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10.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02ED2797-49F7-4093-8354-4D3BF924B2AD}" xr6:coauthVersionLast="47" xr6:coauthVersionMax="47" xr10:uidLastSave="{00000000-0000-0000-0000-000000000000}"/>
  <bookViews>
    <workbookView xWindow="-108" yWindow="-108" windowWidth="23256" windowHeight="12456" tabRatio="914" xr2:uid="{00000000-000D-0000-FFFF-FFFF00000000}"/>
  </bookViews>
  <sheets>
    <sheet name="目次" sheetId="10" r:id="rId1"/>
    <sheet name="鏡" sheetId="102" r:id="rId2"/>
    <sheet name="変更届" sheetId="101" r:id="rId3"/>
    <sheet name="加算" sheetId="100" r:id="rId4"/>
    <sheet name="（別紙2-2）勤務体制一覧表（訪問系以外）" sheetId="3" r:id="rId5"/>
    <sheet name="実績（令和４年）" sheetId="98" r:id="rId6"/>
    <sheet name="基本報酬（令和４年）" sheetId="99" r:id="rId7"/>
    <sheet name="(別紙38)就労継続支援Ｂ型・基本報酬算定区分" sheetId="36" r:id="rId8"/>
    <sheet name="（別紙5）福祉専門職員配置等加算（短期入所以外）" sheetId="73" r:id="rId9"/>
    <sheet name="（別紙8）食事提供体制" sheetId="14" r:id="rId10"/>
    <sheet name="（別紙19）送迎加算" sheetId="26" r:id="rId11"/>
    <sheet name="（別紙30）目標工賃達成加算" sheetId="41" r:id="rId12"/>
    <sheet name="（別紙30-1）目標工賃達成指導員加算" sheetId="97" r:id="rId13"/>
    <sheet name="（別紙30-2）賃金向上達成指導員" sheetId="67" r:id="rId14"/>
    <sheet name="（別紙32）地域生活支援拠点等" sheetId="61" r:id="rId15"/>
    <sheet name="（別紙54）地域生活支援拠点等に関連する加算" sheetId="92" r:id="rId16"/>
    <sheet name="(別紙37)就労継続支援A型・基本報酬算定区分" sheetId="21" r:id="rId17"/>
    <sheet name="地域連携活動実施状況報告書" sheetId="95" r:id="rId18"/>
    <sheet name="利用者の知識・能力向上に係る実施状況報告書" sheetId="96" r:id="rId19"/>
    <sheet name="就労継続支援A型事業所におけるスコア表(全体)" sheetId="27" r:id="rId20"/>
    <sheet name="就労継続支援A型事業所におけるスコア表（全体）〈作成用〉" sheetId="90" r:id="rId21"/>
    <sheet name="【様式2-2】スコア公表様式（実績）" sheetId="69" r:id="rId22"/>
    <sheet name="【様式2-2】スコア公表様式（実績）&lt;作成用&gt;" sheetId="70" r:id="rId23"/>
    <sheet name="参考書類" sheetId="85" r:id="rId24"/>
    <sheet name="参考書類（記載例・解説）" sheetId="86" r:id="rId25"/>
    <sheet name="参考様式　送迎加算に係るチェックシート" sheetId="50" r:id="rId26"/>
    <sheet name="参考様式　送迎加算に係るチェックシート（入力例）" sheetId="51" r:id="rId27"/>
  </sheets>
  <definedNames>
    <definedName name="_xlnm.Print_Area" localSheetId="10">'（別紙19）送迎加算'!$A$1:$G$18</definedName>
    <definedName name="_xlnm.Print_Area" localSheetId="4">'（別紙2-2）勤務体制一覧表（訪問系以外）'!$A$1:$BD$62</definedName>
    <definedName name="_xlnm.Print_Area" localSheetId="11">'（別紙30）目標工賃達成加算'!$A$1:$H$29</definedName>
    <definedName name="_xlnm.Print_Area" localSheetId="13">'（別紙30-2）賃金向上達成指導員'!$A$1:$F$29</definedName>
    <definedName name="_xlnm.Print_Area" localSheetId="14">'（別紙32）地域生活支援拠点等'!$A$1:$G$13</definedName>
    <definedName name="_xlnm.Print_Area" localSheetId="16">'(別紙37)就労継続支援A型・基本報酬算定区分'!$A$1:$AL$37</definedName>
    <definedName name="_xlnm.Print_Area" localSheetId="7">'(別紙38)就労継続支援Ｂ型・基本報酬算定区分'!$A$1:$AM$49</definedName>
    <definedName name="_xlnm.Print_Area" localSheetId="8">'（別紙5）福祉専門職員配置等加算（短期入所以外）'!$A$1:$H$54</definedName>
    <definedName name="_xlnm.Print_Area" localSheetId="9">'（別紙8）食事提供体制'!$A$1:$AJ$23</definedName>
    <definedName name="_xlnm.Print_Area" localSheetId="21">'【様式2-2】スコア公表様式（実績）'!$A$1:$AS$85</definedName>
    <definedName name="_xlnm.Print_Area" localSheetId="22">'【様式2-2】スコア公表様式（実績）&lt;作成用&gt;'!$A$1:$AS$85</definedName>
    <definedName name="_xlnm.Print_Area" localSheetId="25">'参考様式　送迎加算に係るチェックシート'!$A$1:$GK$125</definedName>
    <definedName name="_xlnm.Print_Area" localSheetId="26">'参考様式　送迎加算に係るチェックシート（入力例）'!$A$1:$GK$126</definedName>
    <definedName name="Z_2A313BEC_6E4F_4195_BE25_F08689DF1019_.wvu.Cols" localSheetId="25" hidden="1">'参考様式　送迎加算に係るチェックシート'!$GM:$GT</definedName>
    <definedName name="Z_2A313BEC_6E4F_4195_BE25_F08689DF1019_.wvu.Cols" localSheetId="26" hidden="1">'参考様式　送迎加算に係るチェックシート（入力例）'!$GM:$GT</definedName>
    <definedName name="Z_2A313BEC_6E4F_4195_BE25_F08689DF1019_.wvu.PrintArea" localSheetId="10" hidden="1">'（別紙19）送迎加算'!$A$1:$G$18</definedName>
    <definedName name="Z_2A313BEC_6E4F_4195_BE25_F08689DF1019_.wvu.PrintArea" localSheetId="4" hidden="1">'（別紙2-2）勤務体制一覧表（訪問系以外）'!$A$1:$BD$62</definedName>
    <definedName name="Z_2A313BEC_6E4F_4195_BE25_F08689DF1019_.wvu.PrintArea" localSheetId="11" hidden="1">'（別紙30）目標工賃達成加算'!$A$1:$E$32</definedName>
    <definedName name="Z_2A313BEC_6E4F_4195_BE25_F08689DF1019_.wvu.PrintArea" localSheetId="13" hidden="1">'（別紙30-2）賃金向上達成指導員'!$A$1:$E$32</definedName>
    <definedName name="Z_2A313BEC_6E4F_4195_BE25_F08689DF1019_.wvu.PrintArea" localSheetId="14" hidden="1">'（別紙32）地域生活支援拠点等'!$A$1:$G$12</definedName>
    <definedName name="Z_2A313BEC_6E4F_4195_BE25_F08689DF1019_.wvu.PrintArea" localSheetId="9" hidden="1">'（別紙8）食事提供体制'!$A$1:$H$23</definedName>
    <definedName name="Z_2A313BEC_6E4F_4195_BE25_F08689DF1019_.wvu.PrintArea" localSheetId="25" hidden="1">'参考様式　送迎加算に係るチェックシート'!$A$1:$GK$126</definedName>
    <definedName name="Z_2A313BEC_6E4F_4195_BE25_F08689DF1019_.wvu.PrintArea" localSheetId="26" hidden="1">'参考様式　送迎加算に係るチェックシート（入力例）'!$A$1:$GK$126</definedName>
    <definedName name="Z_2A313BEC_6E4F_4195_BE25_F08689DF1019_.wvu.Rows" localSheetId="25" hidden="1">'参考様式　送迎加算に係るチェックシート'!$129:$164</definedName>
    <definedName name="Z_2A313BEC_6E4F_4195_BE25_F08689DF1019_.wvu.Rows" localSheetId="26" hidden="1">'参考様式　送迎加算に係るチェックシート（入力例）'!$49:$123,'参考様式　送迎加算に係るチェックシート（入力例）'!$129:$164</definedName>
    <definedName name="Z_33D4D846_4129_451F_A6E0_96419F5FE18F_.wvu.Cols" localSheetId="25" hidden="1">'参考様式　送迎加算に係るチェックシート'!$GM:$GT</definedName>
    <definedName name="Z_33D4D846_4129_451F_A6E0_96419F5FE18F_.wvu.Cols" localSheetId="26" hidden="1">'参考様式　送迎加算に係るチェックシート（入力例）'!$GM:$GT</definedName>
    <definedName name="Z_33D4D846_4129_451F_A6E0_96419F5FE18F_.wvu.PrintArea" localSheetId="10" hidden="1">'（別紙19）送迎加算'!$A$1:$G$18</definedName>
    <definedName name="Z_33D4D846_4129_451F_A6E0_96419F5FE18F_.wvu.PrintArea" localSheetId="4" hidden="1">'（別紙2-2）勤務体制一覧表（訪問系以外）'!$A$1:$BD$62</definedName>
    <definedName name="Z_33D4D846_4129_451F_A6E0_96419F5FE18F_.wvu.PrintArea" localSheetId="11" hidden="1">'（別紙30）目標工賃達成加算'!$A$1:$F$29</definedName>
    <definedName name="Z_33D4D846_4129_451F_A6E0_96419F5FE18F_.wvu.PrintArea" localSheetId="13" hidden="1">'（別紙30-2）賃金向上達成指導員'!$A$1:$F$29</definedName>
    <definedName name="Z_33D4D846_4129_451F_A6E0_96419F5FE18F_.wvu.PrintArea" localSheetId="14" hidden="1">'（別紙32）地域生活支援拠点等'!$A$1:$G$11</definedName>
    <definedName name="Z_33D4D846_4129_451F_A6E0_96419F5FE18F_.wvu.PrintArea" localSheetId="9" hidden="1">'（別紙8）食事提供体制'!$A$1:$H$23</definedName>
    <definedName name="Z_33D4D846_4129_451F_A6E0_96419F5FE18F_.wvu.PrintArea" localSheetId="25" hidden="1">'参考様式　送迎加算に係るチェックシート'!$A$1:$GK$126</definedName>
    <definedName name="Z_33D4D846_4129_451F_A6E0_96419F5FE18F_.wvu.PrintArea" localSheetId="26" hidden="1">'参考様式　送迎加算に係るチェックシート（入力例）'!$A$1:$GK$126</definedName>
    <definedName name="Z_33D4D846_4129_451F_A6E0_96419F5FE18F_.wvu.Rows" localSheetId="25" hidden="1">'参考様式　送迎加算に係るチェックシート'!$129:$164</definedName>
    <definedName name="Z_33D4D846_4129_451F_A6E0_96419F5FE18F_.wvu.Rows" localSheetId="26" hidden="1">'参考様式　送迎加算に係るチェックシート（入力例）'!$49:$123,'参考様式　送迎加算に係るチェックシート（入力例）'!$129:$164</definedName>
    <definedName name="Z_5936F667_61F4_4656_AF66_4F7DBB59A1CD_.wvu.Cols" localSheetId="25" hidden="1">'参考様式　送迎加算に係るチェックシート'!$GM:$GT</definedName>
    <definedName name="Z_5936F667_61F4_4656_AF66_4F7DBB59A1CD_.wvu.Cols" localSheetId="26" hidden="1">'参考様式　送迎加算に係るチェックシート（入力例）'!$GM:$GT</definedName>
    <definedName name="Z_5936F667_61F4_4656_AF66_4F7DBB59A1CD_.wvu.PrintArea" localSheetId="10" hidden="1">'（別紙19）送迎加算'!$A$1:$G$18</definedName>
    <definedName name="Z_5936F667_61F4_4656_AF66_4F7DBB59A1CD_.wvu.PrintArea" localSheetId="4" hidden="1">'（別紙2-2）勤務体制一覧表（訪問系以外）'!$A$1:$BD$62</definedName>
    <definedName name="Z_5936F667_61F4_4656_AF66_4F7DBB59A1CD_.wvu.PrintArea" localSheetId="11" hidden="1">'（別紙30）目標工賃達成加算'!$A$1:$F$29</definedName>
    <definedName name="Z_5936F667_61F4_4656_AF66_4F7DBB59A1CD_.wvu.PrintArea" localSheetId="13" hidden="1">'（別紙30-2）賃金向上達成指導員'!$A$1:$F$29</definedName>
    <definedName name="Z_5936F667_61F4_4656_AF66_4F7DBB59A1CD_.wvu.PrintArea" localSheetId="14" hidden="1">'（別紙32）地域生活支援拠点等'!$A$1:$G$11</definedName>
    <definedName name="Z_5936F667_61F4_4656_AF66_4F7DBB59A1CD_.wvu.PrintArea" localSheetId="9" hidden="1">'（別紙8）食事提供体制'!$A$1:$H$23</definedName>
    <definedName name="Z_5936F667_61F4_4656_AF66_4F7DBB59A1CD_.wvu.PrintArea" localSheetId="25" hidden="1">'参考様式　送迎加算に係るチェックシート'!$A$1:$GK$126</definedName>
    <definedName name="Z_5936F667_61F4_4656_AF66_4F7DBB59A1CD_.wvu.PrintArea" localSheetId="26" hidden="1">'参考様式　送迎加算に係るチェックシート（入力例）'!$A$1:$GK$126</definedName>
    <definedName name="Z_5936F667_61F4_4656_AF66_4F7DBB59A1CD_.wvu.Rows" localSheetId="25" hidden="1">'参考様式　送迎加算に係るチェックシート'!$129:$164</definedName>
    <definedName name="Z_5936F667_61F4_4656_AF66_4F7DBB59A1CD_.wvu.Rows" localSheetId="26" hidden="1">'参考様式　送迎加算に係るチェックシート（入力例）'!$49:$123,'参考様式　送迎加算に係るチェックシート（入力例）'!$129:$164</definedName>
  </definedNames>
  <calcPr calcId="191029"/>
  <customWorkbookViews>
    <customWorkbookView name="00170278 - 個人用ビュー" guid="{33D4D846-4129-451F-A6E0-96419F5FE18F}" personalView="1" maximized="1" xWindow="8" yWindow="30" windowWidth="1362" windowHeight="589" tabRatio="914" activeSheetId="42"/>
    <customWorkbookView name="00193206 - 個人用ビュー" guid="{2A313BEC-6E4F-4195-BE25-F08689DF1019}" personalView="1" maximized="1" xWindow="8" yWindow="30" windowWidth="1362" windowHeight="524" tabRatio="914" activeSheetId="11"/>
    <customWorkbookView name="00139871 - 個人用ビュー" guid="{777DFF65-A274-44C2-85B6-2D5C6BB81042}" personalView="1" maximized="1" xWindow="8" yWindow="30" windowWidth="1362" windowHeight="521" tabRatio="914" activeSheetId="24"/>
    <customWorkbookView name="st - 個人用ビュー" guid="{5936F667-61F4-4656-AF66-4F7DBB59A1CD}" personalView="1" maximized="1" xWindow="8" yWindow="30" windowWidth="1362" windowHeight="589" tabRatio="914" activeSheetId="4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97" l="1"/>
  <c r="AT54" i="3"/>
  <c r="AS54" i="3"/>
  <c r="AR54" i="3"/>
  <c r="AQ54" i="3"/>
  <c r="AP54" i="3"/>
  <c r="AO54" i="3"/>
  <c r="AN54" i="3"/>
  <c r="AM54" i="3"/>
  <c r="AL54" i="3"/>
  <c r="AK54" i="3"/>
  <c r="AJ54" i="3"/>
  <c r="AI54" i="3"/>
  <c r="AH54" i="3"/>
  <c r="AG54" i="3"/>
  <c r="AF54" i="3"/>
  <c r="AE54" i="3"/>
  <c r="AD54" i="3"/>
  <c r="AC54" i="3"/>
  <c r="AB54" i="3"/>
  <c r="AA54" i="3"/>
  <c r="Z54" i="3"/>
  <c r="Y54" i="3"/>
  <c r="X54" i="3"/>
  <c r="W54" i="3"/>
  <c r="V54" i="3"/>
  <c r="U54" i="3"/>
  <c r="T54" i="3"/>
  <c r="S54" i="3"/>
  <c r="AX53" i="3"/>
  <c r="AU53" i="3"/>
  <c r="AX52" i="3"/>
  <c r="AU52" i="3"/>
  <c r="AU51" i="3"/>
  <c r="AX51" i="3" s="1"/>
  <c r="AU50" i="3"/>
  <c r="AX50" i="3" s="1"/>
  <c r="AX49" i="3"/>
  <c r="AU49" i="3"/>
  <c r="AX48" i="3"/>
  <c r="AU48" i="3"/>
  <c r="AU47" i="3"/>
  <c r="AX47" i="3" s="1"/>
  <c r="AU46" i="3"/>
  <c r="AX46" i="3" s="1"/>
  <c r="AX45" i="3"/>
  <c r="AU45" i="3"/>
  <c r="AX44" i="3"/>
  <c r="AU44" i="3"/>
  <c r="AU54" i="3" s="1"/>
  <c r="AX54" i="3" s="1"/>
  <c r="BA54" i="3" s="1"/>
  <c r="AX42" i="3"/>
  <c r="BA42" i="3" s="1"/>
  <c r="AU42" i="3"/>
  <c r="AX41" i="3"/>
  <c r="BA41" i="3" s="1"/>
  <c r="AU41" i="3"/>
  <c r="BA40" i="3"/>
  <c r="AX40" i="3"/>
  <c r="AU40" i="3"/>
  <c r="AT23" i="3"/>
  <c r="AS23" i="3"/>
  <c r="AR23" i="3"/>
  <c r="AQ23" i="3"/>
  <c r="AP23" i="3"/>
  <c r="AO23" i="3"/>
  <c r="AN23" i="3"/>
  <c r="AM23" i="3"/>
  <c r="AL23" i="3"/>
  <c r="AK23" i="3"/>
  <c r="AJ23" i="3"/>
  <c r="AI23" i="3"/>
  <c r="AH23" i="3"/>
  <c r="AG23" i="3"/>
  <c r="AF23" i="3"/>
  <c r="AE23" i="3"/>
  <c r="AD23" i="3"/>
  <c r="AC23" i="3"/>
  <c r="AB23" i="3"/>
  <c r="AA23" i="3"/>
  <c r="Z23" i="3"/>
  <c r="Y23" i="3"/>
  <c r="X23" i="3"/>
  <c r="W23" i="3"/>
  <c r="V23" i="3"/>
  <c r="U23" i="3"/>
  <c r="T23" i="3"/>
  <c r="S23" i="3"/>
  <c r="AU22" i="3"/>
  <c r="AX22" i="3" s="1"/>
  <c r="AU21" i="3"/>
  <c r="AX21" i="3" s="1"/>
  <c r="AX20" i="3"/>
  <c r="AU20" i="3"/>
  <c r="AX19" i="3"/>
  <c r="AU19" i="3"/>
  <c r="AU18" i="3"/>
  <c r="AX18" i="3" s="1"/>
  <c r="AU17" i="3"/>
  <c r="AX17" i="3" s="1"/>
  <c r="AX16" i="3"/>
  <c r="AU16" i="3"/>
  <c r="AX15" i="3"/>
  <c r="AU15" i="3"/>
  <c r="AU14" i="3"/>
  <c r="AX14" i="3" s="1"/>
  <c r="AU13" i="3"/>
  <c r="AX13" i="3" s="1"/>
  <c r="AX12" i="3"/>
  <c r="AU12" i="3"/>
  <c r="AU23" i="3" s="1"/>
  <c r="AX23" i="3" s="1"/>
  <c r="BA23" i="3" s="1"/>
  <c r="BA10" i="3"/>
  <c r="AX10" i="3"/>
  <c r="AU10" i="3"/>
  <c r="AU9" i="3"/>
  <c r="AX9" i="3" s="1"/>
  <c r="BA9" i="3" s="1"/>
  <c r="AC38" i="36"/>
  <c r="E28" i="97"/>
  <c r="Y36" i="99"/>
  <c r="Y34" i="99"/>
  <c r="AD35" i="99" s="1"/>
  <c r="AW12" i="98"/>
  <c r="K20" i="98" s="1"/>
  <c r="AT11" i="98"/>
  <c r="AQ11" i="98"/>
  <c r="AN11" i="98"/>
  <c r="AK11" i="98"/>
  <c r="AH11" i="98"/>
  <c r="AE11" i="98"/>
  <c r="AB11" i="98"/>
  <c r="Y11" i="98"/>
  <c r="V11" i="98"/>
  <c r="S11" i="98"/>
  <c r="P11" i="98"/>
  <c r="M11" i="98"/>
  <c r="AW11" i="98" s="1"/>
  <c r="AW10" i="98"/>
  <c r="AW9" i="98"/>
  <c r="AW8" i="98"/>
  <c r="K15" i="98" s="1"/>
  <c r="AW7" i="98"/>
  <c r="K14" i="98" s="1"/>
  <c r="GT124" i="51"/>
  <c r="GS124" i="51"/>
  <c r="GJ124" i="51"/>
  <c r="GI124" i="51"/>
  <c r="GH124" i="51"/>
  <c r="GF124" i="51"/>
  <c r="GD124" i="51"/>
  <c r="GB124" i="51"/>
  <c r="FZ124" i="51"/>
  <c r="FX124" i="51"/>
  <c r="FV124" i="51"/>
  <c r="FT124" i="51"/>
  <c r="FR124" i="51"/>
  <c r="FP124" i="51"/>
  <c r="FN124" i="51"/>
  <c r="FL124" i="51"/>
  <c r="FJ124" i="51"/>
  <c r="FH124" i="51"/>
  <c r="FF124" i="51"/>
  <c r="FD124" i="51"/>
  <c r="FB124" i="51"/>
  <c r="EZ124" i="51"/>
  <c r="EX124" i="51"/>
  <c r="EV124" i="51"/>
  <c r="ET124" i="51"/>
  <c r="ER124" i="51"/>
  <c r="EP124" i="51"/>
  <c r="EN124" i="51"/>
  <c r="EL124" i="51"/>
  <c r="EJ124" i="51"/>
  <c r="EH124" i="51"/>
  <c r="EF124" i="51"/>
  <c r="ED124" i="51"/>
  <c r="EB124" i="51"/>
  <c r="DZ124" i="51"/>
  <c r="DX124" i="51"/>
  <c r="DV124" i="51"/>
  <c r="DT124" i="51"/>
  <c r="DR124" i="51"/>
  <c r="DP124" i="51"/>
  <c r="DN124" i="51"/>
  <c r="DL124" i="51"/>
  <c r="DJ124" i="51"/>
  <c r="DH124" i="51"/>
  <c r="DF124" i="51"/>
  <c r="DD124" i="51"/>
  <c r="DB124" i="51"/>
  <c r="CZ124" i="51"/>
  <c r="CX124" i="51"/>
  <c r="CV124" i="51"/>
  <c r="CT124" i="51"/>
  <c r="CR124" i="51"/>
  <c r="CP124" i="51"/>
  <c r="CN124" i="51"/>
  <c r="CL124" i="51"/>
  <c r="CJ124" i="51"/>
  <c r="CH124" i="51"/>
  <c r="CF124" i="51"/>
  <c r="CD124" i="51"/>
  <c r="CB124" i="51"/>
  <c r="BZ124" i="51"/>
  <c r="BX124" i="51"/>
  <c r="BV124" i="51"/>
  <c r="BT124" i="51"/>
  <c r="BR124" i="51"/>
  <c r="BP124" i="51"/>
  <c r="BN124" i="51"/>
  <c r="BL124" i="51"/>
  <c r="BJ124" i="51"/>
  <c r="BH124" i="51"/>
  <c r="BF124" i="51"/>
  <c r="BD124" i="51"/>
  <c r="BB124" i="51"/>
  <c r="AZ124" i="51"/>
  <c r="AX124" i="51"/>
  <c r="AV124" i="51"/>
  <c r="AT124" i="51"/>
  <c r="AR124" i="51"/>
  <c r="AP124" i="51"/>
  <c r="AN124" i="51"/>
  <c r="AL124" i="51"/>
  <c r="AJ124" i="51"/>
  <c r="AH124" i="51"/>
  <c r="AF124" i="51"/>
  <c r="AD124" i="51"/>
  <c r="AB124" i="51"/>
  <c r="Z124" i="51"/>
  <c r="X124" i="51"/>
  <c r="V124" i="51"/>
  <c r="T124" i="51"/>
  <c r="R124" i="51"/>
  <c r="P124" i="51"/>
  <c r="N124" i="51"/>
  <c r="L124" i="51"/>
  <c r="J124" i="51"/>
  <c r="H124" i="51"/>
  <c r="F124" i="51"/>
  <c r="D124" i="51"/>
  <c r="C124" i="51"/>
  <c r="GT123" i="51"/>
  <c r="GS123" i="51"/>
  <c r="GR123" i="51"/>
  <c r="GQ123" i="51"/>
  <c r="GP123" i="51"/>
  <c r="GO123" i="51"/>
  <c r="GN123" i="51"/>
  <c r="GM123" i="51"/>
  <c r="GJ123" i="51"/>
  <c r="GI123" i="51"/>
  <c r="GH123" i="51"/>
  <c r="GT122" i="51"/>
  <c r="GS122" i="51"/>
  <c r="GR122" i="51"/>
  <c r="GQ122" i="51"/>
  <c r="GP122" i="51"/>
  <c r="GO122" i="51"/>
  <c r="GN122" i="51"/>
  <c r="GM122" i="51"/>
  <c r="GJ122" i="51"/>
  <c r="GI122" i="51"/>
  <c r="GH122" i="51"/>
  <c r="GT121" i="51"/>
  <c r="GS121" i="51"/>
  <c r="GR121" i="51"/>
  <c r="GQ121" i="51"/>
  <c r="GP121" i="51"/>
  <c r="GO121" i="51"/>
  <c r="GN121" i="51"/>
  <c r="GM121" i="51"/>
  <c r="GJ121" i="51"/>
  <c r="GI121" i="51"/>
  <c r="GH121" i="51"/>
  <c r="GT120" i="51"/>
  <c r="GS120" i="51"/>
  <c r="GR120" i="51"/>
  <c r="GQ120" i="51"/>
  <c r="GP120" i="51"/>
  <c r="GO120" i="51"/>
  <c r="GN120" i="51"/>
  <c r="GM120" i="51"/>
  <c r="GJ120" i="51"/>
  <c r="GI120" i="51"/>
  <c r="GH120" i="51"/>
  <c r="GT119" i="51"/>
  <c r="GS119" i="51"/>
  <c r="GR119" i="51"/>
  <c r="GQ119" i="51"/>
  <c r="GP119" i="51"/>
  <c r="GO119" i="51"/>
  <c r="GN119" i="51"/>
  <c r="GM119" i="51"/>
  <c r="GJ119" i="51"/>
  <c r="GI119" i="51"/>
  <c r="GH119" i="51"/>
  <c r="GT118" i="51"/>
  <c r="GS118" i="51"/>
  <c r="GR118" i="51"/>
  <c r="GQ118" i="51"/>
  <c r="GP118" i="51"/>
  <c r="GO118" i="51"/>
  <c r="GN118" i="51"/>
  <c r="GM118" i="51"/>
  <c r="GJ118" i="51"/>
  <c r="GI118" i="51"/>
  <c r="GH118" i="51"/>
  <c r="GT117" i="51"/>
  <c r="GS117" i="51"/>
  <c r="GR117" i="51"/>
  <c r="GQ117" i="51"/>
  <c r="GP117" i="51"/>
  <c r="GO117" i="51"/>
  <c r="GN117" i="51"/>
  <c r="GM117" i="51"/>
  <c r="GJ117" i="51"/>
  <c r="GI117" i="51"/>
  <c r="GH117" i="51"/>
  <c r="GT116" i="51"/>
  <c r="GS116" i="51"/>
  <c r="GR116" i="51"/>
  <c r="GQ116" i="51"/>
  <c r="GP116" i="51"/>
  <c r="GO116" i="51"/>
  <c r="GN116" i="51"/>
  <c r="GM116" i="51"/>
  <c r="GJ116" i="51"/>
  <c r="GI116" i="51"/>
  <c r="GH116" i="51"/>
  <c r="GT115" i="51"/>
  <c r="GS115" i="51"/>
  <c r="GR115" i="51"/>
  <c r="GQ115" i="51"/>
  <c r="GP115" i="51"/>
  <c r="GO115" i="51"/>
  <c r="GN115" i="51"/>
  <c r="GM115" i="51"/>
  <c r="GJ115" i="51"/>
  <c r="GI115" i="51"/>
  <c r="GH115" i="51"/>
  <c r="GT114" i="51"/>
  <c r="GS114" i="51"/>
  <c r="GR114" i="51"/>
  <c r="GQ114" i="51"/>
  <c r="GP114" i="51"/>
  <c r="GO114" i="51"/>
  <c r="GN114" i="51"/>
  <c r="GM114" i="51"/>
  <c r="GJ114" i="51"/>
  <c r="GI114" i="51"/>
  <c r="GH114" i="51"/>
  <c r="GT113" i="51"/>
  <c r="GS113" i="51"/>
  <c r="GR113" i="51"/>
  <c r="GQ113" i="51"/>
  <c r="GP113" i="51"/>
  <c r="GO113" i="51"/>
  <c r="GN113" i="51"/>
  <c r="GM113" i="51"/>
  <c r="GJ113" i="51"/>
  <c r="GI113" i="51"/>
  <c r="GH113" i="51"/>
  <c r="GT112" i="51"/>
  <c r="GS112" i="51"/>
  <c r="GR112" i="51"/>
  <c r="GQ112" i="51"/>
  <c r="GP112" i="51"/>
  <c r="GO112" i="51"/>
  <c r="GN112" i="51"/>
  <c r="GM112" i="51"/>
  <c r="GJ112" i="51"/>
  <c r="GI112" i="51"/>
  <c r="GH112" i="51"/>
  <c r="GT111" i="51"/>
  <c r="GS111" i="51"/>
  <c r="GR111" i="51"/>
  <c r="GQ111" i="51"/>
  <c r="GP111" i="51"/>
  <c r="GO111" i="51"/>
  <c r="GN111" i="51"/>
  <c r="GM111" i="51"/>
  <c r="GJ111" i="51"/>
  <c r="GI111" i="51"/>
  <c r="GH111" i="51"/>
  <c r="GT110" i="51"/>
  <c r="GS110" i="51"/>
  <c r="GR110" i="51"/>
  <c r="GQ110" i="51"/>
  <c r="GP110" i="51"/>
  <c r="GO110" i="51"/>
  <c r="GN110" i="51"/>
  <c r="GM110" i="51"/>
  <c r="GJ110" i="51"/>
  <c r="GI110" i="51"/>
  <c r="GH110" i="51"/>
  <c r="GT109" i="51"/>
  <c r="GS109" i="51"/>
  <c r="GR109" i="51"/>
  <c r="GQ109" i="51"/>
  <c r="GP109" i="51"/>
  <c r="GO109" i="51"/>
  <c r="GN109" i="51"/>
  <c r="GM109" i="51"/>
  <c r="GJ109" i="51"/>
  <c r="GI109" i="51"/>
  <c r="GH109" i="51"/>
  <c r="GT108" i="51"/>
  <c r="GS108" i="51"/>
  <c r="GR108" i="51"/>
  <c r="GQ108" i="51"/>
  <c r="GP108" i="51"/>
  <c r="GO108" i="51"/>
  <c r="GN108" i="51"/>
  <c r="GM108" i="51"/>
  <c r="GJ108" i="51"/>
  <c r="GI108" i="51"/>
  <c r="GH108" i="51"/>
  <c r="GT107" i="51"/>
  <c r="GS107" i="51"/>
  <c r="GR107" i="51"/>
  <c r="GQ107" i="51"/>
  <c r="GP107" i="51"/>
  <c r="GO107" i="51"/>
  <c r="GN107" i="51"/>
  <c r="GM107" i="51"/>
  <c r="GJ107" i="51"/>
  <c r="GI107" i="51"/>
  <c r="GH107" i="51"/>
  <c r="GT106" i="51"/>
  <c r="GS106" i="51"/>
  <c r="GR106" i="51"/>
  <c r="GQ106" i="51"/>
  <c r="GP106" i="51"/>
  <c r="GO106" i="51"/>
  <c r="GN106" i="51"/>
  <c r="GM106" i="51"/>
  <c r="GJ106" i="51"/>
  <c r="GI106" i="51"/>
  <c r="GH106" i="51"/>
  <c r="GT105" i="51"/>
  <c r="GS105" i="51"/>
  <c r="GR105" i="51"/>
  <c r="GQ105" i="51"/>
  <c r="GP105" i="51"/>
  <c r="GO105" i="51"/>
  <c r="GN105" i="51"/>
  <c r="GM105" i="51"/>
  <c r="GJ105" i="51"/>
  <c r="GI105" i="51"/>
  <c r="GH105" i="51"/>
  <c r="GT104" i="51"/>
  <c r="GS104" i="51"/>
  <c r="GR104" i="51"/>
  <c r="GQ104" i="51"/>
  <c r="GP104" i="51"/>
  <c r="GO104" i="51"/>
  <c r="GN104" i="51"/>
  <c r="GM104" i="51"/>
  <c r="GJ104" i="51"/>
  <c r="GI104" i="51"/>
  <c r="GH104" i="51"/>
  <c r="GT103" i="51"/>
  <c r="GS103" i="51"/>
  <c r="GR103" i="51"/>
  <c r="GQ103" i="51"/>
  <c r="GP103" i="51"/>
  <c r="GO103" i="51"/>
  <c r="GN103" i="51"/>
  <c r="GM103" i="51"/>
  <c r="GJ103" i="51"/>
  <c r="GI103" i="51"/>
  <c r="GH103" i="51"/>
  <c r="GT102" i="51"/>
  <c r="GS102" i="51"/>
  <c r="GR102" i="51"/>
  <c r="GQ102" i="51"/>
  <c r="GP102" i="51"/>
  <c r="GO102" i="51"/>
  <c r="GN102" i="51"/>
  <c r="GM102" i="51"/>
  <c r="GJ102" i="51"/>
  <c r="GI102" i="51"/>
  <c r="GH102" i="51"/>
  <c r="GT101" i="51"/>
  <c r="GS101" i="51"/>
  <c r="GR101" i="51"/>
  <c r="GQ101" i="51"/>
  <c r="GP101" i="51"/>
  <c r="GO101" i="51"/>
  <c r="GN101" i="51"/>
  <c r="GM101" i="51"/>
  <c r="GJ101" i="51"/>
  <c r="GI101" i="51"/>
  <c r="GH101" i="51"/>
  <c r="GT100" i="51"/>
  <c r="GS100" i="51"/>
  <c r="GR100" i="51"/>
  <c r="GQ100" i="51"/>
  <c r="GP100" i="51"/>
  <c r="GO100" i="51"/>
  <c r="GN100" i="51"/>
  <c r="GM100" i="51"/>
  <c r="GJ100" i="51"/>
  <c r="GI100" i="51"/>
  <c r="GH100" i="51"/>
  <c r="GT99" i="51"/>
  <c r="GS99" i="51"/>
  <c r="GR99" i="51"/>
  <c r="GQ99" i="51"/>
  <c r="GP99" i="51"/>
  <c r="GO99" i="51"/>
  <c r="GN99" i="51"/>
  <c r="GM99" i="51"/>
  <c r="GJ99" i="51"/>
  <c r="GI99" i="51"/>
  <c r="GH99" i="51"/>
  <c r="GT98" i="51"/>
  <c r="GS98" i="51"/>
  <c r="GR98" i="51"/>
  <c r="GQ98" i="51"/>
  <c r="GP98" i="51"/>
  <c r="GO98" i="51"/>
  <c r="GN98" i="51"/>
  <c r="GM98" i="51"/>
  <c r="GJ98" i="51"/>
  <c r="GI98" i="51"/>
  <c r="GH98" i="51"/>
  <c r="GT97" i="51"/>
  <c r="GS97" i="51"/>
  <c r="GR97" i="51"/>
  <c r="GQ97" i="51"/>
  <c r="GP97" i="51"/>
  <c r="GO97" i="51"/>
  <c r="GN97" i="51"/>
  <c r="GM97" i="51"/>
  <c r="GJ97" i="51"/>
  <c r="GI97" i="51"/>
  <c r="GH97" i="51"/>
  <c r="GT96" i="51"/>
  <c r="GS96" i="51"/>
  <c r="GR96" i="51"/>
  <c r="GQ96" i="51"/>
  <c r="GP96" i="51"/>
  <c r="GO96" i="51"/>
  <c r="GN96" i="51"/>
  <c r="GM96" i="51"/>
  <c r="GJ96" i="51"/>
  <c r="GI96" i="51"/>
  <c r="GH96" i="51"/>
  <c r="GT95" i="51"/>
  <c r="GS95" i="51"/>
  <c r="GR95" i="51"/>
  <c r="GQ95" i="51"/>
  <c r="GP95" i="51"/>
  <c r="GO95" i="51"/>
  <c r="GN95" i="51"/>
  <c r="GM95" i="51"/>
  <c r="GJ95" i="51"/>
  <c r="GI95" i="51"/>
  <c r="GH95" i="51"/>
  <c r="GT94" i="51"/>
  <c r="GS94" i="51"/>
  <c r="GR94" i="51"/>
  <c r="GQ94" i="51"/>
  <c r="GP94" i="51"/>
  <c r="GO94" i="51"/>
  <c r="GN94" i="51"/>
  <c r="GM94" i="51"/>
  <c r="GJ94" i="51"/>
  <c r="GI94" i="51"/>
  <c r="GH94" i="51"/>
  <c r="GT93" i="51"/>
  <c r="GS93" i="51"/>
  <c r="GR93" i="51"/>
  <c r="GQ93" i="51"/>
  <c r="GP93" i="51"/>
  <c r="GO93" i="51"/>
  <c r="GN93" i="51"/>
  <c r="GM93" i="51"/>
  <c r="GJ93" i="51"/>
  <c r="GI93" i="51"/>
  <c r="GH93" i="51"/>
  <c r="GT92" i="51"/>
  <c r="GS92" i="51"/>
  <c r="GR92" i="51"/>
  <c r="GQ92" i="51"/>
  <c r="GP92" i="51"/>
  <c r="GO92" i="51"/>
  <c r="GN92" i="51"/>
  <c r="GM92" i="51"/>
  <c r="GJ92" i="51"/>
  <c r="GI92" i="51"/>
  <c r="GH92" i="51"/>
  <c r="GT91" i="51"/>
  <c r="GS91" i="51"/>
  <c r="GR91" i="51"/>
  <c r="GQ91" i="51"/>
  <c r="GP91" i="51"/>
  <c r="GO91" i="51"/>
  <c r="GN91" i="51"/>
  <c r="GM91" i="51"/>
  <c r="GJ91" i="51"/>
  <c r="GI91" i="51"/>
  <c r="GH91" i="51"/>
  <c r="GT90" i="51"/>
  <c r="GS90" i="51"/>
  <c r="GR90" i="51"/>
  <c r="GQ90" i="51"/>
  <c r="GP90" i="51"/>
  <c r="GO90" i="51"/>
  <c r="GN90" i="51"/>
  <c r="GM90" i="51"/>
  <c r="GJ90" i="51"/>
  <c r="GI90" i="51"/>
  <c r="GH90" i="51"/>
  <c r="GT89" i="51"/>
  <c r="GS89" i="51"/>
  <c r="GR89" i="51"/>
  <c r="GQ89" i="51"/>
  <c r="GP89" i="51"/>
  <c r="GO89" i="51"/>
  <c r="GN89" i="51"/>
  <c r="GM89" i="51"/>
  <c r="GJ89" i="51"/>
  <c r="GI89" i="51"/>
  <c r="GH89" i="51"/>
  <c r="GT88" i="51"/>
  <c r="GS88" i="51"/>
  <c r="GR88" i="51"/>
  <c r="GQ88" i="51"/>
  <c r="GP88" i="51"/>
  <c r="GO88" i="51"/>
  <c r="GN88" i="51"/>
  <c r="GM88" i="51"/>
  <c r="GJ88" i="51"/>
  <c r="GI88" i="51"/>
  <c r="GH88" i="51"/>
  <c r="GT87" i="51"/>
  <c r="GS87" i="51"/>
  <c r="GR87" i="51"/>
  <c r="GQ87" i="51"/>
  <c r="GP87" i="51"/>
  <c r="GO87" i="51"/>
  <c r="GN87" i="51"/>
  <c r="GM87" i="51"/>
  <c r="GJ87" i="51"/>
  <c r="GI87" i="51"/>
  <c r="GH87" i="51"/>
  <c r="GT86" i="51"/>
  <c r="GS86" i="51"/>
  <c r="GR86" i="51"/>
  <c r="GQ86" i="51"/>
  <c r="GP86" i="51"/>
  <c r="GO86" i="51"/>
  <c r="GN86" i="51"/>
  <c r="GM86" i="51"/>
  <c r="GJ86" i="51"/>
  <c r="GI86" i="51"/>
  <c r="GH86" i="51"/>
  <c r="GT85" i="51"/>
  <c r="GS85" i="51"/>
  <c r="GR85" i="51"/>
  <c r="GQ85" i="51"/>
  <c r="GP85" i="51"/>
  <c r="GO85" i="51"/>
  <c r="GN85" i="51"/>
  <c r="GM85" i="51"/>
  <c r="GJ85" i="51"/>
  <c r="GI85" i="51"/>
  <c r="GH85" i="51"/>
  <c r="GT84" i="51"/>
  <c r="GS84" i="51"/>
  <c r="GR84" i="51"/>
  <c r="GQ84" i="51"/>
  <c r="GP84" i="51"/>
  <c r="GO84" i="51"/>
  <c r="GN84" i="51"/>
  <c r="GM84" i="51"/>
  <c r="GJ84" i="51"/>
  <c r="GI84" i="51"/>
  <c r="GH84" i="51"/>
  <c r="GT83" i="51"/>
  <c r="GS83" i="51"/>
  <c r="GR83" i="51"/>
  <c r="GQ83" i="51"/>
  <c r="GP83" i="51"/>
  <c r="GO83" i="51"/>
  <c r="GN83" i="51"/>
  <c r="GM83" i="51"/>
  <c r="GJ83" i="51"/>
  <c r="GI83" i="51"/>
  <c r="GH83" i="51"/>
  <c r="GT82" i="51"/>
  <c r="GS82" i="51"/>
  <c r="GR82" i="51"/>
  <c r="GQ82" i="51"/>
  <c r="GP82" i="51"/>
  <c r="GO82" i="51"/>
  <c r="GN82" i="51"/>
  <c r="GM82" i="51"/>
  <c r="GJ82" i="51"/>
  <c r="GI82" i="51"/>
  <c r="GH82" i="51"/>
  <c r="GT81" i="51"/>
  <c r="GS81" i="51"/>
  <c r="GR81" i="51"/>
  <c r="GQ81" i="51"/>
  <c r="GP81" i="51"/>
  <c r="GO81" i="51"/>
  <c r="GN81" i="51"/>
  <c r="GM81" i="51"/>
  <c r="GJ81" i="51"/>
  <c r="GI81" i="51"/>
  <c r="GH81" i="51"/>
  <c r="GT80" i="51"/>
  <c r="GS80" i="51"/>
  <c r="GR80" i="51"/>
  <c r="GQ80" i="51"/>
  <c r="GP80" i="51"/>
  <c r="GO80" i="51"/>
  <c r="GN80" i="51"/>
  <c r="GM80" i="51"/>
  <c r="GJ80" i="51"/>
  <c r="GI80" i="51"/>
  <c r="GH80" i="51"/>
  <c r="GT79" i="51"/>
  <c r="GS79" i="51"/>
  <c r="GR79" i="51"/>
  <c r="GQ79" i="51"/>
  <c r="GP79" i="51"/>
  <c r="GO79" i="51"/>
  <c r="GN79" i="51"/>
  <c r="GM79" i="51"/>
  <c r="GJ79" i="51"/>
  <c r="GI79" i="51"/>
  <c r="GH79" i="51"/>
  <c r="GT78" i="51"/>
  <c r="GS78" i="51"/>
  <c r="GR78" i="51"/>
  <c r="GQ78" i="51"/>
  <c r="GP78" i="51"/>
  <c r="GO78" i="51"/>
  <c r="GN78" i="51"/>
  <c r="GM78" i="51"/>
  <c r="GJ78" i="51"/>
  <c r="GI78" i="51"/>
  <c r="GH78" i="51"/>
  <c r="GT77" i="51"/>
  <c r="GS77" i="51"/>
  <c r="GR77" i="51"/>
  <c r="GQ77" i="51"/>
  <c r="GP77" i="51"/>
  <c r="GO77" i="51"/>
  <c r="GN77" i="51"/>
  <c r="GM77" i="51"/>
  <c r="GJ77" i="51"/>
  <c r="GI77" i="51"/>
  <c r="GH77" i="51"/>
  <c r="GT76" i="51"/>
  <c r="GS76" i="51"/>
  <c r="GR76" i="51"/>
  <c r="GQ76" i="51"/>
  <c r="GP76" i="51"/>
  <c r="GO76" i="51"/>
  <c r="GN76" i="51"/>
  <c r="GM76" i="51"/>
  <c r="GJ76" i="51"/>
  <c r="GI76" i="51"/>
  <c r="GH76" i="51"/>
  <c r="GT75" i="51"/>
  <c r="GS75" i="51"/>
  <c r="GR75" i="51"/>
  <c r="GQ75" i="51"/>
  <c r="GP75" i="51"/>
  <c r="GO75" i="51"/>
  <c r="GN75" i="51"/>
  <c r="GM75" i="51"/>
  <c r="GJ75" i="51"/>
  <c r="GI75" i="51"/>
  <c r="GH75" i="51"/>
  <c r="GT74" i="51"/>
  <c r="GS74" i="51"/>
  <c r="GR74" i="51"/>
  <c r="GQ74" i="51"/>
  <c r="GP74" i="51"/>
  <c r="GO74" i="51"/>
  <c r="GN74" i="51"/>
  <c r="GM74" i="51"/>
  <c r="GJ74" i="51"/>
  <c r="GI74" i="51"/>
  <c r="GH74" i="51"/>
  <c r="GT73" i="51"/>
  <c r="GS73" i="51"/>
  <c r="GR73" i="51"/>
  <c r="GQ73" i="51"/>
  <c r="GP73" i="51"/>
  <c r="GO73" i="51"/>
  <c r="GN73" i="51"/>
  <c r="GM73" i="51"/>
  <c r="GJ73" i="51"/>
  <c r="GI73" i="51"/>
  <c r="GH73" i="51"/>
  <c r="GT72" i="51"/>
  <c r="GS72" i="51"/>
  <c r="GR72" i="51"/>
  <c r="GQ72" i="51"/>
  <c r="GP72" i="51"/>
  <c r="GO72" i="51"/>
  <c r="GN72" i="51"/>
  <c r="GM72" i="51"/>
  <c r="GJ72" i="51"/>
  <c r="GI72" i="51"/>
  <c r="GH72" i="51"/>
  <c r="GT71" i="51"/>
  <c r="GS71" i="51"/>
  <c r="GR71" i="51"/>
  <c r="GQ71" i="51"/>
  <c r="GP71" i="51"/>
  <c r="GO71" i="51"/>
  <c r="GN71" i="51"/>
  <c r="GM71" i="51"/>
  <c r="GJ71" i="51"/>
  <c r="GI71" i="51"/>
  <c r="GH71" i="51"/>
  <c r="GT70" i="51"/>
  <c r="GS70" i="51"/>
  <c r="GR70" i="51"/>
  <c r="GQ70" i="51"/>
  <c r="GP70" i="51"/>
  <c r="GO70" i="51"/>
  <c r="GN70" i="51"/>
  <c r="GM70" i="51"/>
  <c r="GJ70" i="51"/>
  <c r="GI70" i="51"/>
  <c r="GH70" i="51"/>
  <c r="GT69" i="51"/>
  <c r="GS69" i="51"/>
  <c r="GR69" i="51"/>
  <c r="GQ69" i="51"/>
  <c r="GP69" i="51"/>
  <c r="GO69" i="51"/>
  <c r="GN69" i="51"/>
  <c r="GM69" i="51"/>
  <c r="GJ69" i="51"/>
  <c r="GI69" i="51"/>
  <c r="GH69" i="51"/>
  <c r="GT68" i="51"/>
  <c r="GS68" i="51"/>
  <c r="GR68" i="51"/>
  <c r="GQ68" i="51"/>
  <c r="GP68" i="51"/>
  <c r="GO68" i="51"/>
  <c r="GN68" i="51"/>
  <c r="GM68" i="51"/>
  <c r="GJ68" i="51"/>
  <c r="GI68" i="51"/>
  <c r="GH68" i="51"/>
  <c r="GT67" i="51"/>
  <c r="GS67" i="51"/>
  <c r="GR67" i="51"/>
  <c r="GQ67" i="51"/>
  <c r="GP67" i="51"/>
  <c r="GO67" i="51"/>
  <c r="GN67" i="51"/>
  <c r="GM67" i="51"/>
  <c r="GJ67" i="51"/>
  <c r="GI67" i="51"/>
  <c r="GH67" i="51"/>
  <c r="GT66" i="51"/>
  <c r="GS66" i="51"/>
  <c r="GR66" i="51"/>
  <c r="GQ66" i="51"/>
  <c r="GP66" i="51"/>
  <c r="GO66" i="51"/>
  <c r="GN66" i="51"/>
  <c r="GM66" i="51"/>
  <c r="GJ66" i="51"/>
  <c r="GI66" i="51"/>
  <c r="GH66" i="51"/>
  <c r="GT65" i="51"/>
  <c r="GS65" i="51"/>
  <c r="GR65" i="51"/>
  <c r="GQ65" i="51"/>
  <c r="GP65" i="51"/>
  <c r="GO65" i="51"/>
  <c r="GN65" i="51"/>
  <c r="GM65" i="51"/>
  <c r="GJ65" i="51"/>
  <c r="GI65" i="51"/>
  <c r="GH65" i="51"/>
  <c r="GT64" i="51"/>
  <c r="GS64" i="51"/>
  <c r="GR64" i="51"/>
  <c r="GQ64" i="51"/>
  <c r="GP64" i="51"/>
  <c r="GO64" i="51"/>
  <c r="GN64" i="51"/>
  <c r="GM64" i="51"/>
  <c r="GJ64" i="51"/>
  <c r="GI64" i="51"/>
  <c r="GH64" i="51"/>
  <c r="GT63" i="51"/>
  <c r="GS63" i="51"/>
  <c r="GR63" i="51"/>
  <c r="GQ63" i="51"/>
  <c r="GP63" i="51"/>
  <c r="GO63" i="51"/>
  <c r="GN63" i="51"/>
  <c r="GM63" i="51"/>
  <c r="GJ63" i="51"/>
  <c r="GI63" i="51"/>
  <c r="GH63" i="51"/>
  <c r="GT62" i="51"/>
  <c r="GS62" i="51"/>
  <c r="GR62" i="51"/>
  <c r="GQ62" i="51"/>
  <c r="GP62" i="51"/>
  <c r="GO62" i="51"/>
  <c r="GN62" i="51"/>
  <c r="GM62" i="51"/>
  <c r="GJ62" i="51"/>
  <c r="GI62" i="51"/>
  <c r="GH62" i="51"/>
  <c r="GT61" i="51"/>
  <c r="GS61" i="51"/>
  <c r="GR61" i="51"/>
  <c r="GQ61" i="51"/>
  <c r="GP61" i="51"/>
  <c r="GO61" i="51"/>
  <c r="GN61" i="51"/>
  <c r="GM61" i="51"/>
  <c r="GJ61" i="51"/>
  <c r="GI61" i="51"/>
  <c r="GH61" i="51"/>
  <c r="GT60" i="51"/>
  <c r="GS60" i="51"/>
  <c r="GR60" i="51"/>
  <c r="GQ60" i="51"/>
  <c r="GP60" i="51"/>
  <c r="GO60" i="51"/>
  <c r="GN60" i="51"/>
  <c r="GM60" i="51"/>
  <c r="GJ60" i="51"/>
  <c r="GI60" i="51"/>
  <c r="GH60" i="51"/>
  <c r="GT59" i="51"/>
  <c r="GS59" i="51"/>
  <c r="GR59" i="51"/>
  <c r="GQ59" i="51"/>
  <c r="GP59" i="51"/>
  <c r="GO59" i="51"/>
  <c r="GN59" i="51"/>
  <c r="GM59" i="51"/>
  <c r="GJ59" i="51"/>
  <c r="GI59" i="51"/>
  <c r="GH59" i="51"/>
  <c r="GT58" i="51"/>
  <c r="GS58" i="51"/>
  <c r="GR58" i="51"/>
  <c r="GQ58" i="51"/>
  <c r="GP58" i="51"/>
  <c r="GO58" i="51"/>
  <c r="GN58" i="51"/>
  <c r="GM58" i="51"/>
  <c r="GJ58" i="51"/>
  <c r="GI58" i="51"/>
  <c r="GH58" i="51"/>
  <c r="GT57" i="51"/>
  <c r="GS57" i="51"/>
  <c r="GR57" i="51"/>
  <c r="GQ57" i="51"/>
  <c r="GP57" i="51"/>
  <c r="GO57" i="51"/>
  <c r="GN57" i="51"/>
  <c r="GM57" i="51"/>
  <c r="GJ57" i="51"/>
  <c r="GI57" i="51"/>
  <c r="GH57" i="51"/>
  <c r="GT56" i="51"/>
  <c r="GS56" i="51"/>
  <c r="GR56" i="51"/>
  <c r="GQ56" i="51"/>
  <c r="GP56" i="51"/>
  <c r="GO56" i="51"/>
  <c r="GN56" i="51"/>
  <c r="GM56" i="51"/>
  <c r="GJ56" i="51"/>
  <c r="GI56" i="51"/>
  <c r="GH56" i="51"/>
  <c r="GT55" i="51"/>
  <c r="GS55" i="51"/>
  <c r="GR55" i="51"/>
  <c r="GQ55" i="51"/>
  <c r="GP55" i="51"/>
  <c r="GO55" i="51"/>
  <c r="GN55" i="51"/>
  <c r="GM55" i="51"/>
  <c r="GJ55" i="51"/>
  <c r="GI55" i="51"/>
  <c r="GH55" i="51"/>
  <c r="GT54" i="51"/>
  <c r="GS54" i="51"/>
  <c r="GR54" i="51"/>
  <c r="GQ54" i="51"/>
  <c r="GP54" i="51"/>
  <c r="GO54" i="51"/>
  <c r="GN54" i="51"/>
  <c r="GM54" i="51"/>
  <c r="GJ54" i="51"/>
  <c r="GI54" i="51"/>
  <c r="GH54" i="51"/>
  <c r="GT53" i="51"/>
  <c r="GS53" i="51"/>
  <c r="GR53" i="51"/>
  <c r="GQ53" i="51"/>
  <c r="GP53" i="51"/>
  <c r="GO53" i="51"/>
  <c r="GN53" i="51"/>
  <c r="GM53" i="51"/>
  <c r="GJ53" i="51"/>
  <c r="GI53" i="51"/>
  <c r="GH53" i="51"/>
  <c r="GT52" i="51"/>
  <c r="GS52" i="51"/>
  <c r="GR52" i="51"/>
  <c r="GQ52" i="51"/>
  <c r="GP52" i="51"/>
  <c r="GO52" i="51"/>
  <c r="GN52" i="51"/>
  <c r="GM52" i="51"/>
  <c r="GJ52" i="51"/>
  <c r="GI52" i="51"/>
  <c r="GH52" i="51"/>
  <c r="GT51" i="51"/>
  <c r="GS51" i="51"/>
  <c r="GR51" i="51"/>
  <c r="GQ51" i="51"/>
  <c r="GP51" i="51"/>
  <c r="GO51" i="51"/>
  <c r="GN51" i="51"/>
  <c r="GM51" i="51"/>
  <c r="GJ51" i="51"/>
  <c r="GI51" i="51"/>
  <c r="GH51" i="51"/>
  <c r="GT50" i="51"/>
  <c r="GS50" i="51"/>
  <c r="GR50" i="51"/>
  <c r="GQ50" i="51"/>
  <c r="GP50" i="51"/>
  <c r="GO50" i="51"/>
  <c r="GN50" i="51"/>
  <c r="GM50" i="51"/>
  <c r="GJ50" i="51"/>
  <c r="GI50" i="51"/>
  <c r="GH50" i="51"/>
  <c r="GT49" i="51"/>
  <c r="GS49" i="51"/>
  <c r="GR49" i="51"/>
  <c r="GQ49" i="51"/>
  <c r="GP49" i="51"/>
  <c r="GO49" i="51"/>
  <c r="GN49" i="51"/>
  <c r="GM49" i="51"/>
  <c r="GJ49" i="51"/>
  <c r="GI49" i="51"/>
  <c r="GH49" i="51"/>
  <c r="GT48" i="51"/>
  <c r="GS48" i="51"/>
  <c r="GR48" i="51"/>
  <c r="GQ48" i="51"/>
  <c r="GP48" i="51"/>
  <c r="GO48" i="51"/>
  <c r="GN48" i="51"/>
  <c r="GM48" i="51"/>
  <c r="GJ48" i="51"/>
  <c r="GI48" i="51"/>
  <c r="GH48" i="51"/>
  <c r="GT47" i="51"/>
  <c r="GS47" i="51"/>
  <c r="GR47" i="51"/>
  <c r="GQ47" i="51"/>
  <c r="GP47" i="51"/>
  <c r="GO47" i="51"/>
  <c r="GN47" i="51"/>
  <c r="GM47" i="51"/>
  <c r="GJ47" i="51"/>
  <c r="GI47" i="51"/>
  <c r="GH47" i="51"/>
  <c r="GT46" i="51"/>
  <c r="GS46" i="51"/>
  <c r="GR46" i="51"/>
  <c r="GQ46" i="51"/>
  <c r="GP46" i="51"/>
  <c r="GO46" i="51"/>
  <c r="GN46" i="51"/>
  <c r="GM46" i="51"/>
  <c r="GJ46" i="51"/>
  <c r="GI46" i="51"/>
  <c r="GH46" i="51"/>
  <c r="GT45" i="51"/>
  <c r="GS45" i="51"/>
  <c r="GR45" i="51"/>
  <c r="GQ45" i="51"/>
  <c r="GP45" i="51"/>
  <c r="GO45" i="51"/>
  <c r="GN45" i="51"/>
  <c r="GM45" i="51"/>
  <c r="GJ45" i="51"/>
  <c r="GI45" i="51"/>
  <c r="GH45" i="51"/>
  <c r="GT44" i="51"/>
  <c r="GS44" i="51"/>
  <c r="GR44" i="51"/>
  <c r="GQ44" i="51"/>
  <c r="GP44" i="51"/>
  <c r="GO44" i="51"/>
  <c r="GN44" i="51"/>
  <c r="GM44" i="51"/>
  <c r="GJ44" i="51"/>
  <c r="GI44" i="51"/>
  <c r="GH44" i="51"/>
  <c r="GT43" i="51"/>
  <c r="GS43" i="51"/>
  <c r="GR43" i="51"/>
  <c r="GQ43" i="51"/>
  <c r="GP43" i="51"/>
  <c r="GO43" i="51"/>
  <c r="GN43" i="51"/>
  <c r="GM43" i="51"/>
  <c r="GJ43" i="51"/>
  <c r="GI43" i="51"/>
  <c r="GH43" i="51"/>
  <c r="GT42" i="51"/>
  <c r="GS42" i="51"/>
  <c r="GR42" i="51"/>
  <c r="GQ42" i="51"/>
  <c r="GP42" i="51"/>
  <c r="GO42" i="51"/>
  <c r="GN42" i="51"/>
  <c r="GM42" i="51"/>
  <c r="GJ42" i="51"/>
  <c r="GI42" i="51"/>
  <c r="GH42" i="51"/>
  <c r="GT41" i="51"/>
  <c r="GS41" i="51"/>
  <c r="GR41" i="51"/>
  <c r="GQ41" i="51"/>
  <c r="GP41" i="51"/>
  <c r="GO41" i="51"/>
  <c r="GN41" i="51"/>
  <c r="GM41" i="51"/>
  <c r="GJ41" i="51"/>
  <c r="GI41" i="51"/>
  <c r="GH41" i="51"/>
  <c r="GT40" i="51"/>
  <c r="GS40" i="51"/>
  <c r="GR40" i="51"/>
  <c r="GQ40" i="51"/>
  <c r="GP40" i="51"/>
  <c r="GO40" i="51"/>
  <c r="GN40" i="51"/>
  <c r="GM40" i="51"/>
  <c r="GJ40" i="51"/>
  <c r="GI40" i="51"/>
  <c r="GH40" i="51"/>
  <c r="GT39" i="51"/>
  <c r="GS39" i="51"/>
  <c r="GR39" i="51"/>
  <c r="GQ39" i="51"/>
  <c r="GP39" i="51"/>
  <c r="GO39" i="51"/>
  <c r="GN39" i="51"/>
  <c r="GM39" i="51"/>
  <c r="GJ39" i="51"/>
  <c r="GI39" i="51"/>
  <c r="GH39" i="51"/>
  <c r="GT38" i="51"/>
  <c r="GS38" i="51"/>
  <c r="GR38" i="51"/>
  <c r="GQ38" i="51"/>
  <c r="GP38" i="51"/>
  <c r="GO38" i="51"/>
  <c r="GN38" i="51"/>
  <c r="GM38" i="51"/>
  <c r="GJ38" i="51"/>
  <c r="GI38" i="51"/>
  <c r="GH38" i="51"/>
  <c r="GT37" i="51"/>
  <c r="GS37" i="51"/>
  <c r="GR37" i="51"/>
  <c r="GQ37" i="51"/>
  <c r="GP37" i="51"/>
  <c r="GO37" i="51"/>
  <c r="GN37" i="51"/>
  <c r="GM37" i="51"/>
  <c r="GJ37" i="51"/>
  <c r="GI37" i="51"/>
  <c r="GH37" i="51"/>
  <c r="GT36" i="51"/>
  <c r="GS36" i="51"/>
  <c r="GR36" i="51"/>
  <c r="GQ36" i="51"/>
  <c r="GP36" i="51"/>
  <c r="GO36" i="51"/>
  <c r="GN36" i="51"/>
  <c r="GM36" i="51"/>
  <c r="GJ36" i="51"/>
  <c r="GI36" i="51"/>
  <c r="GH36" i="51"/>
  <c r="GT35" i="51"/>
  <c r="GS35" i="51"/>
  <c r="GR35" i="51"/>
  <c r="GQ35" i="51"/>
  <c r="GP35" i="51"/>
  <c r="GO35" i="51"/>
  <c r="GN35" i="51"/>
  <c r="GM35" i="51"/>
  <c r="GJ35" i="51"/>
  <c r="GI35" i="51"/>
  <c r="GH35" i="51"/>
  <c r="GT34" i="51"/>
  <c r="GS34" i="51"/>
  <c r="GR34" i="51"/>
  <c r="GQ34" i="51"/>
  <c r="GP34" i="51"/>
  <c r="GO34" i="51"/>
  <c r="GN34" i="51"/>
  <c r="GM34" i="51"/>
  <c r="GJ34" i="51"/>
  <c r="GI34" i="51"/>
  <c r="GH34" i="51"/>
  <c r="GT33" i="51"/>
  <c r="GS33" i="51"/>
  <c r="GR33" i="51"/>
  <c r="GQ33" i="51"/>
  <c r="GP33" i="51"/>
  <c r="GO33" i="51"/>
  <c r="GN33" i="51"/>
  <c r="GM33" i="51"/>
  <c r="GJ33" i="51"/>
  <c r="GI33" i="51"/>
  <c r="GH33" i="51"/>
  <c r="GT32" i="51"/>
  <c r="GS32" i="51"/>
  <c r="GR32" i="51"/>
  <c r="GQ32" i="51"/>
  <c r="GP32" i="51"/>
  <c r="GO32" i="51"/>
  <c r="GN32" i="51"/>
  <c r="GM32" i="51"/>
  <c r="GJ32" i="51"/>
  <c r="GI32" i="51"/>
  <c r="GH32" i="51"/>
  <c r="GT31" i="51"/>
  <c r="GS31" i="51"/>
  <c r="GR31" i="51"/>
  <c r="GQ31" i="51"/>
  <c r="GP31" i="51"/>
  <c r="GO31" i="51"/>
  <c r="GN31" i="51"/>
  <c r="GM31" i="51"/>
  <c r="GJ31" i="51"/>
  <c r="GI31" i="51"/>
  <c r="GH31" i="51"/>
  <c r="GT30" i="51"/>
  <c r="GS30" i="51"/>
  <c r="GR30" i="51"/>
  <c r="GQ30" i="51"/>
  <c r="GP30" i="51"/>
  <c r="GO30" i="51"/>
  <c r="GN30" i="51"/>
  <c r="GM30" i="51"/>
  <c r="GJ30" i="51"/>
  <c r="GI30" i="51"/>
  <c r="GH30" i="51"/>
  <c r="GT29" i="51"/>
  <c r="GS29" i="51"/>
  <c r="GR29" i="51"/>
  <c r="GQ29" i="51"/>
  <c r="GP29" i="51"/>
  <c r="GO29" i="51"/>
  <c r="GN29" i="51"/>
  <c r="GM29" i="51"/>
  <c r="GJ29" i="51"/>
  <c r="GI29" i="51"/>
  <c r="GH29" i="51"/>
  <c r="GT28" i="51"/>
  <c r="GS28" i="51"/>
  <c r="GR28" i="51"/>
  <c r="GQ28" i="51"/>
  <c r="GP28" i="51"/>
  <c r="GO28" i="51"/>
  <c r="GN28" i="51"/>
  <c r="GM28" i="51"/>
  <c r="GJ28" i="51"/>
  <c r="GI28" i="51"/>
  <c r="GH28" i="51"/>
  <c r="GT27" i="51"/>
  <c r="GS27" i="51"/>
  <c r="GR27" i="51"/>
  <c r="GQ27" i="51"/>
  <c r="GP27" i="51"/>
  <c r="GO27" i="51"/>
  <c r="GN27" i="51"/>
  <c r="GM27" i="51"/>
  <c r="GJ27" i="51"/>
  <c r="GI27" i="51"/>
  <c r="GH27" i="51"/>
  <c r="GT26" i="51"/>
  <c r="GS26" i="51"/>
  <c r="GR26" i="51"/>
  <c r="GQ26" i="51"/>
  <c r="GP26" i="51"/>
  <c r="GO26" i="51"/>
  <c r="GN26" i="51"/>
  <c r="GM26" i="51"/>
  <c r="GJ26" i="51"/>
  <c r="GI26" i="51"/>
  <c r="GH26" i="51"/>
  <c r="GT25" i="51"/>
  <c r="GS25" i="51"/>
  <c r="GR25" i="51"/>
  <c r="GQ25" i="51"/>
  <c r="GP25" i="51"/>
  <c r="GO25" i="51"/>
  <c r="GN25" i="51"/>
  <c r="GM25" i="51"/>
  <c r="GJ25" i="51"/>
  <c r="GI25" i="51"/>
  <c r="GH25" i="51"/>
  <c r="GT24" i="51"/>
  <c r="GS24" i="51"/>
  <c r="GR24" i="51"/>
  <c r="GQ24" i="51"/>
  <c r="GP24" i="51"/>
  <c r="GO24" i="51"/>
  <c r="GN24" i="51"/>
  <c r="GM24" i="51"/>
  <c r="GJ24" i="51"/>
  <c r="GI24" i="51"/>
  <c r="GH24" i="51"/>
  <c r="U19" i="51"/>
  <c r="U18" i="51"/>
  <c r="AX16" i="51"/>
  <c r="AR16" i="51"/>
  <c r="AF16" i="51"/>
  <c r="AX15" i="51"/>
  <c r="AR15" i="51"/>
  <c r="AF15" i="51"/>
  <c r="U12" i="51"/>
  <c r="AK11" i="51"/>
  <c r="Z11" i="51"/>
  <c r="GH7" i="51"/>
  <c r="GE7" i="51"/>
  <c r="GB7" i="51"/>
  <c r="FY7" i="51"/>
  <c r="FV7" i="51"/>
  <c r="FS7" i="51"/>
  <c r="FP7" i="51"/>
  <c r="FM7" i="51"/>
  <c r="FJ7" i="51"/>
  <c r="FG7" i="51"/>
  <c r="FD7" i="51"/>
  <c r="FA7" i="51"/>
  <c r="EX7" i="51"/>
  <c r="EU7" i="51"/>
  <c r="ER7" i="51"/>
  <c r="EO7" i="51"/>
  <c r="EL7" i="51"/>
  <c r="EI7" i="51"/>
  <c r="EF7" i="51"/>
  <c r="EC7" i="51"/>
  <c r="DZ7" i="51"/>
  <c r="DW7" i="51"/>
  <c r="DT7" i="51"/>
  <c r="DQ7" i="51"/>
  <c r="DN7" i="51"/>
  <c r="DK7" i="51"/>
  <c r="DH7" i="51"/>
  <c r="DE7" i="51"/>
  <c r="DB7" i="51"/>
  <c r="CY7" i="51"/>
  <c r="CV7" i="51"/>
  <c r="CS7" i="51"/>
  <c r="CP7" i="51"/>
  <c r="CM7" i="51"/>
  <c r="CJ7" i="51"/>
  <c r="CG7" i="51"/>
  <c r="CD7" i="51"/>
  <c r="CA7" i="51"/>
  <c r="BX7" i="51"/>
  <c r="BU7" i="51"/>
  <c r="BR7" i="51"/>
  <c r="BO7" i="51"/>
  <c r="BL7" i="51"/>
  <c r="BI7" i="51"/>
  <c r="BF7" i="51"/>
  <c r="BC7" i="51"/>
  <c r="AZ7" i="51"/>
  <c r="AW7" i="51"/>
  <c r="AT7" i="51"/>
  <c r="AQ7" i="51"/>
  <c r="AN7" i="51"/>
  <c r="AK7" i="51"/>
  <c r="AH7" i="51"/>
  <c r="AE7" i="51"/>
  <c r="AB7" i="51"/>
  <c r="Y7" i="51"/>
  <c r="V7" i="51"/>
  <c r="S7" i="51"/>
  <c r="P7" i="51"/>
  <c r="M7" i="51"/>
  <c r="J7" i="51"/>
  <c r="G7" i="51"/>
  <c r="D7" i="51"/>
  <c r="GH6" i="51"/>
  <c r="GH5" i="51"/>
  <c r="GB5" i="51"/>
  <c r="FV5" i="51"/>
  <c r="FP5" i="51"/>
  <c r="FJ5" i="51"/>
  <c r="FD5" i="51"/>
  <c r="EX5" i="51"/>
  <c r="ER5" i="51"/>
  <c r="EL5" i="51"/>
  <c r="EF5" i="51"/>
  <c r="DZ5" i="51"/>
  <c r="DT5" i="51"/>
  <c r="DN5" i="51"/>
  <c r="DH5" i="51"/>
  <c r="DB5" i="51"/>
  <c r="CV5" i="51"/>
  <c r="CP5" i="51"/>
  <c r="CJ5" i="51"/>
  <c r="CD5" i="51"/>
  <c r="BX5" i="51"/>
  <c r="BR5" i="51"/>
  <c r="BL5" i="51"/>
  <c r="BF5" i="51"/>
  <c r="AZ5" i="51"/>
  <c r="AT5" i="51"/>
  <c r="AN5" i="51"/>
  <c r="AH5" i="51"/>
  <c r="AB5" i="51"/>
  <c r="V5" i="51"/>
  <c r="P5" i="51"/>
  <c r="J5" i="51"/>
  <c r="D5" i="51"/>
  <c r="GH4" i="51"/>
  <c r="GH3" i="51"/>
  <c r="GT124" i="50"/>
  <c r="GS124" i="50"/>
  <c r="GJ124" i="50"/>
  <c r="GI124" i="50"/>
  <c r="GH124" i="50"/>
  <c r="GF124" i="50"/>
  <c r="GD124" i="50"/>
  <c r="GB124" i="50"/>
  <c r="FZ124" i="50"/>
  <c r="FX124" i="50"/>
  <c r="FV124" i="50"/>
  <c r="FT124" i="50"/>
  <c r="FR124" i="50"/>
  <c r="FP124" i="50"/>
  <c r="FN124" i="50"/>
  <c r="FL124" i="50"/>
  <c r="FJ124" i="50"/>
  <c r="FH124" i="50"/>
  <c r="FF124" i="50"/>
  <c r="FD124" i="50"/>
  <c r="FB124" i="50"/>
  <c r="EZ124" i="50"/>
  <c r="EX124" i="50"/>
  <c r="EV124" i="50"/>
  <c r="ET124" i="50"/>
  <c r="ER124" i="50"/>
  <c r="EP124" i="50"/>
  <c r="EN124" i="50"/>
  <c r="EL124" i="50"/>
  <c r="EJ124" i="50"/>
  <c r="EH124" i="50"/>
  <c r="EF124" i="50"/>
  <c r="ED124" i="50"/>
  <c r="EB124" i="50"/>
  <c r="DZ124" i="50"/>
  <c r="DX124" i="50"/>
  <c r="DV124" i="50"/>
  <c r="DT124" i="50"/>
  <c r="DR124" i="50"/>
  <c r="DP124" i="50"/>
  <c r="DN124" i="50"/>
  <c r="DL124" i="50"/>
  <c r="DJ124" i="50"/>
  <c r="DH124" i="50"/>
  <c r="DF124" i="50"/>
  <c r="DD124" i="50"/>
  <c r="DB124" i="50"/>
  <c r="CZ124" i="50"/>
  <c r="CX124" i="50"/>
  <c r="CV124" i="50"/>
  <c r="CT124" i="50"/>
  <c r="CR124" i="50"/>
  <c r="CP124" i="50"/>
  <c r="CN124" i="50"/>
  <c r="CL124" i="50"/>
  <c r="CJ124" i="50"/>
  <c r="CH124" i="50"/>
  <c r="CF124" i="50"/>
  <c r="CD124" i="50"/>
  <c r="CB124" i="50"/>
  <c r="BZ124" i="50"/>
  <c r="BX124" i="50"/>
  <c r="BV124" i="50"/>
  <c r="BT124" i="50"/>
  <c r="BR124" i="50"/>
  <c r="BP124" i="50"/>
  <c r="BN124" i="50"/>
  <c r="BL124" i="50"/>
  <c r="BJ124" i="50"/>
  <c r="BH124" i="50"/>
  <c r="BF124" i="50"/>
  <c r="BD124" i="50"/>
  <c r="BB124" i="50"/>
  <c r="AZ124" i="50"/>
  <c r="AX124" i="50"/>
  <c r="AV124" i="50"/>
  <c r="AT124" i="50"/>
  <c r="AR124" i="50"/>
  <c r="AP124" i="50"/>
  <c r="AN124" i="50"/>
  <c r="AL124" i="50"/>
  <c r="AJ124" i="50"/>
  <c r="AH124" i="50"/>
  <c r="AF124" i="50"/>
  <c r="AD124" i="50"/>
  <c r="AB124" i="50"/>
  <c r="Z124" i="50"/>
  <c r="X124" i="50"/>
  <c r="V124" i="50"/>
  <c r="T124" i="50"/>
  <c r="R124" i="50"/>
  <c r="P124" i="50"/>
  <c r="N124" i="50"/>
  <c r="L124" i="50"/>
  <c r="J124" i="50"/>
  <c r="H124" i="50"/>
  <c r="F124" i="50"/>
  <c r="D124" i="50"/>
  <c r="C124" i="50"/>
  <c r="GT123" i="50"/>
  <c r="GS123" i="50"/>
  <c r="GR123" i="50"/>
  <c r="GQ123" i="50"/>
  <c r="GP123" i="50"/>
  <c r="GO123" i="50"/>
  <c r="GN123" i="50"/>
  <c r="GM123" i="50"/>
  <c r="GJ123" i="50"/>
  <c r="GI123" i="50"/>
  <c r="GH123" i="50"/>
  <c r="GT122" i="50"/>
  <c r="GS122" i="50"/>
  <c r="GR122" i="50"/>
  <c r="GQ122" i="50"/>
  <c r="GP122" i="50"/>
  <c r="GO122" i="50"/>
  <c r="GN122" i="50"/>
  <c r="GM122" i="50"/>
  <c r="GJ122" i="50"/>
  <c r="GI122" i="50"/>
  <c r="GH122" i="50"/>
  <c r="GT121" i="50"/>
  <c r="GS121" i="50"/>
  <c r="GR121" i="50"/>
  <c r="GQ121" i="50"/>
  <c r="GP121" i="50"/>
  <c r="GO121" i="50"/>
  <c r="GN121" i="50"/>
  <c r="GM121" i="50"/>
  <c r="GJ121" i="50"/>
  <c r="GI121" i="50"/>
  <c r="GH121" i="50"/>
  <c r="GT120" i="50"/>
  <c r="GS120" i="50"/>
  <c r="GR120" i="50"/>
  <c r="GQ120" i="50"/>
  <c r="GP120" i="50"/>
  <c r="GO120" i="50"/>
  <c r="GN120" i="50"/>
  <c r="GM120" i="50"/>
  <c r="GJ120" i="50"/>
  <c r="GI120" i="50"/>
  <c r="GH120" i="50"/>
  <c r="GT119" i="50"/>
  <c r="GS119" i="50"/>
  <c r="GR119" i="50"/>
  <c r="GQ119" i="50"/>
  <c r="GP119" i="50"/>
  <c r="GO119" i="50"/>
  <c r="GN119" i="50"/>
  <c r="GM119" i="50"/>
  <c r="GJ119" i="50"/>
  <c r="GI119" i="50"/>
  <c r="GH119" i="50"/>
  <c r="GT118" i="50"/>
  <c r="GS118" i="50"/>
  <c r="GR118" i="50"/>
  <c r="GQ118" i="50"/>
  <c r="GP118" i="50"/>
  <c r="GO118" i="50"/>
  <c r="GN118" i="50"/>
  <c r="GM118" i="50"/>
  <c r="GJ118" i="50"/>
  <c r="GI118" i="50"/>
  <c r="GH118" i="50"/>
  <c r="GT117" i="50"/>
  <c r="GS117" i="50"/>
  <c r="GR117" i="50"/>
  <c r="GQ117" i="50"/>
  <c r="GP117" i="50"/>
  <c r="GO117" i="50"/>
  <c r="GN117" i="50"/>
  <c r="GM117" i="50"/>
  <c r="GJ117" i="50"/>
  <c r="GI117" i="50"/>
  <c r="GH117" i="50"/>
  <c r="GT116" i="50"/>
  <c r="GS116" i="50"/>
  <c r="GR116" i="50"/>
  <c r="GQ116" i="50"/>
  <c r="GP116" i="50"/>
  <c r="GO116" i="50"/>
  <c r="GN116" i="50"/>
  <c r="GM116" i="50"/>
  <c r="GJ116" i="50"/>
  <c r="GI116" i="50"/>
  <c r="GH116" i="50"/>
  <c r="GT115" i="50"/>
  <c r="GS115" i="50"/>
  <c r="GR115" i="50"/>
  <c r="GQ115" i="50"/>
  <c r="GP115" i="50"/>
  <c r="GO115" i="50"/>
  <c r="GN115" i="50"/>
  <c r="GM115" i="50"/>
  <c r="GJ115" i="50"/>
  <c r="GI115" i="50"/>
  <c r="GH115" i="50"/>
  <c r="GT114" i="50"/>
  <c r="GS114" i="50"/>
  <c r="GR114" i="50"/>
  <c r="GQ114" i="50"/>
  <c r="GP114" i="50"/>
  <c r="GO114" i="50"/>
  <c r="GN114" i="50"/>
  <c r="GM114" i="50"/>
  <c r="GJ114" i="50"/>
  <c r="GI114" i="50"/>
  <c r="GH114" i="50"/>
  <c r="GT113" i="50"/>
  <c r="GS113" i="50"/>
  <c r="GR113" i="50"/>
  <c r="GQ113" i="50"/>
  <c r="GP113" i="50"/>
  <c r="GO113" i="50"/>
  <c r="GN113" i="50"/>
  <c r="GM113" i="50"/>
  <c r="GJ113" i="50"/>
  <c r="GI113" i="50"/>
  <c r="GH113" i="50"/>
  <c r="GT112" i="50"/>
  <c r="GS112" i="50"/>
  <c r="GR112" i="50"/>
  <c r="GQ112" i="50"/>
  <c r="GP112" i="50"/>
  <c r="GO112" i="50"/>
  <c r="GN112" i="50"/>
  <c r="GM112" i="50"/>
  <c r="GJ112" i="50"/>
  <c r="GI112" i="50"/>
  <c r="GH112" i="50"/>
  <c r="GT111" i="50"/>
  <c r="GS111" i="50"/>
  <c r="GR111" i="50"/>
  <c r="GQ111" i="50"/>
  <c r="GP111" i="50"/>
  <c r="GO111" i="50"/>
  <c r="GN111" i="50"/>
  <c r="GM111" i="50"/>
  <c r="GJ111" i="50"/>
  <c r="GI111" i="50"/>
  <c r="GH111" i="50"/>
  <c r="GT110" i="50"/>
  <c r="GS110" i="50"/>
  <c r="GR110" i="50"/>
  <c r="GQ110" i="50"/>
  <c r="GP110" i="50"/>
  <c r="GO110" i="50"/>
  <c r="GN110" i="50"/>
  <c r="GM110" i="50"/>
  <c r="GJ110" i="50"/>
  <c r="GI110" i="50"/>
  <c r="GH110" i="50"/>
  <c r="GT109" i="50"/>
  <c r="GS109" i="50"/>
  <c r="GR109" i="50"/>
  <c r="GQ109" i="50"/>
  <c r="GP109" i="50"/>
  <c r="GO109" i="50"/>
  <c r="GN109" i="50"/>
  <c r="GM109" i="50"/>
  <c r="GJ109" i="50"/>
  <c r="GI109" i="50"/>
  <c r="GH109" i="50"/>
  <c r="GT108" i="50"/>
  <c r="GS108" i="50"/>
  <c r="GR108" i="50"/>
  <c r="GQ108" i="50"/>
  <c r="GP108" i="50"/>
  <c r="GO108" i="50"/>
  <c r="GN108" i="50"/>
  <c r="GM108" i="50"/>
  <c r="GJ108" i="50"/>
  <c r="GI108" i="50"/>
  <c r="GH108" i="50"/>
  <c r="GT107" i="50"/>
  <c r="GS107" i="50"/>
  <c r="GR107" i="50"/>
  <c r="GQ107" i="50"/>
  <c r="GP107" i="50"/>
  <c r="GO107" i="50"/>
  <c r="GN107" i="50"/>
  <c r="GM107" i="50"/>
  <c r="GJ107" i="50"/>
  <c r="GI107" i="50"/>
  <c r="GH107" i="50"/>
  <c r="GT106" i="50"/>
  <c r="GS106" i="50"/>
  <c r="GR106" i="50"/>
  <c r="GQ106" i="50"/>
  <c r="GP106" i="50"/>
  <c r="GO106" i="50"/>
  <c r="GN106" i="50"/>
  <c r="GM106" i="50"/>
  <c r="GJ106" i="50"/>
  <c r="GI106" i="50"/>
  <c r="GH106" i="50"/>
  <c r="GT105" i="50"/>
  <c r="GS105" i="50"/>
  <c r="GR105" i="50"/>
  <c r="GQ105" i="50"/>
  <c r="GP105" i="50"/>
  <c r="GO105" i="50"/>
  <c r="GN105" i="50"/>
  <c r="GM105" i="50"/>
  <c r="GJ105" i="50"/>
  <c r="GI105" i="50"/>
  <c r="GH105" i="50"/>
  <c r="GT104" i="50"/>
  <c r="GS104" i="50"/>
  <c r="GR104" i="50"/>
  <c r="GQ104" i="50"/>
  <c r="GP104" i="50"/>
  <c r="GO104" i="50"/>
  <c r="GN104" i="50"/>
  <c r="GM104" i="50"/>
  <c r="GJ104" i="50"/>
  <c r="GI104" i="50"/>
  <c r="GH104" i="50"/>
  <c r="GT103" i="50"/>
  <c r="GS103" i="50"/>
  <c r="GR103" i="50"/>
  <c r="GQ103" i="50"/>
  <c r="GP103" i="50"/>
  <c r="GO103" i="50"/>
  <c r="GN103" i="50"/>
  <c r="GM103" i="50"/>
  <c r="GJ103" i="50"/>
  <c r="GI103" i="50"/>
  <c r="GH103" i="50"/>
  <c r="GT102" i="50"/>
  <c r="GS102" i="50"/>
  <c r="GR102" i="50"/>
  <c r="GQ102" i="50"/>
  <c r="GP102" i="50"/>
  <c r="GO102" i="50"/>
  <c r="GN102" i="50"/>
  <c r="GM102" i="50"/>
  <c r="GJ102" i="50"/>
  <c r="GI102" i="50"/>
  <c r="GH102" i="50"/>
  <c r="GT101" i="50"/>
  <c r="GS101" i="50"/>
  <c r="GR101" i="50"/>
  <c r="GQ101" i="50"/>
  <c r="GP101" i="50"/>
  <c r="GO101" i="50"/>
  <c r="GN101" i="50"/>
  <c r="GM101" i="50"/>
  <c r="GJ101" i="50"/>
  <c r="GI101" i="50"/>
  <c r="GH101" i="50"/>
  <c r="GT100" i="50"/>
  <c r="GS100" i="50"/>
  <c r="GR100" i="50"/>
  <c r="GQ100" i="50"/>
  <c r="GP100" i="50"/>
  <c r="GO100" i="50"/>
  <c r="GN100" i="50"/>
  <c r="GM100" i="50"/>
  <c r="GJ100" i="50"/>
  <c r="GI100" i="50"/>
  <c r="GH100" i="50"/>
  <c r="GT99" i="50"/>
  <c r="GS99" i="50"/>
  <c r="GR99" i="50"/>
  <c r="GQ99" i="50"/>
  <c r="GP99" i="50"/>
  <c r="GO99" i="50"/>
  <c r="GN99" i="50"/>
  <c r="GM99" i="50"/>
  <c r="GJ99" i="50"/>
  <c r="GI99" i="50"/>
  <c r="GH99" i="50"/>
  <c r="GT98" i="50"/>
  <c r="GS98" i="50"/>
  <c r="GR98" i="50"/>
  <c r="GQ98" i="50"/>
  <c r="GP98" i="50"/>
  <c r="GO98" i="50"/>
  <c r="GN98" i="50"/>
  <c r="GM98" i="50"/>
  <c r="GJ98" i="50"/>
  <c r="GI98" i="50"/>
  <c r="GH98" i="50"/>
  <c r="GT97" i="50"/>
  <c r="GS97" i="50"/>
  <c r="GR97" i="50"/>
  <c r="GQ97" i="50"/>
  <c r="GP97" i="50"/>
  <c r="GO97" i="50"/>
  <c r="GN97" i="50"/>
  <c r="GM97" i="50"/>
  <c r="GJ97" i="50"/>
  <c r="GI97" i="50"/>
  <c r="GH97" i="50"/>
  <c r="GT96" i="50"/>
  <c r="GS96" i="50"/>
  <c r="GR96" i="50"/>
  <c r="GQ96" i="50"/>
  <c r="GP96" i="50"/>
  <c r="GO96" i="50"/>
  <c r="GN96" i="50"/>
  <c r="GM96" i="50"/>
  <c r="GJ96" i="50"/>
  <c r="GI96" i="50"/>
  <c r="GH96" i="50"/>
  <c r="GT95" i="50"/>
  <c r="GS95" i="50"/>
  <c r="GR95" i="50"/>
  <c r="GQ95" i="50"/>
  <c r="GP95" i="50"/>
  <c r="GO95" i="50"/>
  <c r="GN95" i="50"/>
  <c r="GM95" i="50"/>
  <c r="GJ95" i="50"/>
  <c r="GI95" i="50"/>
  <c r="GH95" i="50"/>
  <c r="GT94" i="50"/>
  <c r="GS94" i="50"/>
  <c r="GR94" i="50"/>
  <c r="GQ94" i="50"/>
  <c r="GP94" i="50"/>
  <c r="GO94" i="50"/>
  <c r="GN94" i="50"/>
  <c r="GM94" i="50"/>
  <c r="GJ94" i="50"/>
  <c r="GI94" i="50"/>
  <c r="GH94" i="50"/>
  <c r="GT93" i="50"/>
  <c r="GS93" i="50"/>
  <c r="GR93" i="50"/>
  <c r="GQ93" i="50"/>
  <c r="GP93" i="50"/>
  <c r="GO93" i="50"/>
  <c r="GN93" i="50"/>
  <c r="GM93" i="50"/>
  <c r="GJ93" i="50"/>
  <c r="GI93" i="50"/>
  <c r="GH93" i="50"/>
  <c r="GT92" i="50"/>
  <c r="GS92" i="50"/>
  <c r="GR92" i="50"/>
  <c r="GQ92" i="50"/>
  <c r="GP92" i="50"/>
  <c r="GO92" i="50"/>
  <c r="GN92" i="50"/>
  <c r="GM92" i="50"/>
  <c r="GJ92" i="50"/>
  <c r="GI92" i="50"/>
  <c r="GH92" i="50"/>
  <c r="GT91" i="50"/>
  <c r="GS91" i="50"/>
  <c r="GR91" i="50"/>
  <c r="GQ91" i="50"/>
  <c r="GP91" i="50"/>
  <c r="GO91" i="50"/>
  <c r="GN91" i="50"/>
  <c r="GM91" i="50"/>
  <c r="GJ91" i="50"/>
  <c r="GI91" i="50"/>
  <c r="GH91" i="50"/>
  <c r="GT90" i="50"/>
  <c r="GS90" i="50"/>
  <c r="GR90" i="50"/>
  <c r="GQ90" i="50"/>
  <c r="GP90" i="50"/>
  <c r="GO90" i="50"/>
  <c r="GN90" i="50"/>
  <c r="GM90" i="50"/>
  <c r="GJ90" i="50"/>
  <c r="GI90" i="50"/>
  <c r="GH90" i="50"/>
  <c r="GT89" i="50"/>
  <c r="GS89" i="50"/>
  <c r="GR89" i="50"/>
  <c r="GQ89" i="50"/>
  <c r="GP89" i="50"/>
  <c r="GO89" i="50"/>
  <c r="GN89" i="50"/>
  <c r="GM89" i="50"/>
  <c r="GJ89" i="50"/>
  <c r="GI89" i="50"/>
  <c r="GH89" i="50"/>
  <c r="GT88" i="50"/>
  <c r="GS88" i="50"/>
  <c r="GR88" i="50"/>
  <c r="GQ88" i="50"/>
  <c r="GP88" i="50"/>
  <c r="GO88" i="50"/>
  <c r="GN88" i="50"/>
  <c r="GM88" i="50"/>
  <c r="GJ88" i="50"/>
  <c r="GI88" i="50"/>
  <c r="GH88" i="50"/>
  <c r="GT87" i="50"/>
  <c r="GS87" i="50"/>
  <c r="GR87" i="50"/>
  <c r="GQ87" i="50"/>
  <c r="GP87" i="50"/>
  <c r="GO87" i="50"/>
  <c r="GN87" i="50"/>
  <c r="GM87" i="50"/>
  <c r="GJ87" i="50"/>
  <c r="GI87" i="50"/>
  <c r="GH87" i="50"/>
  <c r="GT86" i="50"/>
  <c r="GS86" i="50"/>
  <c r="GR86" i="50"/>
  <c r="GQ86" i="50"/>
  <c r="GP86" i="50"/>
  <c r="GO86" i="50"/>
  <c r="GN86" i="50"/>
  <c r="GM86" i="50"/>
  <c r="GJ86" i="50"/>
  <c r="GI86" i="50"/>
  <c r="GH86" i="50"/>
  <c r="GT85" i="50"/>
  <c r="GS85" i="50"/>
  <c r="GR85" i="50"/>
  <c r="GQ85" i="50"/>
  <c r="GP85" i="50"/>
  <c r="GO85" i="50"/>
  <c r="GN85" i="50"/>
  <c r="GM85" i="50"/>
  <c r="GJ85" i="50"/>
  <c r="GI85" i="50"/>
  <c r="GH85" i="50"/>
  <c r="GT84" i="50"/>
  <c r="GS84" i="50"/>
  <c r="GR84" i="50"/>
  <c r="GQ84" i="50"/>
  <c r="GP84" i="50"/>
  <c r="GO84" i="50"/>
  <c r="GN84" i="50"/>
  <c r="GM84" i="50"/>
  <c r="GJ84" i="50"/>
  <c r="GI84" i="50"/>
  <c r="GH84" i="50"/>
  <c r="GT83" i="50"/>
  <c r="GS83" i="50"/>
  <c r="GR83" i="50"/>
  <c r="GQ83" i="50"/>
  <c r="GP83" i="50"/>
  <c r="GO83" i="50"/>
  <c r="GN83" i="50"/>
  <c r="GM83" i="50"/>
  <c r="GJ83" i="50"/>
  <c r="GI83" i="50"/>
  <c r="GH83" i="50"/>
  <c r="GT82" i="50"/>
  <c r="GS82" i="50"/>
  <c r="GR82" i="50"/>
  <c r="GQ82" i="50"/>
  <c r="GP82" i="50"/>
  <c r="GO82" i="50"/>
  <c r="GN82" i="50"/>
  <c r="GM82" i="50"/>
  <c r="GJ82" i="50"/>
  <c r="GI82" i="50"/>
  <c r="GH82" i="50"/>
  <c r="GT81" i="50"/>
  <c r="GS81" i="50"/>
  <c r="GR81" i="50"/>
  <c r="GQ81" i="50"/>
  <c r="GP81" i="50"/>
  <c r="GO81" i="50"/>
  <c r="GN81" i="50"/>
  <c r="GM81" i="50"/>
  <c r="GJ81" i="50"/>
  <c r="GI81" i="50"/>
  <c r="GH81" i="50"/>
  <c r="GT80" i="50"/>
  <c r="GS80" i="50"/>
  <c r="GR80" i="50"/>
  <c r="GQ80" i="50"/>
  <c r="GP80" i="50"/>
  <c r="GO80" i="50"/>
  <c r="GN80" i="50"/>
  <c r="GM80" i="50"/>
  <c r="GJ80" i="50"/>
  <c r="GI80" i="50"/>
  <c r="GH80" i="50"/>
  <c r="GT79" i="50"/>
  <c r="GS79" i="50"/>
  <c r="GR79" i="50"/>
  <c r="GQ79" i="50"/>
  <c r="GP79" i="50"/>
  <c r="GO79" i="50"/>
  <c r="GN79" i="50"/>
  <c r="GM79" i="50"/>
  <c r="GJ79" i="50"/>
  <c r="GI79" i="50"/>
  <c r="GH79" i="50"/>
  <c r="GT78" i="50"/>
  <c r="GS78" i="50"/>
  <c r="GR78" i="50"/>
  <c r="GQ78" i="50"/>
  <c r="GP78" i="50"/>
  <c r="GO78" i="50"/>
  <c r="GN78" i="50"/>
  <c r="GM78" i="50"/>
  <c r="GJ78" i="50"/>
  <c r="GI78" i="50"/>
  <c r="GH78" i="50"/>
  <c r="GT77" i="50"/>
  <c r="GS77" i="50"/>
  <c r="GR77" i="50"/>
  <c r="GQ77" i="50"/>
  <c r="GP77" i="50"/>
  <c r="GO77" i="50"/>
  <c r="GN77" i="50"/>
  <c r="GM77" i="50"/>
  <c r="GJ77" i="50"/>
  <c r="GI77" i="50"/>
  <c r="GH77" i="50"/>
  <c r="GT76" i="50"/>
  <c r="GS76" i="50"/>
  <c r="GR76" i="50"/>
  <c r="GQ76" i="50"/>
  <c r="GP76" i="50"/>
  <c r="GO76" i="50"/>
  <c r="GN76" i="50"/>
  <c r="GM76" i="50"/>
  <c r="GJ76" i="50"/>
  <c r="GI76" i="50"/>
  <c r="GH76" i="50"/>
  <c r="GT75" i="50"/>
  <c r="GS75" i="50"/>
  <c r="GR75" i="50"/>
  <c r="GQ75" i="50"/>
  <c r="GP75" i="50"/>
  <c r="GO75" i="50"/>
  <c r="GN75" i="50"/>
  <c r="GM75" i="50"/>
  <c r="GJ75" i="50"/>
  <c r="GI75" i="50"/>
  <c r="GH75" i="50"/>
  <c r="GT74" i="50"/>
  <c r="GS74" i="50"/>
  <c r="GR74" i="50"/>
  <c r="GQ74" i="50"/>
  <c r="GP74" i="50"/>
  <c r="GO74" i="50"/>
  <c r="GN74" i="50"/>
  <c r="GM74" i="50"/>
  <c r="GJ74" i="50"/>
  <c r="GI74" i="50"/>
  <c r="GH74" i="50"/>
  <c r="GT73" i="50"/>
  <c r="GS73" i="50"/>
  <c r="GR73" i="50"/>
  <c r="GQ73" i="50"/>
  <c r="GP73" i="50"/>
  <c r="GO73" i="50"/>
  <c r="GN73" i="50"/>
  <c r="GM73" i="50"/>
  <c r="GJ73" i="50"/>
  <c r="GI73" i="50"/>
  <c r="GH73" i="50"/>
  <c r="GT72" i="50"/>
  <c r="GS72" i="50"/>
  <c r="GR72" i="50"/>
  <c r="GQ72" i="50"/>
  <c r="GP72" i="50"/>
  <c r="GO72" i="50"/>
  <c r="GN72" i="50"/>
  <c r="GM72" i="50"/>
  <c r="GJ72" i="50"/>
  <c r="GI72" i="50"/>
  <c r="GH72" i="50"/>
  <c r="GT71" i="50"/>
  <c r="GS71" i="50"/>
  <c r="GR71" i="50"/>
  <c r="GQ71" i="50"/>
  <c r="GP71" i="50"/>
  <c r="GO71" i="50"/>
  <c r="GN71" i="50"/>
  <c r="GM71" i="50"/>
  <c r="GJ71" i="50"/>
  <c r="GI71" i="50"/>
  <c r="GH71" i="50"/>
  <c r="GT70" i="50"/>
  <c r="GS70" i="50"/>
  <c r="GR70" i="50"/>
  <c r="GQ70" i="50"/>
  <c r="GP70" i="50"/>
  <c r="GO70" i="50"/>
  <c r="GN70" i="50"/>
  <c r="GM70" i="50"/>
  <c r="GJ70" i="50"/>
  <c r="GI70" i="50"/>
  <c r="GH70" i="50"/>
  <c r="GT69" i="50"/>
  <c r="GS69" i="50"/>
  <c r="GR69" i="50"/>
  <c r="GQ69" i="50"/>
  <c r="GP69" i="50"/>
  <c r="GO69" i="50"/>
  <c r="GN69" i="50"/>
  <c r="GM69" i="50"/>
  <c r="GJ69" i="50"/>
  <c r="GI69" i="50"/>
  <c r="GH69" i="50"/>
  <c r="GT68" i="50"/>
  <c r="GS68" i="50"/>
  <c r="GR68" i="50"/>
  <c r="GQ68" i="50"/>
  <c r="GP68" i="50"/>
  <c r="GO68" i="50"/>
  <c r="GN68" i="50"/>
  <c r="GM68" i="50"/>
  <c r="GJ68" i="50"/>
  <c r="GI68" i="50"/>
  <c r="GH68" i="50"/>
  <c r="GT67" i="50"/>
  <c r="GS67" i="50"/>
  <c r="GR67" i="50"/>
  <c r="GQ67" i="50"/>
  <c r="GP67" i="50"/>
  <c r="GO67" i="50"/>
  <c r="GN67" i="50"/>
  <c r="GM67" i="50"/>
  <c r="GJ67" i="50"/>
  <c r="GI67" i="50"/>
  <c r="GH67" i="50"/>
  <c r="GT66" i="50"/>
  <c r="GS66" i="50"/>
  <c r="GR66" i="50"/>
  <c r="GQ66" i="50"/>
  <c r="GP66" i="50"/>
  <c r="GO66" i="50"/>
  <c r="GN66" i="50"/>
  <c r="GM66" i="50"/>
  <c r="GJ66" i="50"/>
  <c r="GI66" i="50"/>
  <c r="GH66" i="50"/>
  <c r="GT65" i="50"/>
  <c r="GS65" i="50"/>
  <c r="GR65" i="50"/>
  <c r="GQ65" i="50"/>
  <c r="GP65" i="50"/>
  <c r="GO65" i="50"/>
  <c r="GN65" i="50"/>
  <c r="GM65" i="50"/>
  <c r="GJ65" i="50"/>
  <c r="GI65" i="50"/>
  <c r="GH65" i="50"/>
  <c r="GT64" i="50"/>
  <c r="GS64" i="50"/>
  <c r="GR64" i="50"/>
  <c r="GQ64" i="50"/>
  <c r="GP64" i="50"/>
  <c r="GO64" i="50"/>
  <c r="GN64" i="50"/>
  <c r="GM64" i="50"/>
  <c r="GJ64" i="50"/>
  <c r="GI64" i="50"/>
  <c r="GH64" i="50"/>
  <c r="GT63" i="50"/>
  <c r="GS63" i="50"/>
  <c r="GR63" i="50"/>
  <c r="GQ63" i="50"/>
  <c r="GP63" i="50"/>
  <c r="GO63" i="50"/>
  <c r="GN63" i="50"/>
  <c r="GM63" i="50"/>
  <c r="GJ63" i="50"/>
  <c r="GI63" i="50"/>
  <c r="GH63" i="50"/>
  <c r="GT62" i="50"/>
  <c r="GS62" i="50"/>
  <c r="GR62" i="50"/>
  <c r="GQ62" i="50"/>
  <c r="GP62" i="50"/>
  <c r="GO62" i="50"/>
  <c r="GN62" i="50"/>
  <c r="GM62" i="50"/>
  <c r="GJ62" i="50"/>
  <c r="GI62" i="50"/>
  <c r="GH62" i="50"/>
  <c r="GT61" i="50"/>
  <c r="GS61" i="50"/>
  <c r="GR61" i="50"/>
  <c r="GQ61" i="50"/>
  <c r="GP61" i="50"/>
  <c r="GO61" i="50"/>
  <c r="GN61" i="50"/>
  <c r="GM61" i="50"/>
  <c r="GJ61" i="50"/>
  <c r="GI61" i="50"/>
  <c r="GH61" i="50"/>
  <c r="GT60" i="50"/>
  <c r="GS60" i="50"/>
  <c r="GR60" i="50"/>
  <c r="GQ60" i="50"/>
  <c r="GP60" i="50"/>
  <c r="GO60" i="50"/>
  <c r="GN60" i="50"/>
  <c r="GM60" i="50"/>
  <c r="GJ60" i="50"/>
  <c r="GI60" i="50"/>
  <c r="GH60" i="50"/>
  <c r="GT59" i="50"/>
  <c r="GS59" i="50"/>
  <c r="GR59" i="50"/>
  <c r="GQ59" i="50"/>
  <c r="GP59" i="50"/>
  <c r="GO59" i="50"/>
  <c r="GN59" i="50"/>
  <c r="GM59" i="50"/>
  <c r="GJ59" i="50"/>
  <c r="GI59" i="50"/>
  <c r="GH59" i="50"/>
  <c r="GT58" i="50"/>
  <c r="GS58" i="50"/>
  <c r="GR58" i="50"/>
  <c r="GQ58" i="50"/>
  <c r="GP58" i="50"/>
  <c r="GO58" i="50"/>
  <c r="GN58" i="50"/>
  <c r="GM58" i="50"/>
  <c r="GJ58" i="50"/>
  <c r="GI58" i="50"/>
  <c r="GH58" i="50"/>
  <c r="GT57" i="50"/>
  <c r="GS57" i="50"/>
  <c r="GR57" i="50"/>
  <c r="GQ57" i="50"/>
  <c r="GP57" i="50"/>
  <c r="GO57" i="50"/>
  <c r="GN57" i="50"/>
  <c r="GM57" i="50"/>
  <c r="GJ57" i="50"/>
  <c r="GI57" i="50"/>
  <c r="GH57" i="50"/>
  <c r="GT56" i="50"/>
  <c r="GS56" i="50"/>
  <c r="GR56" i="50"/>
  <c r="GQ56" i="50"/>
  <c r="GP56" i="50"/>
  <c r="GO56" i="50"/>
  <c r="GN56" i="50"/>
  <c r="GM56" i="50"/>
  <c r="GJ56" i="50"/>
  <c r="GI56" i="50"/>
  <c r="GH56" i="50"/>
  <c r="GT55" i="50"/>
  <c r="GS55" i="50"/>
  <c r="GR55" i="50"/>
  <c r="GQ55" i="50"/>
  <c r="GP55" i="50"/>
  <c r="GO55" i="50"/>
  <c r="GN55" i="50"/>
  <c r="GM55" i="50"/>
  <c r="GJ55" i="50"/>
  <c r="GI55" i="50"/>
  <c r="GH55" i="50"/>
  <c r="GT54" i="50"/>
  <c r="GS54" i="50"/>
  <c r="GR54" i="50"/>
  <c r="GQ54" i="50"/>
  <c r="GP54" i="50"/>
  <c r="GO54" i="50"/>
  <c r="GN54" i="50"/>
  <c r="GM54" i="50"/>
  <c r="GJ54" i="50"/>
  <c r="GI54" i="50"/>
  <c r="GH54" i="50"/>
  <c r="GT53" i="50"/>
  <c r="GS53" i="50"/>
  <c r="GR53" i="50"/>
  <c r="GQ53" i="50"/>
  <c r="GP53" i="50"/>
  <c r="GO53" i="50"/>
  <c r="GN53" i="50"/>
  <c r="GM53" i="50"/>
  <c r="GJ53" i="50"/>
  <c r="GI53" i="50"/>
  <c r="GH53" i="50"/>
  <c r="GT52" i="50"/>
  <c r="GS52" i="50"/>
  <c r="GR52" i="50"/>
  <c r="GQ52" i="50"/>
  <c r="GP52" i="50"/>
  <c r="GO52" i="50"/>
  <c r="GN52" i="50"/>
  <c r="GM52" i="50"/>
  <c r="GJ52" i="50"/>
  <c r="GI52" i="50"/>
  <c r="GH52" i="50"/>
  <c r="GT51" i="50"/>
  <c r="GS51" i="50"/>
  <c r="GR51" i="50"/>
  <c r="GQ51" i="50"/>
  <c r="GP51" i="50"/>
  <c r="GO51" i="50"/>
  <c r="GN51" i="50"/>
  <c r="GM51" i="50"/>
  <c r="GJ51" i="50"/>
  <c r="GI51" i="50"/>
  <c r="GH51" i="50"/>
  <c r="GT50" i="50"/>
  <c r="GS50" i="50"/>
  <c r="GR50" i="50"/>
  <c r="GQ50" i="50"/>
  <c r="GP50" i="50"/>
  <c r="GO50" i="50"/>
  <c r="GN50" i="50"/>
  <c r="GM50" i="50"/>
  <c r="GJ50" i="50"/>
  <c r="GI50" i="50"/>
  <c r="GH50" i="50"/>
  <c r="GT49" i="50"/>
  <c r="GS49" i="50"/>
  <c r="GR49" i="50"/>
  <c r="GQ49" i="50"/>
  <c r="GP49" i="50"/>
  <c r="GO49" i="50"/>
  <c r="GN49" i="50"/>
  <c r="GM49" i="50"/>
  <c r="GJ49" i="50"/>
  <c r="GI49" i="50"/>
  <c r="GH49" i="50"/>
  <c r="GT48" i="50"/>
  <c r="GS48" i="50"/>
  <c r="GR48" i="50"/>
  <c r="GQ48" i="50"/>
  <c r="GP48" i="50"/>
  <c r="GO48" i="50"/>
  <c r="GN48" i="50"/>
  <c r="GM48" i="50"/>
  <c r="GJ48" i="50"/>
  <c r="GI48" i="50"/>
  <c r="GH48" i="50"/>
  <c r="GT47" i="50"/>
  <c r="GS47" i="50"/>
  <c r="GR47" i="50"/>
  <c r="GQ47" i="50"/>
  <c r="GP47" i="50"/>
  <c r="GO47" i="50"/>
  <c r="GN47" i="50"/>
  <c r="GM47" i="50"/>
  <c r="GJ47" i="50"/>
  <c r="GI47" i="50"/>
  <c r="GH47" i="50"/>
  <c r="GT46" i="50"/>
  <c r="GS46" i="50"/>
  <c r="GR46" i="50"/>
  <c r="GQ46" i="50"/>
  <c r="GP46" i="50"/>
  <c r="GO46" i="50"/>
  <c r="GN46" i="50"/>
  <c r="GM46" i="50"/>
  <c r="GJ46" i="50"/>
  <c r="GI46" i="50"/>
  <c r="GH46" i="50"/>
  <c r="GT45" i="50"/>
  <c r="GS45" i="50"/>
  <c r="GR45" i="50"/>
  <c r="GQ45" i="50"/>
  <c r="GP45" i="50"/>
  <c r="GO45" i="50"/>
  <c r="GN45" i="50"/>
  <c r="GM45" i="50"/>
  <c r="GJ45" i="50"/>
  <c r="GI45" i="50"/>
  <c r="GH45" i="50"/>
  <c r="GT44" i="50"/>
  <c r="GS44" i="50"/>
  <c r="GR44" i="50"/>
  <c r="GQ44" i="50"/>
  <c r="GP44" i="50"/>
  <c r="GO44" i="50"/>
  <c r="GN44" i="50"/>
  <c r="GM44" i="50"/>
  <c r="GJ44" i="50"/>
  <c r="GI44" i="50"/>
  <c r="GH44" i="50"/>
  <c r="GT43" i="50"/>
  <c r="GS43" i="50"/>
  <c r="GR43" i="50"/>
  <c r="GQ43" i="50"/>
  <c r="GP43" i="50"/>
  <c r="GO43" i="50"/>
  <c r="GN43" i="50"/>
  <c r="GM43" i="50"/>
  <c r="GJ43" i="50"/>
  <c r="GI43" i="50"/>
  <c r="GH43" i="50"/>
  <c r="GT42" i="50"/>
  <c r="GS42" i="50"/>
  <c r="GR42" i="50"/>
  <c r="GQ42" i="50"/>
  <c r="GP42" i="50"/>
  <c r="GO42" i="50"/>
  <c r="GN42" i="50"/>
  <c r="GM42" i="50"/>
  <c r="GJ42" i="50"/>
  <c r="GI42" i="50"/>
  <c r="GH42" i="50"/>
  <c r="GT41" i="50"/>
  <c r="GS41" i="50"/>
  <c r="GR41" i="50"/>
  <c r="GQ41" i="50"/>
  <c r="GP41" i="50"/>
  <c r="GO41" i="50"/>
  <c r="GN41" i="50"/>
  <c r="GM41" i="50"/>
  <c r="GJ41" i="50"/>
  <c r="GI41" i="50"/>
  <c r="GH41" i="50"/>
  <c r="GT40" i="50"/>
  <c r="GS40" i="50"/>
  <c r="GR40" i="50"/>
  <c r="GQ40" i="50"/>
  <c r="GP40" i="50"/>
  <c r="GO40" i="50"/>
  <c r="GN40" i="50"/>
  <c r="GM40" i="50"/>
  <c r="GJ40" i="50"/>
  <c r="GI40" i="50"/>
  <c r="GH40" i="50"/>
  <c r="GT39" i="50"/>
  <c r="GS39" i="50"/>
  <c r="GR39" i="50"/>
  <c r="GQ39" i="50"/>
  <c r="GP39" i="50"/>
  <c r="GO39" i="50"/>
  <c r="GN39" i="50"/>
  <c r="GM39" i="50"/>
  <c r="GJ39" i="50"/>
  <c r="GI39" i="50"/>
  <c r="GH39" i="50"/>
  <c r="GT38" i="50"/>
  <c r="GS38" i="50"/>
  <c r="GR38" i="50"/>
  <c r="GQ38" i="50"/>
  <c r="GP38" i="50"/>
  <c r="GO38" i="50"/>
  <c r="GN38" i="50"/>
  <c r="GM38" i="50"/>
  <c r="GJ38" i="50"/>
  <c r="GI38" i="50"/>
  <c r="GH38" i="50"/>
  <c r="GT37" i="50"/>
  <c r="GS37" i="50"/>
  <c r="GR37" i="50"/>
  <c r="GQ37" i="50"/>
  <c r="GP37" i="50"/>
  <c r="GO37" i="50"/>
  <c r="GN37" i="50"/>
  <c r="GM37" i="50"/>
  <c r="GJ37" i="50"/>
  <c r="GI37" i="50"/>
  <c r="GH37" i="50"/>
  <c r="GT36" i="50"/>
  <c r="GS36" i="50"/>
  <c r="GR36" i="50"/>
  <c r="GQ36" i="50"/>
  <c r="GP36" i="50"/>
  <c r="GO36" i="50"/>
  <c r="GN36" i="50"/>
  <c r="GM36" i="50"/>
  <c r="GJ36" i="50"/>
  <c r="GI36" i="50"/>
  <c r="GH36" i="50"/>
  <c r="GT35" i="50"/>
  <c r="GS35" i="50"/>
  <c r="GR35" i="50"/>
  <c r="GQ35" i="50"/>
  <c r="GP35" i="50"/>
  <c r="GO35" i="50"/>
  <c r="GN35" i="50"/>
  <c r="GM35" i="50"/>
  <c r="GJ35" i="50"/>
  <c r="GI35" i="50"/>
  <c r="GH35" i="50"/>
  <c r="GT34" i="50"/>
  <c r="GS34" i="50"/>
  <c r="GR34" i="50"/>
  <c r="GQ34" i="50"/>
  <c r="GP34" i="50"/>
  <c r="GO34" i="50"/>
  <c r="GN34" i="50"/>
  <c r="GM34" i="50"/>
  <c r="GJ34" i="50"/>
  <c r="GI34" i="50"/>
  <c r="GH34" i="50"/>
  <c r="GT33" i="50"/>
  <c r="GS33" i="50"/>
  <c r="GR33" i="50"/>
  <c r="GQ33" i="50"/>
  <c r="GP33" i="50"/>
  <c r="GO33" i="50"/>
  <c r="GN33" i="50"/>
  <c r="GM33" i="50"/>
  <c r="GJ33" i="50"/>
  <c r="GI33" i="50"/>
  <c r="GH33" i="50"/>
  <c r="GT32" i="50"/>
  <c r="GS32" i="50"/>
  <c r="GR32" i="50"/>
  <c r="GQ32" i="50"/>
  <c r="GP32" i="50"/>
  <c r="GO32" i="50"/>
  <c r="GN32" i="50"/>
  <c r="GM32" i="50"/>
  <c r="GJ32" i="50"/>
  <c r="GI32" i="50"/>
  <c r="GH32" i="50"/>
  <c r="GT31" i="50"/>
  <c r="GS31" i="50"/>
  <c r="GR31" i="50"/>
  <c r="GQ31" i="50"/>
  <c r="GP31" i="50"/>
  <c r="GO31" i="50"/>
  <c r="GN31" i="50"/>
  <c r="GM31" i="50"/>
  <c r="GJ31" i="50"/>
  <c r="GI31" i="50"/>
  <c r="GH31" i="50"/>
  <c r="GT30" i="50"/>
  <c r="GS30" i="50"/>
  <c r="GR30" i="50"/>
  <c r="GQ30" i="50"/>
  <c r="GP30" i="50"/>
  <c r="GO30" i="50"/>
  <c r="GN30" i="50"/>
  <c r="GM30" i="50"/>
  <c r="GJ30" i="50"/>
  <c r="GI30" i="50"/>
  <c r="GH30" i="50"/>
  <c r="GT29" i="50"/>
  <c r="GS29" i="50"/>
  <c r="GR29" i="50"/>
  <c r="GQ29" i="50"/>
  <c r="GP29" i="50"/>
  <c r="GO29" i="50"/>
  <c r="GN29" i="50"/>
  <c r="GM29" i="50"/>
  <c r="GJ29" i="50"/>
  <c r="GI29" i="50"/>
  <c r="GH29" i="50"/>
  <c r="GT28" i="50"/>
  <c r="GS28" i="50"/>
  <c r="GR28" i="50"/>
  <c r="GQ28" i="50"/>
  <c r="GP28" i="50"/>
  <c r="GO28" i="50"/>
  <c r="GN28" i="50"/>
  <c r="GM28" i="50"/>
  <c r="GJ28" i="50"/>
  <c r="GI28" i="50"/>
  <c r="GH28" i="50"/>
  <c r="GT27" i="50"/>
  <c r="GS27" i="50"/>
  <c r="GR27" i="50"/>
  <c r="GQ27" i="50"/>
  <c r="GP27" i="50"/>
  <c r="GO27" i="50"/>
  <c r="GN27" i="50"/>
  <c r="GM27" i="50"/>
  <c r="GJ27" i="50"/>
  <c r="GI27" i="50"/>
  <c r="GH27" i="50"/>
  <c r="GT26" i="50"/>
  <c r="GS26" i="50"/>
  <c r="GR26" i="50"/>
  <c r="GQ26" i="50"/>
  <c r="GP26" i="50"/>
  <c r="GO26" i="50"/>
  <c r="GN26" i="50"/>
  <c r="GM26" i="50"/>
  <c r="GJ26" i="50"/>
  <c r="GI26" i="50"/>
  <c r="GH26" i="50"/>
  <c r="GT25" i="50"/>
  <c r="GS25" i="50"/>
  <c r="GR25" i="50"/>
  <c r="GQ25" i="50"/>
  <c r="GP25" i="50"/>
  <c r="GO25" i="50"/>
  <c r="GN25" i="50"/>
  <c r="GM25" i="50"/>
  <c r="GJ25" i="50"/>
  <c r="GI25" i="50"/>
  <c r="GH25" i="50"/>
  <c r="GT24" i="50"/>
  <c r="GS24" i="50"/>
  <c r="GR24" i="50"/>
  <c r="GQ24" i="50"/>
  <c r="GP24" i="50"/>
  <c r="GO24" i="50"/>
  <c r="GN24" i="50"/>
  <c r="GM24" i="50"/>
  <c r="GJ24" i="50"/>
  <c r="GI24" i="50"/>
  <c r="GH24" i="50"/>
  <c r="U19" i="50"/>
  <c r="U18" i="50"/>
  <c r="AX16" i="50"/>
  <c r="AR16" i="50"/>
  <c r="AF16" i="50"/>
  <c r="AX15" i="50"/>
  <c r="AR15" i="50"/>
  <c r="AF15" i="50"/>
  <c r="U12" i="50"/>
  <c r="AK11" i="50"/>
  <c r="Z11" i="50"/>
  <c r="GH7" i="50"/>
  <c r="GE7" i="50"/>
  <c r="GB7" i="50"/>
  <c r="FY7" i="50"/>
  <c r="FV7" i="50"/>
  <c r="FS7" i="50"/>
  <c r="FP7" i="50"/>
  <c r="FM7" i="50"/>
  <c r="FJ7" i="50"/>
  <c r="FG7" i="50"/>
  <c r="FD7" i="50"/>
  <c r="FA7" i="50"/>
  <c r="EX7" i="50"/>
  <c r="EU7" i="50"/>
  <c r="ER7" i="50"/>
  <c r="EO7" i="50"/>
  <c r="EL7" i="50"/>
  <c r="EI7" i="50"/>
  <c r="EF7" i="50"/>
  <c r="EC7" i="50"/>
  <c r="DZ7" i="50"/>
  <c r="DW7" i="50"/>
  <c r="DT7" i="50"/>
  <c r="DQ7" i="50"/>
  <c r="DN7" i="50"/>
  <c r="DK7" i="50"/>
  <c r="DH7" i="50"/>
  <c r="DE7" i="50"/>
  <c r="DB7" i="50"/>
  <c r="CY7" i="50"/>
  <c r="CV7" i="50"/>
  <c r="CS7" i="50"/>
  <c r="CP7" i="50"/>
  <c r="CM7" i="50"/>
  <c r="CJ7" i="50"/>
  <c r="CG7" i="50"/>
  <c r="CD7" i="50"/>
  <c r="CA7" i="50"/>
  <c r="BX7" i="50"/>
  <c r="BU7" i="50"/>
  <c r="BR7" i="50"/>
  <c r="BO7" i="50"/>
  <c r="BL7" i="50"/>
  <c r="BI7" i="50"/>
  <c r="BF7" i="50"/>
  <c r="BC7" i="50"/>
  <c r="AZ7" i="50"/>
  <c r="AW7" i="50"/>
  <c r="AT7" i="50"/>
  <c r="AQ7" i="50"/>
  <c r="AN7" i="50"/>
  <c r="AK7" i="50"/>
  <c r="AH7" i="50"/>
  <c r="AE7" i="50"/>
  <c r="AB7" i="50"/>
  <c r="Y7" i="50"/>
  <c r="V7" i="50"/>
  <c r="S7" i="50"/>
  <c r="P7" i="50"/>
  <c r="M7" i="50"/>
  <c r="J7" i="50"/>
  <c r="G7" i="50"/>
  <c r="D7" i="50"/>
  <c r="GH6" i="50"/>
  <c r="GH5" i="50"/>
  <c r="GB5" i="50"/>
  <c r="FV5" i="50"/>
  <c r="FP5" i="50"/>
  <c r="FJ5" i="50"/>
  <c r="FD5" i="50"/>
  <c r="EX5" i="50"/>
  <c r="ER5" i="50"/>
  <c r="EL5" i="50"/>
  <c r="EF5" i="50"/>
  <c r="DZ5" i="50"/>
  <c r="DT5" i="50"/>
  <c r="DN5" i="50"/>
  <c r="DH5" i="50"/>
  <c r="DB5" i="50"/>
  <c r="CV5" i="50"/>
  <c r="CP5" i="50"/>
  <c r="CJ5" i="50"/>
  <c r="CD5" i="50"/>
  <c r="BX5" i="50"/>
  <c r="BR5" i="50"/>
  <c r="BL5" i="50"/>
  <c r="BF5" i="50"/>
  <c r="AZ5" i="50"/>
  <c r="AT5" i="50"/>
  <c r="AN5" i="50"/>
  <c r="AH5" i="50"/>
  <c r="AB5" i="50"/>
  <c r="V5" i="50"/>
  <c r="P5" i="50"/>
  <c r="J5" i="50"/>
  <c r="D5" i="50"/>
  <c r="GH4" i="50"/>
  <c r="GH3" i="50"/>
  <c r="AD49" i="86"/>
  <c r="U45" i="86"/>
  <c r="AX35" i="86"/>
  <c r="AT34" i="86"/>
  <c r="AO34" i="86"/>
  <c r="AJ34" i="86"/>
  <c r="AE34" i="86"/>
  <c r="Z34" i="86"/>
  <c r="U34" i="86"/>
  <c r="P34" i="86"/>
  <c r="AT33" i="86"/>
  <c r="AO33" i="86"/>
  <c r="AJ33" i="86"/>
  <c r="AE33" i="86"/>
  <c r="Z33" i="86"/>
  <c r="U33" i="86"/>
  <c r="P33" i="86"/>
  <c r="J33" i="86"/>
  <c r="AT32" i="86"/>
  <c r="AT31" i="86"/>
  <c r="AT30" i="86"/>
  <c r="AT29" i="86"/>
  <c r="AT28" i="86"/>
  <c r="AT27" i="86"/>
  <c r="AT26" i="86"/>
  <c r="AT25" i="86"/>
  <c r="AT24" i="86"/>
  <c r="AT23" i="86"/>
  <c r="AT22" i="86"/>
  <c r="AT21" i="86"/>
  <c r="E17" i="86"/>
  <c r="BB16" i="86"/>
  <c r="AD16" i="86"/>
  <c r="AX15" i="86"/>
  <c r="AH13" i="86"/>
  <c r="AK10" i="86"/>
  <c r="AD49" i="85"/>
  <c r="U45" i="85"/>
  <c r="AX35" i="85"/>
  <c r="AT34" i="85"/>
  <c r="AO34" i="85"/>
  <c r="AJ34" i="85"/>
  <c r="AE34" i="85"/>
  <c r="Z34" i="85"/>
  <c r="U34" i="85"/>
  <c r="P34" i="85"/>
  <c r="AT33" i="85"/>
  <c r="AO33" i="85"/>
  <c r="AJ33" i="85"/>
  <c r="AE33" i="85"/>
  <c r="Z33" i="85"/>
  <c r="U33" i="85"/>
  <c r="P33" i="85"/>
  <c r="J33" i="85"/>
  <c r="AT32" i="85"/>
  <c r="AT31" i="85"/>
  <c r="AT30" i="85"/>
  <c r="AT29" i="85"/>
  <c r="AT28" i="85"/>
  <c r="AT27" i="85"/>
  <c r="AT26" i="85"/>
  <c r="AT25" i="85"/>
  <c r="AT24" i="85"/>
  <c r="AT23" i="85"/>
  <c r="AT22" i="85"/>
  <c r="AT21" i="85"/>
  <c r="E17" i="85"/>
  <c r="BB16" i="85"/>
  <c r="AD16" i="85"/>
  <c r="AX15" i="85"/>
  <c r="AH13" i="85"/>
  <c r="AK10" i="85"/>
  <c r="O57" i="90"/>
  <c r="H52" i="90"/>
  <c r="U45" i="90"/>
  <c r="U40" i="90"/>
  <c r="I36" i="90"/>
  <c r="U35" i="90"/>
  <c r="T32" i="90"/>
  <c r="I22" i="90"/>
  <c r="U12" i="90"/>
  <c r="I12" i="90"/>
  <c r="U12" i="27"/>
  <c r="K21" i="98" l="1"/>
  <c r="K16" i="98"/>
  <c r="K18" i="98" l="1"/>
  <c r="K17" i="9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土屋　健治</author>
  </authors>
  <commentList>
    <comment ref="AL7" authorId="0" shapeId="0" xr:uid="{232C0B27-7BAE-440A-880A-CEE5AC15935B}">
      <text>
        <r>
          <rPr>
            <b/>
            <sz val="11"/>
            <color theme="1"/>
            <rFont val="游ゴシック"/>
            <family val="3"/>
            <charset val="128"/>
          </rPr>
          <t xml:space="preserve">七級地
</t>
        </r>
        <r>
          <rPr>
            <sz val="11"/>
            <color theme="1"/>
            <rFont val="游ゴシック"/>
            <family val="3"/>
            <charset val="128"/>
          </rPr>
          <t xml:space="preserve">沼津市、御殿場市、三島市、富士宮市、島田市、富士市、磐田市、焼津市、掛川市、藤枝市、袋井市、裾野市、湖西市、函南町、清水町、長泉町、小山町、川根本町、森町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電子県庁課</author>
  </authors>
  <commentList>
    <comment ref="A41" authorId="0" shapeId="0" xr:uid="{23E5DBAE-F282-4C70-8089-3F96010DEAEF}">
      <text>
        <r>
          <rPr>
            <b/>
            <sz val="9"/>
            <color indexed="81"/>
            <rFont val="ＭＳ Ｐゴシック"/>
            <family val="3"/>
            <charset val="128"/>
          </rPr>
          <t>　４月提出（4/15期限分）については、４月における勤務体制を記載することで可
※他の月は、指定を受ける月、加算等が適用される月（翌月）見込みで記載
※ただし、更新申請時は、前月実績で記載のこと！
　目標工賃達成指導員、栄養士等も記載すること！</t>
        </r>
      </text>
    </comment>
    <comment ref="G44" authorId="0" shapeId="0" xr:uid="{EDA5FF64-F37D-4EC8-9DBB-5B004F34F6B1}">
      <text>
        <r>
          <rPr>
            <b/>
            <sz val="9"/>
            <color indexed="81"/>
            <rFont val="ＭＳ Ｐゴシック"/>
            <family val="3"/>
            <charset val="128"/>
          </rPr>
          <t>就業規則に定められている常勤職員が勤める時間帯と同じ時間帯を勤務している場合は、身分にかかわらず「常勤」と記載する。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電子県庁課</author>
  </authors>
  <commentList>
    <comment ref="E7" authorId="0" shapeId="0" xr:uid="{13FB4649-94FE-4D90-BFB7-A282D6E9783E}">
      <text>
        <r>
          <rPr>
            <b/>
            <sz val="9"/>
            <color indexed="81"/>
            <rFont val="ＭＳ Ｐゴシック"/>
            <family val="3"/>
            <charset val="128"/>
          </rPr>
          <t xml:space="preserve">★就労Ｂ　（Ｂ）≧（Ａ）÷7.5を確認
　就労Ａ
★達成指導員が常勤換算方法で１以上配置されていること！
★（Ｃ）≧（Ａ）÷６を確認
なお、達成指導員は資格等の制限なし。
</t>
        </r>
      </text>
    </comment>
  </commentList>
</comments>
</file>

<file path=xl/sharedStrings.xml><?xml version="1.0" encoding="utf-8"?>
<sst xmlns="http://schemas.openxmlformats.org/spreadsheetml/2006/main" count="3610" uniqueCount="1105">
  <si>
    <t>週平均の勤務時間</t>
    <rPh sb="0" eb="3">
      <t>シュウヘイキン</t>
    </rPh>
    <rPh sb="4" eb="6">
      <t>キンム</t>
    </rPh>
    <rPh sb="6" eb="8">
      <t>ジカン</t>
    </rPh>
    <phoneticPr fontId="23"/>
  </si>
  <si>
    <t>○Ｄ</t>
  </si>
  <si>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5"/>
  </si>
  <si>
    <t>事業所・施設名</t>
    <rPh sb="0" eb="3">
      <t>ジギョウショ</t>
    </rPh>
    <rPh sb="4" eb="6">
      <t>シセツ</t>
    </rPh>
    <rPh sb="6" eb="7">
      <t>メイ</t>
    </rPh>
    <phoneticPr fontId="23"/>
  </si>
  <si>
    <t>×3/7</t>
  </si>
  <si>
    <t>サービス種類</t>
    <rPh sb="4" eb="6">
      <t>シュルイ</t>
    </rPh>
    <phoneticPr fontId="2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</si>
  <si>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3"/>
  </si>
  <si>
    <t>サービス費区分</t>
  </si>
  <si>
    <t>評価点が80点以上105点未満</t>
  </si>
  <si>
    <t>合　　　　　計</t>
    <rPh sb="0" eb="1">
      <t>ゴウ</t>
    </rPh>
    <rPh sb="6" eb="7">
      <t>ケイ</t>
    </rPh>
    <phoneticPr fontId="23"/>
  </si>
  <si>
    <t>4週の
合計</t>
    <rPh sb="1" eb="2">
      <t>シュウ</t>
    </rPh>
    <rPh sb="4" eb="6">
      <t>ゴウケイ</t>
    </rPh>
    <phoneticPr fontId="23"/>
  </si>
  <si>
    <t>得られた成果</t>
    <rPh sb="0" eb="1">
      <t>エ</t>
    </rPh>
    <rPh sb="4" eb="6">
      <t>セイカ</t>
    </rPh>
    <phoneticPr fontId="45"/>
  </si>
  <si>
    <t>90点</t>
    <rPh sb="2" eb="3">
      <t>テン</t>
    </rPh>
    <phoneticPr fontId="45"/>
  </si>
  <si>
    <t>日</t>
    <rPh sb="0" eb="1">
      <t>ヒ</t>
    </rPh>
    <phoneticPr fontId="23"/>
  </si>
  <si>
    <t>※前年度の実績を反映する報酬・加算の届出の場合は利用者数算出表の添付が必要です。</t>
    <rPh sb="1" eb="4">
      <t>ぜんねんど</t>
    </rPh>
    <rPh sb="5" eb="7">
      <t>じっせき</t>
    </rPh>
    <rPh sb="8" eb="10">
      <t>はんえい</t>
    </rPh>
    <rPh sb="12" eb="14">
      <t>ほうしゅう</t>
    </rPh>
    <rPh sb="15" eb="17">
      <t>かさん</t>
    </rPh>
    <rPh sb="18" eb="20">
      <t>とどけで</t>
    </rPh>
    <rPh sb="21" eb="23">
      <t>ばあい</t>
    </rPh>
    <rPh sb="24" eb="26">
      <t>りよう</t>
    </rPh>
    <rPh sb="26" eb="27">
      <t>しゃ</t>
    </rPh>
    <rPh sb="27" eb="28">
      <t>すう</t>
    </rPh>
    <rPh sb="28" eb="30">
      <t>さんしゅつ</t>
    </rPh>
    <rPh sb="30" eb="31">
      <t>ひょう</t>
    </rPh>
    <rPh sb="32" eb="34">
      <t>てんぷ</t>
    </rPh>
    <rPh sb="35" eb="37">
      <t>ひつよう</t>
    </rPh>
    <phoneticPr fontId="23" type="Hiragana"/>
  </si>
  <si>
    <t>（令和　年　月分）</t>
    <rPh sb="4" eb="5">
      <t>ネン</t>
    </rPh>
    <rPh sb="6" eb="8">
      <t>ガツブン</t>
    </rPh>
    <phoneticPr fontId="23"/>
  </si>
  <si>
    <t>＝</t>
  </si>
  <si>
    <t>前々々年度（　　　年度）</t>
    <rPh sb="0" eb="2">
      <t>ゼンゼン</t>
    </rPh>
    <rPh sb="3" eb="5">
      <t>ネンド</t>
    </rPh>
    <rPh sb="9" eb="11">
      <t>ネンド</t>
    </rPh>
    <phoneticPr fontId="45"/>
  </si>
  <si>
    <t>障害者支援施設「天竜川寮」</t>
    <rPh sb="0" eb="3">
      <t>ショウガイシャ</t>
    </rPh>
    <rPh sb="3" eb="5">
      <t>シエン</t>
    </rPh>
    <rPh sb="5" eb="7">
      <t>シセツ</t>
    </rPh>
    <rPh sb="8" eb="11">
      <t>テンリュウガワ</t>
    </rPh>
    <rPh sb="11" eb="12">
      <t>リョウ</t>
    </rPh>
    <phoneticPr fontId="23"/>
  </si>
  <si>
    <t>対象者にとってのメリット</t>
    <rPh sb="0" eb="3">
      <t>タイショウシャ</t>
    </rPh>
    <phoneticPr fontId="45"/>
  </si>
  <si>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45"/>
  </si>
  <si>
    <t xml:space="preserve"> 内容</t>
    <rPh sb="1" eb="3">
      <t>ナイヨウ</t>
    </rPh>
    <phoneticPr fontId="45"/>
  </si>
  <si>
    <t>12月</t>
    <rPh sb="2" eb="3">
      <t>ガツ</t>
    </rPh>
    <phoneticPr fontId="95"/>
  </si>
  <si>
    <t>目次</t>
    <rPh sb="0" eb="2">
      <t>もくじ</t>
    </rPh>
    <phoneticPr fontId="23" type="Hiragana"/>
  </si>
  <si>
    <t>加算を新たに算定、変更する場合は
・(様式5-1)介護給付費等算定に係る体制等に関する届出書(別様式)
・体制等状況一覧表(別様式)
　　　　　　　　　　　　　　　　　　　　　　　　　　　　　＋
以下の算定する加算の別紙(別紙に必要な添付書類が記載されている場合はそちらも添付)
の形で提出してください。サービスごとの算定できる加算はチェック表(別様式)を参照してください。</t>
    <rPh sb="0" eb="2">
      <t>かさん</t>
    </rPh>
    <rPh sb="3" eb="4">
      <t>あら</t>
    </rPh>
    <rPh sb="6" eb="8">
      <t>さんてい</t>
    </rPh>
    <rPh sb="9" eb="11">
      <t>へんこう</t>
    </rPh>
    <rPh sb="13" eb="15">
      <t>ばあい</t>
    </rPh>
    <rPh sb="19" eb="21">
      <t>ようしき</t>
    </rPh>
    <rPh sb="25" eb="27">
      <t>かいご</t>
    </rPh>
    <rPh sb="27" eb="29">
      <t>きゅうふ</t>
    </rPh>
    <rPh sb="29" eb="30">
      <t>ひ</t>
    </rPh>
    <rPh sb="30" eb="31">
      <t>とう</t>
    </rPh>
    <rPh sb="31" eb="33">
      <t>さんてい</t>
    </rPh>
    <rPh sb="34" eb="35">
      <t>かか</t>
    </rPh>
    <rPh sb="36" eb="38">
      <t>たいせい</t>
    </rPh>
    <rPh sb="38" eb="39">
      <t>とう</t>
    </rPh>
    <rPh sb="40" eb="41">
      <t>かん</t>
    </rPh>
    <rPh sb="43" eb="46">
      <t>とどけでしょ</t>
    </rPh>
    <rPh sb="47" eb="48">
      <t>べつ</t>
    </rPh>
    <rPh sb="48" eb="50">
      <t>ようしき</t>
    </rPh>
    <rPh sb="53" eb="55">
      <t>たいせい</t>
    </rPh>
    <rPh sb="55" eb="56">
      <t>とう</t>
    </rPh>
    <rPh sb="56" eb="58">
      <t>じょうきょう</t>
    </rPh>
    <rPh sb="58" eb="60">
      <t>いちらん</t>
    </rPh>
    <rPh sb="60" eb="61">
      <t>ひょう</t>
    </rPh>
    <rPh sb="62" eb="63">
      <t>べつ</t>
    </rPh>
    <rPh sb="63" eb="65">
      <t>ようしき</t>
    </rPh>
    <rPh sb="98" eb="100">
      <t>いか</t>
    </rPh>
    <rPh sb="101" eb="103">
      <t>さんてい</t>
    </rPh>
    <rPh sb="105" eb="107">
      <t>かさん</t>
    </rPh>
    <rPh sb="108" eb="110">
      <t>べっし</t>
    </rPh>
    <rPh sb="111" eb="113">
      <t>べっし</t>
    </rPh>
    <rPh sb="114" eb="116">
      <t>ひつよう</t>
    </rPh>
    <rPh sb="117" eb="119">
      <t>てんぷ</t>
    </rPh>
    <rPh sb="119" eb="121">
      <t>しょるい</t>
    </rPh>
    <rPh sb="122" eb="124">
      <t>きさい</t>
    </rPh>
    <rPh sb="129" eb="131">
      <t>ばあい</t>
    </rPh>
    <rPh sb="136" eb="138">
      <t>てんぷ</t>
    </rPh>
    <rPh sb="141" eb="142">
      <t>かたち</t>
    </rPh>
    <rPh sb="143" eb="145">
      <t>ていしゅつ</t>
    </rPh>
    <rPh sb="159" eb="161">
      <t>さんてい</t>
    </rPh>
    <rPh sb="164" eb="166">
      <t>かさん</t>
    </rPh>
    <rPh sb="171" eb="172">
      <t>ひょう</t>
    </rPh>
    <rPh sb="173" eb="174">
      <t>べつ</t>
    </rPh>
    <rPh sb="174" eb="176">
      <t>ようしき</t>
    </rPh>
    <rPh sb="178" eb="180">
      <t>さんしょう</t>
    </rPh>
    <phoneticPr fontId="23" type="Hiragana"/>
  </si>
  <si>
    <t>④販路拡大の商談会等への参加</t>
    <rPh sb="1" eb="3">
      <t>ハンロ</t>
    </rPh>
    <rPh sb="3" eb="5">
      <t>カクダイ</t>
    </rPh>
    <rPh sb="6" eb="9">
      <t>ショウダンカイ</t>
    </rPh>
    <rPh sb="9" eb="10">
      <t>トウ</t>
    </rPh>
    <rPh sb="12" eb="14">
      <t>サンカ</t>
    </rPh>
    <phoneticPr fontId="45"/>
  </si>
  <si>
    <t>≪地域移行促進加算（Ⅱ）≫</t>
    <rPh sb="1" eb="3">
      <t>チイキ</t>
    </rPh>
    <rPh sb="3" eb="5">
      <t>イコウ</t>
    </rPh>
    <rPh sb="5" eb="7">
      <t>ソクシン</t>
    </rPh>
    <rPh sb="7" eb="9">
      <t>カサン</t>
    </rPh>
    <phoneticPr fontId="96"/>
  </si>
  <si>
    <t>（事業所等利用者数・送迎利用者数の内訳表）</t>
    <rPh sb="1" eb="3">
      <t>ジギョウ</t>
    </rPh>
    <rPh sb="3" eb="4">
      <t>ショ</t>
    </rPh>
    <rPh sb="4" eb="5">
      <t>トウ</t>
    </rPh>
    <rPh sb="5" eb="7">
      <t>リヨウ</t>
    </rPh>
    <rPh sb="7" eb="8">
      <t>シャ</t>
    </rPh>
    <rPh sb="8" eb="9">
      <t>スウ</t>
    </rPh>
    <rPh sb="10" eb="12">
      <t>ソウゲイ</t>
    </rPh>
    <rPh sb="12" eb="14">
      <t>リヨウ</t>
    </rPh>
    <rPh sb="14" eb="15">
      <t>モノ</t>
    </rPh>
    <rPh sb="15" eb="16">
      <t>カズ</t>
    </rPh>
    <rPh sb="17" eb="19">
      <t>ウチワケ</t>
    </rPh>
    <rPh sb="19" eb="20">
      <t>ヒョウ</t>
    </rPh>
    <phoneticPr fontId="23"/>
  </si>
  <si>
    <t>　　　ピアサポーターを職員として配置している</t>
    <rPh sb="11" eb="13">
      <t>ショクイン</t>
    </rPh>
    <rPh sb="16" eb="18">
      <t>ハイチ</t>
    </rPh>
    <phoneticPr fontId="45"/>
  </si>
  <si>
    <t>外部サービス利用型</t>
    <rPh sb="0" eb="2">
      <t>ガイブ</t>
    </rPh>
    <rPh sb="6" eb="9">
      <t>リヨウガタ</t>
    </rPh>
    <phoneticPr fontId="95"/>
  </si>
  <si>
    <t>注6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23"/>
  </si>
  <si>
    <t>非常勤・兼務</t>
    <rPh sb="0" eb="3">
      <t>ヒジョウキン</t>
    </rPh>
    <rPh sb="4" eb="6">
      <t>ケンム</t>
    </rPh>
    <phoneticPr fontId="23"/>
  </si>
  <si>
    <t>（多機能型等で、一体的に送迎を行う場合は、これら事業ごとの合算値を用いる。）</t>
    <rPh sb="1" eb="5">
      <t>タキノウガタ</t>
    </rPh>
    <rPh sb="5" eb="6">
      <t>トウ</t>
    </rPh>
    <rPh sb="8" eb="11">
      <t>イッタイテキ</t>
    </rPh>
    <rPh sb="12" eb="14">
      <t>ソウゲイ</t>
    </rPh>
    <rPh sb="15" eb="16">
      <t>オコナ</t>
    </rPh>
    <rPh sb="17" eb="19">
      <t>バアイ</t>
    </rPh>
    <rPh sb="24" eb="26">
      <t>ジギョウ</t>
    </rPh>
    <rPh sb="29" eb="31">
      <t>ガッサン</t>
    </rPh>
    <rPh sb="31" eb="32">
      <t>アタイ</t>
    </rPh>
    <rPh sb="33" eb="34">
      <t>モチ</t>
    </rPh>
    <phoneticPr fontId="23"/>
  </si>
  <si>
    <t>送迎加算に係るチェックシート（入力例）</t>
    <rPh sb="0" eb="2">
      <t>ソウゲイ</t>
    </rPh>
    <rPh sb="2" eb="4">
      <t>カサン</t>
    </rPh>
    <rPh sb="5" eb="6">
      <t>カカ</t>
    </rPh>
    <rPh sb="15" eb="17">
      <t>ニュウリョク</t>
    </rPh>
    <rPh sb="17" eb="18">
      <t>レイ</t>
    </rPh>
    <phoneticPr fontId="23"/>
  </si>
  <si>
    <t>利用者からの意見・評価</t>
    <rPh sb="0" eb="3">
      <t>リヨウシャ</t>
    </rPh>
    <rPh sb="6" eb="8">
      <t>イケン</t>
    </rPh>
    <rPh sb="9" eb="11">
      <t>ヒョウカ</t>
    </rPh>
    <phoneticPr fontId="45"/>
  </si>
  <si>
    <t>①に占める②の割合が
７５％以上</t>
    <rPh sb="2" eb="3">
      <t>シ</t>
    </rPh>
    <rPh sb="7" eb="9">
      <t>ワリアイ</t>
    </rPh>
    <rPh sb="14" eb="16">
      <t>イジョウ</t>
    </rPh>
    <phoneticPr fontId="23"/>
  </si>
  <si>
    <t>第3週</t>
    <rPh sb="0" eb="1">
      <t>ダイ</t>
    </rPh>
    <rPh sb="2" eb="3">
      <t>シュウ</t>
    </rPh>
    <phoneticPr fontId="2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</si>
  <si>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3"/>
  </si>
  <si>
    <t>J</t>
  </si>
  <si>
    <t>◎職員の人事評価制度を整備している</t>
    <rPh sb="1" eb="3">
      <t>ショクイン</t>
    </rPh>
    <rPh sb="4" eb="6">
      <t>ジンジ</t>
    </rPh>
    <rPh sb="6" eb="8">
      <t>ヒョウカ</t>
    </rPh>
    <rPh sb="8" eb="10">
      <t>セイド</t>
    </rPh>
    <rPh sb="11" eb="13">
      <t>セイビ</t>
    </rPh>
    <phoneticPr fontId="45"/>
  </si>
  <si>
    <t>評価点の公表</t>
  </si>
  <si>
    <t>※特定事業所加算、福祉専門職員配置等加算など人員の配置が要件となっている加算は加算を算定する月の(別紙2-1-1)(別紙2-2)勤務形態一覧表も添付してください。</t>
    <rPh sb="1" eb="3">
      <t>とくてい</t>
    </rPh>
    <rPh sb="3" eb="6">
      <t>じぎょうしょ</t>
    </rPh>
    <rPh sb="6" eb="8">
      <t>かさん</t>
    </rPh>
    <rPh sb="9" eb="11">
      <t>ふくし</t>
    </rPh>
    <rPh sb="11" eb="13">
      <t>せんもん</t>
    </rPh>
    <rPh sb="13" eb="15">
      <t>しょくいん</t>
    </rPh>
    <rPh sb="15" eb="17">
      <t>はいち</t>
    </rPh>
    <rPh sb="17" eb="18">
      <t>とう</t>
    </rPh>
    <rPh sb="18" eb="20">
      <t>かさん</t>
    </rPh>
    <rPh sb="22" eb="24">
      <t>じんいん</t>
    </rPh>
    <rPh sb="25" eb="27">
      <t>はいち</t>
    </rPh>
    <rPh sb="28" eb="30">
      <t>ようけん</t>
    </rPh>
    <rPh sb="36" eb="38">
      <t>かさん</t>
    </rPh>
    <rPh sb="39" eb="41">
      <t>かさん</t>
    </rPh>
    <rPh sb="42" eb="44">
      <t>さんてい</t>
    </rPh>
    <rPh sb="46" eb="47">
      <t>つき</t>
    </rPh>
    <rPh sb="72" eb="74">
      <t>てんぷ</t>
    </rPh>
    <phoneticPr fontId="23" type="Hiragana"/>
  </si>
  <si>
    <t>（注1）5以上:15点、4～3：5点、2点以下：0点</t>
    <rPh sb="1" eb="2">
      <t>チュウ</t>
    </rPh>
    <rPh sb="5" eb="7">
      <t>イジョウ</t>
    </rPh>
    <rPh sb="10" eb="11">
      <t>テン</t>
    </rPh>
    <rPh sb="17" eb="18">
      <t>テン</t>
    </rPh>
    <rPh sb="20" eb="21">
      <t>テン</t>
    </rPh>
    <rPh sb="21" eb="23">
      <t>イカ</t>
    </rPh>
    <rPh sb="25" eb="26">
      <t>テン</t>
    </rPh>
    <phoneticPr fontId="45"/>
  </si>
  <si>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45"/>
  </si>
  <si>
    <t>常勤換算後の人数</t>
    <rPh sb="0" eb="2">
      <t>ジョウキン</t>
    </rPh>
    <rPh sb="2" eb="4">
      <t>カンザン</t>
    </rPh>
    <rPh sb="4" eb="5">
      <t>ゴ</t>
    </rPh>
    <rPh sb="6" eb="8">
      <t>ニンズウ</t>
    </rPh>
    <phoneticPr fontId="23"/>
  </si>
  <si>
    <t>20人以下</t>
  </si>
  <si>
    <t>算定する加算をクリックしてください。</t>
    <rPh sb="0" eb="2">
      <t>さんてい</t>
    </rPh>
    <rPh sb="4" eb="6">
      <t>かさん</t>
    </rPh>
    <phoneticPr fontId="23" type="Hiragana"/>
  </si>
  <si>
    <t>連携した結果に対する意見または評価</t>
    <rPh sb="0" eb="2">
      <t>レンケイ</t>
    </rPh>
    <rPh sb="4" eb="6">
      <t>ケッカ</t>
    </rPh>
    <rPh sb="7" eb="8">
      <t>タイ</t>
    </rPh>
    <rPh sb="10" eb="12">
      <t>イケン</t>
    </rPh>
    <rPh sb="15" eb="17">
      <t>ヒョウカ</t>
    </rPh>
    <phoneticPr fontId="45"/>
  </si>
  <si>
    <t>2万5千円以上3万円未満</t>
  </si>
  <si>
    <t>火</t>
    <rPh sb="0" eb="1">
      <t>カ</t>
    </rPh>
    <phoneticPr fontId="23"/>
  </si>
  <si>
    <t>1万円以上1万5千円未満</t>
  </si>
  <si>
    <t>①に占める②の割合が
２５％又は３５％以上</t>
    <rPh sb="2" eb="3">
      <t>シ</t>
    </rPh>
    <rPh sb="7" eb="9">
      <t>ワリアイ</t>
    </rPh>
    <rPh sb="14" eb="15">
      <t>マタ</t>
    </rPh>
    <rPh sb="19" eb="21">
      <t>イジョウ</t>
    </rPh>
    <phoneticPr fontId="23"/>
  </si>
  <si>
    <t>視覚・聴覚等支援体制</t>
    <rPh sb="0" eb="2">
      <t>シカク</t>
    </rPh>
    <rPh sb="3" eb="5">
      <t>チョウカク</t>
    </rPh>
    <rPh sb="5" eb="6">
      <t>トウ</t>
    </rPh>
    <rPh sb="6" eb="8">
      <t>シエン</t>
    </rPh>
    <rPh sb="8" eb="10">
      <t>タイセイ</t>
    </rPh>
    <phoneticPr fontId="23"/>
  </si>
  <si>
    <t>注1 本表はサービスの種類ごとに作成してください。</t>
    <rPh sb="0" eb="1">
      <t>チュウ</t>
    </rPh>
    <rPh sb="3" eb="4">
      <t>ホン</t>
    </rPh>
    <rPh sb="4" eb="5">
      <t>ヒョウ</t>
    </rPh>
    <rPh sb="11" eb="13">
      <t>シュルイ</t>
    </rPh>
    <rPh sb="16" eb="18">
      <t>サクセイ</t>
    </rPh>
    <phoneticPr fontId="23"/>
  </si>
  <si>
    <t>区分２</t>
    <rPh sb="0" eb="2">
      <t>クブン</t>
    </rPh>
    <phoneticPr fontId="95"/>
  </si>
  <si>
    <t>生活介護</t>
    <rPh sb="0" eb="2">
      <t>セイカツ</t>
    </rPh>
    <rPh sb="2" eb="4">
      <t>カイゴ</t>
    </rPh>
    <phoneticPr fontId="23"/>
  </si>
  <si>
    <t>木</t>
  </si>
  <si>
    <t>Ｙ</t>
  </si>
  <si>
    <r>
      <t>　</t>
    </r>
    <r>
      <rPr>
        <sz val="11"/>
        <color theme="1"/>
        <rFont val="ＭＳ ゴシック"/>
        <family val="3"/>
        <charset val="128"/>
      </rPr>
      <t>　　　加算（Ⅲ）においては、児童指導員、保育士若しくは障害福祉サービス経験者又は共生型児童発達支援従業者</t>
    </r>
  </si>
  <si>
    <t>　　年　　月　　日</t>
  </si>
  <si>
    <t>第2週</t>
    <rPh sb="0" eb="1">
      <t>ダイ</t>
    </rPh>
    <rPh sb="2" eb="3">
      <t>シュウ</t>
    </rPh>
    <phoneticPr fontId="23"/>
  </si>
  <si>
    <t>人</t>
    <rPh sb="0" eb="1">
      <t>ニン</t>
    </rPh>
    <phoneticPr fontId="23"/>
  </si>
  <si>
    <t>曜日</t>
    <rPh sb="0" eb="2">
      <t>ヨウビ</t>
    </rPh>
    <phoneticPr fontId="23"/>
  </si>
  <si>
    <t>活動内容の追加コメント</t>
    <rPh sb="0" eb="2">
      <t>カツドウ</t>
    </rPh>
    <rPh sb="2" eb="4">
      <t>ナイヨウ</t>
    </rPh>
    <rPh sb="5" eb="7">
      <t>ツイカ</t>
    </rPh>
    <phoneticPr fontId="45"/>
  </si>
  <si>
    <t>日</t>
  </si>
  <si>
    <t>人員配置区分</t>
    <rPh sb="0" eb="2">
      <t>ジンイン</t>
    </rPh>
    <rPh sb="2" eb="4">
      <t>ハイチ</t>
    </rPh>
    <rPh sb="4" eb="6">
      <t>クブン</t>
    </rPh>
    <phoneticPr fontId="23"/>
  </si>
  <si>
    <t>　　　○就労継続支援A型、就労継続支援B型にあっては、社会福祉士、介護福祉士、精神保健福祉士、作業療法士又は公認心理士</t>
    <rPh sb="4" eb="6">
      <t>シュウロウ</t>
    </rPh>
    <rPh sb="6" eb="8">
      <t>ケイゾク</t>
    </rPh>
    <rPh sb="8" eb="10">
      <t>シエン</t>
    </rPh>
    <rPh sb="11" eb="12">
      <t>ガタ</t>
    </rPh>
    <rPh sb="13" eb="15">
      <t>シュウロウ</t>
    </rPh>
    <rPh sb="15" eb="17">
      <t>ケイゾク</t>
    </rPh>
    <rPh sb="17" eb="19">
      <t>シエン</t>
    </rPh>
    <rPh sb="20" eb="21">
      <t>ガタ</t>
    </rPh>
    <rPh sb="27" eb="29">
      <t>シャカイ</t>
    </rPh>
    <rPh sb="29" eb="31">
      <t>フクシ</t>
    </rPh>
    <rPh sb="31" eb="32">
      <t>シ</t>
    </rPh>
    <rPh sb="33" eb="35">
      <t>カイゴ</t>
    </rPh>
    <rPh sb="35" eb="38">
      <t>フクシシ</t>
    </rPh>
    <rPh sb="39" eb="41">
      <t>セイシン</t>
    </rPh>
    <rPh sb="41" eb="43">
      <t>ホケン</t>
    </rPh>
    <rPh sb="43" eb="46">
      <t>フクシシ</t>
    </rPh>
    <rPh sb="47" eb="49">
      <t>サギョウ</t>
    </rPh>
    <rPh sb="49" eb="52">
      <t>リョウホウシ</t>
    </rPh>
    <rPh sb="52" eb="53">
      <t>マタ</t>
    </rPh>
    <rPh sb="54" eb="56">
      <t>コウニン</t>
    </rPh>
    <rPh sb="56" eb="59">
      <t>シンリシ</t>
    </rPh>
    <phoneticPr fontId="23"/>
  </si>
  <si>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45"/>
  </si>
  <si>
    <t>注2 「人員配置区分」欄は、報酬算定上の区分を記載し、「該当する体制等」欄は、（別紙1）「介護給付費等の算定に係る体制等状況一覧表」に掲げる体制加算等の内容を記載してください。（この際、「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6" eb="78">
      <t>ナイヨウ</t>
    </rPh>
    <rPh sb="79" eb="81">
      <t>キサイ</t>
    </rPh>
    <rPh sb="91" eb="92">
      <t>サイ</t>
    </rPh>
    <rPh sb="116" eb="118">
      <t>キサイ</t>
    </rPh>
    <rPh sb="118" eb="120">
      <t>ナイヨウ</t>
    </rPh>
    <rPh sb="121" eb="123">
      <t>ドウヨウ</t>
    </rPh>
    <rPh sb="124" eb="126">
      <t>キサイ</t>
    </rPh>
    <phoneticPr fontId="23"/>
  </si>
  <si>
    <t>生活介護の「重度者支援体制加算Ⅰ」</t>
  </si>
  <si>
    <t>３月</t>
    <rPh sb="1" eb="2">
      <t>ガツ</t>
    </rPh>
    <phoneticPr fontId="95"/>
  </si>
  <si>
    <t>※１　暦日数欄、開所日欄は、当該月の日数に応じて29～31日の欄を空欄にすること。（例：６月は31日の欄を空白とする。）
※２　開所日欄について、事業所等の開所しなかった日は、その欄を空欄とすること。（例：土日は空欄とする。）
　　　 また、運営規程に定める日以外で、感染症発生などやむを得ない事情により運営自粛期間を設けた場合は、その期間も空欄とすることができる。
　　　 この場合は、法人又は事業所・施設において運営自粛を決定した旨の記録を保管すること。
※３　送迎実績欄は、送迎を行わなかった回については</t>
  </si>
  <si>
    <t>送迎加算に係るチェックシート（以下の着色箇所を入力又は抹消すること）</t>
    <rPh sb="0" eb="2">
      <t>ソウゲイ</t>
    </rPh>
    <rPh sb="2" eb="4">
      <t>カサン</t>
    </rPh>
    <rPh sb="5" eb="6">
      <t>カカ</t>
    </rPh>
    <rPh sb="15" eb="17">
      <t>イカ</t>
    </rPh>
    <rPh sb="18" eb="20">
      <t>チャクショク</t>
    </rPh>
    <rPh sb="20" eb="22">
      <t>カショ</t>
    </rPh>
    <rPh sb="23" eb="25">
      <t>ニュウリョク</t>
    </rPh>
    <rPh sb="25" eb="26">
      <t>マタ</t>
    </rPh>
    <rPh sb="27" eb="29">
      <t>マッショウ</t>
    </rPh>
    <phoneticPr fontId="23"/>
  </si>
  <si>
    <t>職業指導員及び生活支援員の氏名</t>
    <rPh sb="0" eb="2">
      <t>ショクギョウ</t>
    </rPh>
    <rPh sb="2" eb="5">
      <t>シドウイン</t>
    </rPh>
    <rPh sb="5" eb="6">
      <t>オヨ</t>
    </rPh>
    <rPh sb="7" eb="9">
      <t>セイカツ</t>
    </rPh>
    <rPh sb="9" eb="11">
      <t>シエン</t>
    </rPh>
    <rPh sb="11" eb="12">
      <t>イン</t>
    </rPh>
    <rPh sb="13" eb="15">
      <t>シメイ</t>
    </rPh>
    <phoneticPr fontId="23"/>
  </si>
  <si>
    <t>Ｅ</t>
  </si>
  <si>
    <t>１　新規　　　　　２　変更　　　　　３　終了</t>
    <rPh sb="2" eb="4">
      <t>シンキ</t>
    </rPh>
    <rPh sb="11" eb="13">
      <t>ヘンコウ</t>
    </rPh>
    <rPh sb="20" eb="22">
      <t>シュウリョウ</t>
    </rPh>
    <phoneticPr fontId="96"/>
  </si>
  <si>
    <t>Ａ</t>
  </si>
  <si>
    <t>注5 常勤換算後の人数の算出に当たっては、直接処遇に係る職員の４週の合計時間数を、当該事業所・施設における１週間に常勤職員が勤務すべき時間数で除し、小数点以下第2位を切り
捨ててください。</t>
    <rPh sb="0" eb="1">
      <t>チュウ</t>
    </rPh>
    <rPh sb="3" eb="5">
      <t>ジョウキン</t>
    </rPh>
    <rPh sb="5" eb="7">
      <t>カンサン</t>
    </rPh>
    <rPh sb="7" eb="8">
      <t>ゴ</t>
    </rPh>
    <rPh sb="9" eb="11">
      <t>ニンズ</t>
    </rPh>
    <rPh sb="12" eb="14">
      <t>サンシュツ</t>
    </rPh>
    <rPh sb="15" eb="16">
      <t>ア</t>
    </rPh>
    <rPh sb="21" eb="23">
      <t>チョクセツ</t>
    </rPh>
    <rPh sb="23" eb="25">
      <t>ショグウ</t>
    </rPh>
    <rPh sb="26" eb="27">
      <t>カカ</t>
    </rPh>
    <rPh sb="28" eb="30">
      <t>ショクイン</t>
    </rPh>
    <rPh sb="32" eb="33">
      <t>シュウ</t>
    </rPh>
    <rPh sb="34" eb="36">
      <t>ゴウケイ</t>
    </rPh>
    <rPh sb="36" eb="39">
      <t>ジカンスウ</t>
    </rPh>
    <rPh sb="41" eb="43">
      <t>トウガイ</t>
    </rPh>
    <rPh sb="43" eb="46">
      <t>ジギョウショ</t>
    </rPh>
    <rPh sb="47" eb="49">
      <t>シセツ</t>
    </rPh>
    <rPh sb="54" eb="56">
      <t>シュウカン</t>
    </rPh>
    <rPh sb="57" eb="59">
      <t>ジョウキン</t>
    </rPh>
    <rPh sb="59" eb="61">
      <t>ショクイン</t>
    </rPh>
    <rPh sb="62" eb="64">
      <t>キンム</t>
    </rPh>
    <rPh sb="67" eb="70">
      <t>ジカンスウ</t>
    </rPh>
    <rPh sb="71" eb="72">
      <t>ジョ</t>
    </rPh>
    <rPh sb="74" eb="77">
      <t>ショウスウテン</t>
    </rPh>
    <rPh sb="77" eb="79">
      <t>イカ</t>
    </rPh>
    <rPh sb="79" eb="80">
      <t>ダイ</t>
    </rPh>
    <rPh sb="81" eb="82">
      <t>イ</t>
    </rPh>
    <rPh sb="83" eb="84">
      <t>キ</t>
    </rPh>
    <rPh sb="86" eb="87">
      <t>ス</t>
    </rPh>
    <phoneticPr fontId="23"/>
  </si>
  <si>
    <t>基準上の必要職員数</t>
    <rPh sb="0" eb="2">
      <t>キジュン</t>
    </rPh>
    <rPh sb="2" eb="3">
      <t>ジョウ</t>
    </rPh>
    <rPh sb="4" eb="6">
      <t>ヒツヨウ</t>
    </rPh>
    <rPh sb="6" eb="9">
      <t>ショクインスウ</t>
    </rPh>
    <phoneticPr fontId="23"/>
  </si>
  <si>
    <t>　　　参加した職員が１人以上参加している</t>
    <rPh sb="3" eb="5">
      <t>サンカ</t>
    </rPh>
    <rPh sb="7" eb="9">
      <t>ショクイン</t>
    </rPh>
    <rPh sb="11" eb="12">
      <t>ニン</t>
    </rPh>
    <rPh sb="12" eb="14">
      <t>イジョウ</t>
    </rPh>
    <rPh sb="14" eb="16">
      <t>サンカ</t>
    </rPh>
    <phoneticPr fontId="45"/>
  </si>
  <si>
    <t>（ア）前年度における工賃支払総額</t>
    <rPh sb="3" eb="4">
      <t>まえ</t>
    </rPh>
    <rPh sb="4" eb="6">
      <t>ねんど</t>
    </rPh>
    <rPh sb="10" eb="12">
      <t>こうちん</t>
    </rPh>
    <rPh sb="12" eb="14">
      <t>しはらい</t>
    </rPh>
    <rPh sb="14" eb="16">
      <t>そうがく</t>
    </rPh>
    <phoneticPr fontId="23" type="Hiragana"/>
  </si>
  <si>
    <t>　　　○生活介護にあっては、生活支援員又は共生型生活介護従業者</t>
    <rPh sb="4" eb="6">
      <t>セイカツ</t>
    </rPh>
    <rPh sb="6" eb="8">
      <t>カイゴ</t>
    </rPh>
    <rPh sb="14" eb="16">
      <t>セイカツ</t>
    </rPh>
    <rPh sb="16" eb="18">
      <t>シエン</t>
    </rPh>
    <rPh sb="18" eb="19">
      <t>イン</t>
    </rPh>
    <phoneticPr fontId="23"/>
  </si>
  <si>
    <t>注3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3" eb="85">
      <t>カサン</t>
    </rPh>
    <rPh sb="85" eb="86">
      <t>トウ</t>
    </rPh>
    <rPh sb="87" eb="88">
      <t>カカ</t>
    </rPh>
    <rPh sb="89" eb="91">
      <t>ショクイン</t>
    </rPh>
    <rPh sb="92" eb="94">
      <t>カハイ</t>
    </rPh>
    <rPh sb="95" eb="97">
      <t>クブン</t>
    </rPh>
    <rPh sb="99" eb="100">
      <t>ウエ</t>
    </rPh>
    <rPh sb="106" eb="107">
      <t>ニチ</t>
    </rPh>
    <rPh sb="111" eb="113">
      <t>キンム</t>
    </rPh>
    <rPh sb="113" eb="115">
      <t>ジカン</t>
    </rPh>
    <rPh sb="116" eb="118">
      <t>キサイ</t>
    </rPh>
    <phoneticPr fontId="23"/>
  </si>
  <si>
    <t>往</t>
    <rPh sb="0" eb="1">
      <t>オウ</t>
    </rPh>
    <phoneticPr fontId="23"/>
  </si>
  <si>
    <t>①に占める②の割合が
３０％以上</t>
    <rPh sb="2" eb="3">
      <t>シ</t>
    </rPh>
    <rPh sb="7" eb="9">
      <t>ワリアイ</t>
    </rPh>
    <rPh sb="14" eb="16">
      <t>イジョウ</t>
    </rPh>
    <phoneticPr fontId="23"/>
  </si>
  <si>
    <t>(別紙37)</t>
    <rPh sb="1" eb="3">
      <t>べっし</t>
    </rPh>
    <phoneticPr fontId="23" type="Hiragana"/>
  </si>
  <si>
    <t>　</t>
  </si>
  <si>
    <t>Ｆ</t>
  </si>
  <si>
    <t>第1週</t>
    <rPh sb="0" eb="1">
      <t>ダイ</t>
    </rPh>
    <rPh sb="2" eb="3">
      <t>シュウ</t>
    </rPh>
    <phoneticPr fontId="23"/>
  </si>
  <si>
    <t>②実績要件　※月当たりの「1回平均につき10人以上」⇒「ウが10人以上」</t>
    <rPh sb="1" eb="3">
      <t>ジッセキ</t>
    </rPh>
    <rPh sb="3" eb="5">
      <t>ヨウケン</t>
    </rPh>
    <rPh sb="7" eb="8">
      <t>ツキ</t>
    </rPh>
    <rPh sb="8" eb="9">
      <t>ア</t>
    </rPh>
    <rPh sb="14" eb="15">
      <t>カイ</t>
    </rPh>
    <rPh sb="15" eb="17">
      <t>ヘイキン</t>
    </rPh>
    <rPh sb="22" eb="25">
      <t>ニンイジョウ</t>
    </rPh>
    <rPh sb="32" eb="33">
      <t>ニン</t>
    </rPh>
    <rPh sb="33" eb="35">
      <t>イジョウ</t>
    </rPh>
    <phoneticPr fontId="23"/>
  </si>
  <si>
    <t>１．　Ⅰ型（7.5：1）　　　　　　２．　Ⅱ型（10：1）</t>
  </si>
  <si>
    <t>職種</t>
    <rPh sb="0" eb="2">
      <t>ショクシュ</t>
    </rPh>
    <phoneticPr fontId="23"/>
  </si>
  <si>
    <t>（別紙2-2）【記載例】</t>
    <rPh sb="8" eb="10">
      <t>キサイ</t>
    </rPh>
    <rPh sb="10" eb="11">
      <t>レイ</t>
    </rPh>
    <phoneticPr fontId="23"/>
  </si>
  <si>
    <t>21人以上40人以下</t>
  </si>
  <si>
    <t>合計</t>
    <rPh sb="0" eb="2">
      <t>ゴウケイ</t>
    </rPh>
    <phoneticPr fontId="23"/>
  </si>
  <si>
    <t>11月</t>
    <rPh sb="2" eb="3">
      <t>ガツ</t>
    </rPh>
    <phoneticPr fontId="95"/>
  </si>
  <si>
    <t>①60点 ②50点 ③40点 ④20点 ⑤－10点 ⑥－20点</t>
    <rPh sb="3" eb="4">
      <t>テン</t>
    </rPh>
    <rPh sb="8" eb="9">
      <t>テン</t>
    </rPh>
    <rPh sb="13" eb="14">
      <t>テン</t>
    </rPh>
    <rPh sb="18" eb="19">
      <t>テン</t>
    </rPh>
    <phoneticPr fontId="45"/>
  </si>
  <si>
    <t>勤務形態</t>
    <rPh sb="0" eb="2">
      <t>キンム</t>
    </rPh>
    <rPh sb="2" eb="4">
      <t>ケイタイ</t>
    </rPh>
    <phoneticPr fontId="23"/>
  </si>
  <si>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5"/>
  </si>
  <si>
    <t>前年度の平均実利用者数</t>
    <rPh sb="0" eb="3">
      <t>ゼンネンド</t>
    </rPh>
    <rPh sb="4" eb="6">
      <t>ヘイキン</t>
    </rPh>
    <rPh sb="6" eb="10">
      <t>ジツリヨウシャ</t>
    </rPh>
    <rPh sb="10" eb="11">
      <t>スウ</t>
    </rPh>
    <phoneticPr fontId="23"/>
  </si>
  <si>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5"/>
  </si>
  <si>
    <t>①のうち勤続年数３年以上の者の数</t>
    <rPh sb="4" eb="6">
      <t>キンゾク</t>
    </rPh>
    <rPh sb="6" eb="8">
      <t>ネンスウ</t>
    </rPh>
    <rPh sb="9" eb="10">
      <t>ネン</t>
    </rPh>
    <rPh sb="10" eb="12">
      <t>イジョウ</t>
    </rPh>
    <rPh sb="13" eb="14">
      <t>シャ</t>
    </rPh>
    <rPh sb="15" eb="16">
      <t>カズ</t>
    </rPh>
    <phoneticPr fontId="23"/>
  </si>
  <si>
    <t>②利用者を職員として登用する制度</t>
  </si>
  <si>
    <t>合計</t>
    <rPh sb="0" eb="2">
      <t>ゴウケイ</t>
    </rPh>
    <phoneticPr fontId="45"/>
  </si>
  <si>
    <t>氏名</t>
    <rPh sb="0" eb="2">
      <t>シメイ</t>
    </rPh>
    <phoneticPr fontId="23"/>
  </si>
  <si>
    <t>1万円未満</t>
  </si>
  <si>
    <t>復</t>
    <rPh sb="0" eb="1">
      <t>フク</t>
    </rPh>
    <phoneticPr fontId="23"/>
  </si>
  <si>
    <t>第4週</t>
    <rPh sb="0" eb="1">
      <t>ダイ</t>
    </rPh>
    <rPh sb="2" eb="3">
      <t>シュウ</t>
    </rPh>
    <phoneticPr fontId="23"/>
  </si>
  <si>
    <t>復</t>
    <rPh sb="0" eb="1">
      <t>マタ</t>
    </rPh>
    <phoneticPr fontId="23"/>
  </si>
  <si>
    <t>地域生活支援拠点等の機能を担う事業所に対する加算の届出</t>
    <rPh sb="0" eb="2">
      <t>チイキ</t>
    </rPh>
    <rPh sb="2" eb="4">
      <t>セイカツ</t>
    </rPh>
    <rPh sb="4" eb="6">
      <t>シエン</t>
    </rPh>
    <rPh sb="6" eb="9">
      <t>キョテンナド</t>
    </rPh>
    <rPh sb="10" eb="12">
      <t>キノウ</t>
    </rPh>
    <rPh sb="13" eb="14">
      <t>ニナ</t>
    </rPh>
    <rPh sb="15" eb="18">
      <t>ジギョウショ</t>
    </rPh>
    <rPh sb="19" eb="20">
      <t>タイ</t>
    </rPh>
    <rPh sb="22" eb="24">
      <t>カサン</t>
    </rPh>
    <rPh sb="25" eb="27">
      <t>トドケデ</t>
    </rPh>
    <phoneticPr fontId="23"/>
  </si>
  <si>
    <t>（感染症発生等に伴う運営自粛期間の場合は、暦日数からその日数を控除できる。）</t>
    <rPh sb="1" eb="4">
      <t>カンセンショウ</t>
    </rPh>
    <rPh sb="4" eb="7">
      <t>ハッセイトウ</t>
    </rPh>
    <rPh sb="8" eb="9">
      <t>トモナ</t>
    </rPh>
    <rPh sb="10" eb="12">
      <t>ウンエイ</t>
    </rPh>
    <rPh sb="12" eb="14">
      <t>ジシュク</t>
    </rPh>
    <rPh sb="14" eb="16">
      <t>キカン</t>
    </rPh>
    <rPh sb="17" eb="19">
      <t>バアイ</t>
    </rPh>
    <rPh sb="21" eb="22">
      <t>レキ</t>
    </rPh>
    <rPh sb="22" eb="24">
      <t>ニッスウ</t>
    </rPh>
    <rPh sb="28" eb="29">
      <t>ヒ</t>
    </rPh>
    <rPh sb="29" eb="30">
      <t>スウ</t>
    </rPh>
    <rPh sb="31" eb="33">
      <t>コウジョ</t>
    </rPh>
    <phoneticPr fontId="23"/>
  </si>
  <si>
    <t>土</t>
  </si>
  <si>
    <t>（Ⅵ）　経営改善計画</t>
    <rPh sb="4" eb="6">
      <t>ケイエイ</t>
    </rPh>
    <rPh sb="6" eb="8">
      <t>カイゼン</t>
    </rPh>
    <rPh sb="8" eb="10">
      <t/>
    </rPh>
    <phoneticPr fontId="45"/>
  </si>
  <si>
    <t>当該事業所・施設の前年度の平均利用者数（Ａ）
※別紙1-4(3)参照</t>
    <rPh sb="0" eb="2">
      <t>トウガイ</t>
    </rPh>
    <rPh sb="2" eb="5">
      <t>ジギョウショ</t>
    </rPh>
    <rPh sb="6" eb="8">
      <t>シセツ</t>
    </rPh>
    <rPh sb="9" eb="12">
      <t>ゼンネンド</t>
    </rPh>
    <rPh sb="13" eb="15">
      <t>ヘイキン</t>
    </rPh>
    <rPh sb="15" eb="18">
      <t>リヨウシャ</t>
    </rPh>
    <rPh sb="18" eb="19">
      <t>スウ</t>
    </rPh>
    <rPh sb="24" eb="26">
      <t>ベッシ</t>
    </rPh>
    <rPh sb="32" eb="34">
      <t>サンショウ</t>
    </rPh>
    <phoneticPr fontId="23"/>
  </si>
  <si>
    <t>◎研修、学会等又は学会誌等において</t>
    <rPh sb="1" eb="3">
      <t>ケンシュウ</t>
    </rPh>
    <rPh sb="4" eb="6">
      <t>ガッカイ</t>
    </rPh>
    <rPh sb="6" eb="7">
      <t>トウ</t>
    </rPh>
    <rPh sb="7" eb="8">
      <t>マタ</t>
    </rPh>
    <rPh sb="9" eb="12">
      <t>ガッカイシ</t>
    </rPh>
    <rPh sb="12" eb="13">
      <t>トウ</t>
    </rPh>
    <phoneticPr fontId="45"/>
  </si>
  <si>
    <t>管理者</t>
    <rPh sb="0" eb="3">
      <t>カンリシャ</t>
    </rPh>
    <phoneticPr fontId="23"/>
  </si>
  <si>
    <t>就労継続支援Ａ型に係る基本報酬の算定区分に関する届出書</t>
  </si>
  <si>
    <t>　　　　又は共生型放課後等デイサービス従業者、</t>
  </si>
  <si>
    <t>Ｇ</t>
  </si>
  <si>
    <t>連携先企業（担当者）</t>
    <rPh sb="0" eb="2">
      <t>レンケイ</t>
    </rPh>
    <rPh sb="2" eb="3">
      <t>サキ</t>
    </rPh>
    <rPh sb="3" eb="5">
      <t>キギョウ</t>
    </rPh>
    <rPh sb="6" eb="9">
      <t>タントウシャ</t>
    </rPh>
    <phoneticPr fontId="4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</si>
  <si>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3"/>
  </si>
  <si>
    <t>　　　○自立生活援助にあっては、地域生活支援員</t>
    <rPh sb="6" eb="8">
      <t>セイカツ</t>
    </rPh>
    <rPh sb="8" eb="10">
      <t>エンジョ</t>
    </rPh>
    <rPh sb="16" eb="18">
      <t>チイキ</t>
    </rPh>
    <phoneticPr fontId="23"/>
  </si>
  <si>
    <t>非常勤・専従</t>
    <rPh sb="0" eb="3">
      <t>ヒジョウキン</t>
    </rPh>
    <rPh sb="4" eb="6">
      <t>センジュウ</t>
    </rPh>
    <phoneticPr fontId="2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</si>
  <si>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3"/>
  </si>
  <si>
    <t>区分３</t>
    <rPh sb="0" eb="2">
      <t>クブン</t>
    </rPh>
    <phoneticPr fontId="95"/>
  </si>
  <si>
    <t>サービス管理責任者</t>
    <rPh sb="4" eb="6">
      <t>カンリ</t>
    </rPh>
    <rPh sb="6" eb="8">
      <t>セキニン</t>
    </rPh>
    <rPh sb="8" eb="9">
      <t>シャ</t>
    </rPh>
    <phoneticPr fontId="23"/>
  </si>
  <si>
    <t>月当たりの平均利用者数</t>
    <rPh sb="0" eb="2">
      <t>ツキア</t>
    </rPh>
    <rPh sb="5" eb="7">
      <t>ヘイキン</t>
    </rPh>
    <rPh sb="7" eb="9">
      <t>リヨウ</t>
    </rPh>
    <rPh sb="9" eb="10">
      <t>シャ</t>
    </rPh>
    <rPh sb="10" eb="11">
      <t>スウ</t>
    </rPh>
    <phoneticPr fontId="23"/>
  </si>
  <si>
    <t>生活支援員</t>
    <rPh sb="0" eb="2">
      <t>セイカツ</t>
    </rPh>
    <rPh sb="2" eb="4">
      <t>シエン</t>
    </rPh>
    <rPh sb="4" eb="5">
      <t>イン</t>
    </rPh>
    <phoneticPr fontId="23"/>
  </si>
  <si>
    <t>暦日数</t>
    <rPh sb="0" eb="1">
      <t>コヨミ</t>
    </rPh>
    <rPh sb="1" eb="3">
      <t>ニッスウ</t>
    </rPh>
    <phoneticPr fontId="23"/>
  </si>
  <si>
    <t>注7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87" eb="89">
      <t>ショクイン</t>
    </rPh>
    <rPh sb="90" eb="92">
      <t>カイゴ</t>
    </rPh>
    <rPh sb="92" eb="94">
      <t>ショクイン</t>
    </rPh>
    <rPh sb="95" eb="97">
      <t>ハイチ</t>
    </rPh>
    <rPh sb="97" eb="99">
      <t>ジョウキョウ</t>
    </rPh>
    <rPh sb="100" eb="102">
      <t>カンケイ</t>
    </rPh>
    <rPh sb="104" eb="106">
      <t>バアイ</t>
    </rPh>
    <rPh sb="108" eb="110">
      <t>カクニン</t>
    </rPh>
    <rPh sb="113" eb="115">
      <t>バアイ</t>
    </rPh>
    <rPh sb="118" eb="120">
      <t>ショルイ</t>
    </rPh>
    <rPh sb="124" eb="126">
      <t>テンプ</t>
    </rPh>
    <rPh sb="126" eb="128">
      <t>ショルイ</t>
    </rPh>
    <rPh sb="131" eb="132">
      <t>サ</t>
    </rPh>
    <rPh sb="133" eb="134">
      <t>ツカ</t>
    </rPh>
    <phoneticPr fontId="23"/>
  </si>
  <si>
    <t>月</t>
    <rPh sb="0" eb="1">
      <t>ゲツ</t>
    </rPh>
    <phoneticPr fontId="23"/>
  </si>
  <si>
    <t>◎当該人事評価制度を周知している</t>
    <rPh sb="1" eb="3">
      <t>トウガイ</t>
    </rPh>
    <rPh sb="3" eb="5">
      <t>ジンジ</t>
    </rPh>
    <rPh sb="5" eb="7">
      <t>ヒョウカ</t>
    </rPh>
    <rPh sb="7" eb="9">
      <t>セイド</t>
    </rPh>
    <rPh sb="10" eb="12">
      <t>シュウチ</t>
    </rPh>
    <phoneticPr fontId="45"/>
  </si>
  <si>
    <t>定員</t>
    <rPh sb="0" eb="2">
      <t>テイイン</t>
    </rPh>
    <phoneticPr fontId="23"/>
  </si>
  <si>
    <t>○Ｂ</t>
  </si>
  <si>
    <t>日</t>
    <rPh sb="0" eb="1">
      <t>ニチ</t>
    </rPh>
    <phoneticPr fontId="45"/>
  </si>
  <si>
    <t>有・無</t>
    <rPh sb="0" eb="1">
      <t>ア</t>
    </rPh>
    <rPh sb="2" eb="3">
      <t>ナ</t>
    </rPh>
    <phoneticPr fontId="23"/>
  </si>
  <si>
    <t>介護サービス包括型</t>
    <rPh sb="0" eb="2">
      <t>カイゴ</t>
    </rPh>
    <rPh sb="6" eb="8">
      <t>ホウカツ</t>
    </rPh>
    <rPh sb="8" eb="9">
      <t>ガタ</t>
    </rPh>
    <phoneticPr fontId="95"/>
  </si>
  <si>
    <t>＜要件確認１＞　②の額が⑥の額以上となっていること。（②≧⑥）</t>
    <rPh sb="1" eb="3">
      <t>ヨウケン</t>
    </rPh>
    <rPh sb="3" eb="5">
      <t>カクニン</t>
    </rPh>
    <rPh sb="10" eb="11">
      <t>ガク</t>
    </rPh>
    <rPh sb="14" eb="15">
      <t>ガク</t>
    </rPh>
    <rPh sb="15" eb="17">
      <t>イジョウ</t>
    </rPh>
    <phoneticPr fontId="45"/>
  </si>
  <si>
    <t>Ｈ</t>
  </si>
  <si>
    <t>（Ⅲ）多様な働き方（※）</t>
    <rPh sb="3" eb="5">
      <t>タヨウ</t>
    </rPh>
    <rPh sb="6" eb="7">
      <t>ハタラ</t>
    </rPh>
    <rPh sb="8" eb="9">
      <t>カタ</t>
    </rPh>
    <phoneticPr fontId="45"/>
  </si>
  <si>
    <t>事業所・施設の名称</t>
    <rPh sb="0" eb="3">
      <t>ジギョウショ</t>
    </rPh>
    <rPh sb="4" eb="6">
      <t>シセツ</t>
    </rPh>
    <rPh sb="7" eb="9">
      <t>メイショウ</t>
    </rPh>
    <phoneticPr fontId="23"/>
  </si>
  <si>
    <t>⑤　前々々年度における全国平均工賃月額</t>
    <rPh sb="2" eb="4">
      <t>マエマエ</t>
    </rPh>
    <rPh sb="5" eb="6">
      <t>ドシ</t>
    </rPh>
    <rPh sb="6" eb="7">
      <t>ド</t>
    </rPh>
    <rPh sb="11" eb="13">
      <t>ゼンコク</t>
    </rPh>
    <rPh sb="13" eb="15">
      <t>ヘイキン</t>
    </rPh>
    <rPh sb="15" eb="17">
      <t>コウチン</t>
    </rPh>
    <rPh sb="17" eb="19">
      <t>ゲツガク</t>
    </rPh>
    <phoneticPr fontId="45"/>
  </si>
  <si>
    <t>（Ⅱ）生産活動</t>
  </si>
  <si>
    <t>金</t>
  </si>
  <si>
    <t>　　　○それ以外のサービスにあっては、社会福祉士、介護福祉士、精神保健福祉士又は公認心理士</t>
    <rPh sb="6" eb="8">
      <t>イガイ</t>
    </rPh>
    <phoneticPr fontId="23"/>
  </si>
  <si>
    <t>あり　・　なし</t>
  </si>
  <si>
    <t>Ｘ</t>
  </si>
  <si>
    <t>ピアサポーターの配置</t>
  </si>
  <si>
    <t>（Ａ）÷10</t>
  </si>
  <si>
    <t>事業所名</t>
    <rPh sb="0" eb="3">
      <t>ジギョウショ</t>
    </rPh>
    <rPh sb="3" eb="4">
      <t>メイ</t>
    </rPh>
    <phoneticPr fontId="23"/>
  </si>
  <si>
    <r>
      <t>　</t>
    </r>
    <r>
      <rPr>
        <sz val="11"/>
        <color theme="1"/>
        <rFont val="ＭＳ ゴシック"/>
        <family val="3"/>
        <charset val="128"/>
      </rPr>
      <t>　　○医療型児童発達支援にあっては、加算（Ⅰ）（Ⅱ）においては、児童指導員又は指定発達支援医療機関の職員、</t>
    </r>
    <rPh sb="38" eb="39">
      <t>マタ</t>
    </rPh>
    <phoneticPr fontId="23"/>
  </si>
  <si>
    <t>２　事業所類型</t>
    <rPh sb="2" eb="5">
      <t>ジギョウショ</t>
    </rPh>
    <rPh sb="5" eb="7">
      <t>ルイケイ</t>
    </rPh>
    <phoneticPr fontId="95"/>
  </si>
  <si>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45"/>
  </si>
  <si>
    <t>水</t>
  </si>
  <si>
    <t>※３　①の場合は４のみ入力、②又は③の場合は５のみ入力すること</t>
  </si>
  <si>
    <t>常勤・専従</t>
    <rPh sb="0" eb="2">
      <t>ジョウキン</t>
    </rPh>
    <rPh sb="3" eb="5">
      <t>センジュウ</t>
    </rPh>
    <phoneticPr fontId="23"/>
  </si>
  <si>
    <t>③新設又は増改築等の時点から１年以上</t>
    <rPh sb="8" eb="9">
      <t>トウ</t>
    </rPh>
    <phoneticPr fontId="95"/>
  </si>
  <si>
    <t>事業所名</t>
  </si>
  <si>
    <t>常勤・兼務</t>
    <rPh sb="0" eb="2">
      <t>ジョウキン</t>
    </rPh>
    <rPh sb="3" eb="5">
      <t>ケンム</t>
    </rPh>
    <phoneticPr fontId="2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</si>
  <si>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3"/>
  </si>
  <si>
    <t>81人以上</t>
  </si>
  <si>
    <t>注4 福祉専門職員配置等加算（Ⅰ・Ⅱ）を適用する事業所・施設においては、別紙5の4、5又は6(いずれか適用しているもの)の②に該当する従業者の前に○印を付してください。</t>
    <rPh sb="0" eb="1">
      <t>チュウ</t>
    </rPh>
    <rPh sb="3" eb="5">
      <t>フクシ</t>
    </rPh>
    <rPh sb="5" eb="7">
      <t>センモン</t>
    </rPh>
    <rPh sb="7" eb="9">
      <t>ショクイン</t>
    </rPh>
    <rPh sb="9" eb="11">
      <t>ハイチ</t>
    </rPh>
    <rPh sb="11" eb="12">
      <t>トウ</t>
    </rPh>
    <rPh sb="12" eb="14">
      <t>カサン</t>
    </rPh>
    <rPh sb="20" eb="22">
      <t>テキヨウ</t>
    </rPh>
    <rPh sb="24" eb="27">
      <t>ジギョウショ</t>
    </rPh>
    <rPh sb="28" eb="30">
      <t>シセツ</t>
    </rPh>
    <rPh sb="36" eb="38">
      <t>ベッシ</t>
    </rPh>
    <rPh sb="43" eb="44">
      <t>マタ</t>
    </rPh>
    <rPh sb="51" eb="53">
      <t>テキヨウ</t>
    </rPh>
    <rPh sb="63" eb="65">
      <t>ガイトウ</t>
    </rPh>
    <rPh sb="67" eb="70">
      <t>ジュウギョウシャ</t>
    </rPh>
    <rPh sb="71" eb="72">
      <t>マエ</t>
    </rPh>
    <rPh sb="74" eb="75">
      <t>イン</t>
    </rPh>
    <rPh sb="76" eb="77">
      <t>フ</t>
    </rPh>
    <phoneticPr fontId="23"/>
  </si>
  <si>
    <t>生活支援員等の総数
（常勤）</t>
    <rPh sb="0" eb="2">
      <t>セイカツ</t>
    </rPh>
    <rPh sb="2" eb="4">
      <t>シエン</t>
    </rPh>
    <rPh sb="4" eb="5">
      <t>イン</t>
    </rPh>
    <rPh sb="5" eb="6">
      <t>トウ</t>
    </rPh>
    <rPh sb="7" eb="9">
      <t>ソウスウ</t>
    </rPh>
    <rPh sb="11" eb="13">
      <t>ジョウキン</t>
    </rPh>
    <phoneticPr fontId="23"/>
  </si>
  <si>
    <t>生活支援員</t>
    <rPh sb="0" eb="2">
      <t>セイカツ</t>
    </rPh>
    <rPh sb="2" eb="5">
      <t>シエンイン</t>
    </rPh>
    <phoneticPr fontId="23"/>
  </si>
  <si>
    <t>地域生活支援拠点
等としての事業内容</t>
    <rPh sb="0" eb="2">
      <t>チイキ</t>
    </rPh>
    <rPh sb="2" eb="4">
      <t>セイカツ</t>
    </rPh>
    <rPh sb="4" eb="6">
      <t>シエン</t>
    </rPh>
    <rPh sb="6" eb="8">
      <t>キョテン</t>
    </rPh>
    <rPh sb="9" eb="10">
      <t>ナド</t>
    </rPh>
    <rPh sb="14" eb="16">
      <t>ジギョウ</t>
    </rPh>
    <rPh sb="16" eb="18">
      <t>ナイヨウ</t>
    </rPh>
    <phoneticPr fontId="23"/>
  </si>
  <si>
    <t>該当する体制等</t>
    <rPh sb="0" eb="2">
      <t>ガイトウ</t>
    </rPh>
    <rPh sb="4" eb="6">
      <t>タイセイ</t>
    </rPh>
    <rPh sb="6" eb="7">
      <t>トウ</t>
    </rPh>
    <phoneticPr fontId="23"/>
  </si>
  <si>
    <t>15点</t>
    <rPh sb="2" eb="3">
      <t>テン</t>
    </rPh>
    <phoneticPr fontId="45"/>
  </si>
  <si>
    <t>人</t>
    <rPh sb="0" eb="1">
      <t>ニン</t>
    </rPh>
    <phoneticPr fontId="45"/>
  </si>
  <si>
    <t>評価点が105点以上130点未満</t>
  </si>
  <si>
    <t>事業所等利用者数</t>
    <rPh sb="0" eb="2">
      <t>ジギョウ</t>
    </rPh>
    <rPh sb="2" eb="3">
      <t>ショ</t>
    </rPh>
    <rPh sb="3" eb="4">
      <t>トウ</t>
    </rPh>
    <rPh sb="4" eb="6">
      <t>リヨウ</t>
    </rPh>
    <rPh sb="6" eb="7">
      <t>シャ</t>
    </rPh>
    <rPh sb="7" eb="8">
      <t>スウ</t>
    </rPh>
    <phoneticPr fontId="23"/>
  </si>
  <si>
    <t>平均工賃月額等</t>
    <rPh sb="0" eb="2">
      <t>ヘイキン</t>
    </rPh>
    <rPh sb="2" eb="4">
      <t>コウチン</t>
    </rPh>
    <rPh sb="4" eb="6">
      <t>ゲツガク</t>
    </rPh>
    <rPh sb="6" eb="7">
      <t>ナド</t>
    </rPh>
    <phoneticPr fontId="45"/>
  </si>
  <si>
    <t>計</t>
    <rPh sb="0" eb="1">
      <t>ケイ</t>
    </rPh>
    <phoneticPr fontId="23"/>
  </si>
  <si>
    <t>理学療法士</t>
    <rPh sb="0" eb="5">
      <t>リガク</t>
    </rPh>
    <phoneticPr fontId="23"/>
  </si>
  <si>
    <t>利用者に支払った賃金総額</t>
    <rPh sb="0" eb="3">
      <t>リヨウシャ</t>
    </rPh>
    <rPh sb="4" eb="6">
      <t>シハラ</t>
    </rPh>
    <rPh sb="8" eb="10">
      <t>チンギン</t>
    </rPh>
    <rPh sb="10" eb="12">
      <t>ソウガク</t>
    </rPh>
    <phoneticPr fontId="45"/>
  </si>
  <si>
    <t>≪緊急時対応加算　地域生活支援拠点等の場合≫</t>
    <rPh sb="9" eb="18">
      <t>チイキセイカツシエンキョテントウ</t>
    </rPh>
    <rPh sb="19" eb="21">
      <t>バアイ</t>
    </rPh>
    <phoneticPr fontId="96"/>
  </si>
  <si>
    <r>
      <t>※６　「新設又は増改築の時点から１年以上」の場合は</t>
    </r>
    <r>
      <rPr>
        <b/>
        <u/>
        <sz val="6"/>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97"/>
  </si>
  <si>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45"/>
  </si>
  <si>
    <t>41人以上60人以下</t>
  </si>
  <si>
    <t>◎時差出勤制度に係る労働条件を</t>
    <rPh sb="1" eb="3">
      <t>ジサ</t>
    </rPh>
    <rPh sb="3" eb="5">
      <t>シュッキン</t>
    </rPh>
    <rPh sb="5" eb="7">
      <t>セイド</t>
    </rPh>
    <rPh sb="8" eb="9">
      <t>カカ</t>
    </rPh>
    <rPh sb="10" eb="12">
      <t>ロウドウ</t>
    </rPh>
    <rPh sb="12" eb="14">
      <t>ジョウケンニンズウ</t>
    </rPh>
    <phoneticPr fontId="45"/>
  </si>
  <si>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45"/>
  </si>
  <si>
    <t>※利用者ごとに事業所等を利用した日、往路送迎・復路送迎を利用した日にそれぞれ○を入力すること。</t>
    <rPh sb="1" eb="4">
      <t>リヨウシャ</t>
    </rPh>
    <rPh sb="7" eb="9">
      <t>ジギョウ</t>
    </rPh>
    <rPh sb="9" eb="10">
      <t>ショ</t>
    </rPh>
    <rPh sb="10" eb="11">
      <t>トウ</t>
    </rPh>
    <rPh sb="12" eb="14">
      <t>リヨウ</t>
    </rPh>
    <rPh sb="16" eb="17">
      <t>ヒ</t>
    </rPh>
    <rPh sb="18" eb="20">
      <t>オウロ</t>
    </rPh>
    <rPh sb="20" eb="22">
      <t>ソウゲイ</t>
    </rPh>
    <rPh sb="23" eb="25">
      <t>フクロ</t>
    </rPh>
    <rPh sb="25" eb="27">
      <t>ソウゲイ</t>
    </rPh>
    <rPh sb="28" eb="30">
      <t>リヨウ</t>
    </rPh>
    <rPh sb="32" eb="33">
      <t>ヒ</t>
    </rPh>
    <rPh sb="40" eb="42">
      <t>ニュウリョク</t>
    </rPh>
    <phoneticPr fontId="23"/>
  </si>
  <si>
    <t>対象年度</t>
    <rPh sb="0" eb="2">
      <t>タイショウ</t>
    </rPh>
    <rPh sb="2" eb="4">
      <t>ネンド</t>
    </rPh>
    <phoneticPr fontId="45"/>
  </si>
  <si>
    <t>看護師</t>
    <rPh sb="0" eb="3">
      <t>カンゴシ</t>
    </rPh>
    <phoneticPr fontId="23"/>
  </si>
  <si>
    <t>対象：日中系サービス※</t>
  </si>
  <si>
    <t>（※）８項目の合計点に応じた点数</t>
    <rPh sb="14" eb="16">
      <t>テンスウ</t>
    </rPh>
    <phoneticPr fontId="45"/>
  </si>
  <si>
    <t>（別紙32）</t>
    <rPh sb="1" eb="3">
      <t>ベッシ</t>
    </rPh>
    <phoneticPr fontId="23"/>
  </si>
  <si>
    <t>③生活介護における重度加算要件　※区分５、６またはこれに準ずる者が各月の送迎利用者のうちの60%以上であること⇒イ≧ア*0.6</t>
    <rPh sb="1" eb="3">
      <t>セイカツ</t>
    </rPh>
    <rPh sb="3" eb="5">
      <t>カイゴ</t>
    </rPh>
    <rPh sb="9" eb="11">
      <t>ジュウド</t>
    </rPh>
    <rPh sb="11" eb="13">
      <t>カサン</t>
    </rPh>
    <rPh sb="13" eb="15">
      <t>ヨウケン</t>
    </rPh>
    <rPh sb="17" eb="19">
      <t>クブン</t>
    </rPh>
    <rPh sb="28" eb="29">
      <t>ジュン</t>
    </rPh>
    <rPh sb="31" eb="32">
      <t>モノ</t>
    </rPh>
    <rPh sb="33" eb="35">
      <t>カクツキ</t>
    </rPh>
    <rPh sb="36" eb="38">
      <t>ソウゲイ</t>
    </rPh>
    <rPh sb="38" eb="41">
      <t>リヨウシャ</t>
    </rPh>
    <rPh sb="48" eb="50">
      <t>イジョウ</t>
    </rPh>
    <phoneticPr fontId="23"/>
  </si>
  <si>
    <t>開所日数</t>
    <rPh sb="0" eb="2">
      <t>カイショ</t>
    </rPh>
    <rPh sb="2" eb="4">
      <t>ニッスウ</t>
    </rPh>
    <phoneticPr fontId="95"/>
  </si>
  <si>
    <t>⑤職員の人事評価制度</t>
    <rPh sb="1" eb="3">
      <t>ショクイン</t>
    </rPh>
    <rPh sb="4" eb="6">
      <t>ジンジ</t>
    </rPh>
    <rPh sb="6" eb="8">
      <t>ヒョウカ</t>
    </rPh>
    <rPh sb="8" eb="10">
      <t>セイド</t>
    </rPh>
    <phoneticPr fontId="45"/>
  </si>
  <si>
    <t>　　３　ここでいう生活支援員等とは、</t>
    <rPh sb="9" eb="11">
      <t>セイカツ</t>
    </rPh>
    <rPh sb="11" eb="13">
      <t>シエン</t>
    </rPh>
    <rPh sb="13" eb="14">
      <t>イン</t>
    </rPh>
    <rPh sb="14" eb="15">
      <t>トウ</t>
    </rPh>
    <phoneticPr fontId="23"/>
  </si>
  <si>
    <t>　規格等の認証等を受けている</t>
    <rPh sb="1" eb="3">
      <t>キカク</t>
    </rPh>
    <rPh sb="3" eb="4">
      <t>トウ</t>
    </rPh>
    <rPh sb="5" eb="7">
      <t>ニンショウ</t>
    </rPh>
    <rPh sb="7" eb="8">
      <t>トウ</t>
    </rPh>
    <rPh sb="9" eb="10">
      <t>ウ</t>
    </rPh>
    <phoneticPr fontId="45"/>
  </si>
  <si>
    <t>①　前々年度における事業所の平均工賃月額（実績）</t>
    <rPh sb="2" eb="4">
      <t>マエマエ</t>
    </rPh>
    <rPh sb="4" eb="5">
      <t>ドシ</t>
    </rPh>
    <rPh sb="5" eb="6">
      <t>ド</t>
    </rPh>
    <rPh sb="10" eb="13">
      <t>ジギョウショ</t>
    </rPh>
    <rPh sb="14" eb="16">
      <t>ヘイキン</t>
    </rPh>
    <rPh sb="16" eb="18">
      <t>コウチン</t>
    </rPh>
    <rPh sb="18" eb="20">
      <t>ゲツガク</t>
    </rPh>
    <rPh sb="21" eb="23">
      <t>ジッセキ</t>
    </rPh>
    <phoneticPr fontId="45"/>
  </si>
  <si>
    <t>（別紙2-2）</t>
    <rPh sb="1" eb="3">
      <t>ベッシ</t>
    </rPh>
    <phoneticPr fontId="23"/>
  </si>
  <si>
    <t>延べ利用者数</t>
    <rPh sb="0" eb="1">
      <t>ノ</t>
    </rPh>
    <rPh sb="2" eb="4">
      <t>リヨウ</t>
    </rPh>
    <rPh sb="4" eb="5">
      <t>シャ</t>
    </rPh>
    <rPh sb="5" eb="6">
      <t>スウ</t>
    </rPh>
    <phoneticPr fontId="23"/>
  </si>
  <si>
    <t>開所日数</t>
    <rPh sb="0" eb="2">
      <t>カイショ</t>
    </rPh>
    <rPh sb="2" eb="4">
      <t>ニッスウ</t>
    </rPh>
    <phoneticPr fontId="23"/>
  </si>
  <si>
    <t>会計期間（　　月～　　月）</t>
    <rPh sb="0" eb="2">
      <t>カイケイ</t>
    </rPh>
    <rPh sb="2" eb="4">
      <t>キカン</t>
    </rPh>
    <rPh sb="7" eb="8">
      <t>ガツ</t>
    </rPh>
    <rPh sb="11" eb="12">
      <t>ガツ</t>
    </rPh>
    <phoneticPr fontId="45"/>
  </si>
  <si>
    <t>2万円以上2万5千円未満</t>
  </si>
  <si>
    <t>延べ送迎利用者数</t>
    <rPh sb="0" eb="1">
      <t>ノ</t>
    </rPh>
    <rPh sb="2" eb="4">
      <t>ソウゲイ</t>
    </rPh>
    <rPh sb="4" eb="7">
      <t>リヨウシャ</t>
    </rPh>
    <rPh sb="7" eb="8">
      <t>スウ</t>
    </rPh>
    <phoneticPr fontId="23"/>
  </si>
  <si>
    <t>管理者・従業者の勤務の体制及び勤務形態一覧表</t>
    <rPh sb="0" eb="3">
      <t>カンリシャ</t>
    </rPh>
    <rPh sb="4" eb="7">
      <t>ジュウギョウシャ</t>
    </rPh>
    <rPh sb="8" eb="10">
      <t>キンム</t>
    </rPh>
    <rPh sb="11" eb="13">
      <t>タイセイ</t>
    </rPh>
    <rPh sb="13" eb="14">
      <t>オヨ</t>
    </rPh>
    <rPh sb="15" eb="17">
      <t>キンム</t>
    </rPh>
    <rPh sb="17" eb="19">
      <t>ケイタイ</t>
    </rPh>
    <rPh sb="19" eb="22">
      <t>イチランヒョウ</t>
    </rPh>
    <phoneticPr fontId="23"/>
  </si>
  <si>
    <t>区分１以下</t>
    <rPh sb="0" eb="2">
      <t>クブン</t>
    </rPh>
    <rPh sb="3" eb="5">
      <t>イカ</t>
    </rPh>
    <phoneticPr fontId="95"/>
  </si>
  <si>
    <t>前年度の（平均）利用者数</t>
    <rPh sb="0" eb="3">
      <t>ゼンネンド</t>
    </rPh>
    <rPh sb="5" eb="7">
      <t>ヘイキン</t>
    </rPh>
    <rPh sb="8" eb="11">
      <t>リヨウシャ</t>
    </rPh>
    <rPh sb="11" eb="12">
      <t>スウ</t>
    </rPh>
    <phoneticPr fontId="23"/>
  </si>
  <si>
    <t>加算の対象となる
サービスの種別</t>
    <rPh sb="0" eb="2">
      <t>カサン</t>
    </rPh>
    <rPh sb="3" eb="5">
      <t>タイショウ</t>
    </rPh>
    <rPh sb="14" eb="16">
      <t>シュベツ</t>
    </rPh>
    <phoneticPr fontId="23"/>
  </si>
  <si>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5"/>
  </si>
  <si>
    <t>算定要件</t>
  </si>
  <si>
    <t>生活介護（Ⅲ）－2.5:1</t>
    <rPh sb="0" eb="2">
      <t>セイカツ</t>
    </rPh>
    <rPh sb="2" eb="4">
      <t>カイゴ</t>
    </rPh>
    <phoneticPr fontId="23"/>
  </si>
  <si>
    <t>生活支援員等の総数
（常勤換算）</t>
    <rPh sb="0" eb="2">
      <t>セイカツ</t>
    </rPh>
    <rPh sb="2" eb="4">
      <t>シエン</t>
    </rPh>
    <rPh sb="4" eb="5">
      <t>イン</t>
    </rPh>
    <rPh sb="5" eb="6">
      <t>トウ</t>
    </rPh>
    <rPh sb="7" eb="9">
      <t>ソウスウ</t>
    </rPh>
    <rPh sb="11" eb="13">
      <t>ジョウキン</t>
    </rPh>
    <rPh sb="13" eb="15">
      <t>カンザン</t>
    </rPh>
    <phoneticPr fontId="23"/>
  </si>
  <si>
    <t>⑧傷病休暇等の取得に関する事項</t>
    <rPh sb="1" eb="3">
      <t>ショウビョウ</t>
    </rPh>
    <rPh sb="3" eb="5">
      <t>キュウカ</t>
    </rPh>
    <rPh sb="5" eb="6">
      <t>トウ</t>
    </rPh>
    <rPh sb="7" eb="9">
      <t>シュトク</t>
    </rPh>
    <rPh sb="10" eb="11">
      <t>カン</t>
    </rPh>
    <rPh sb="13" eb="15">
      <t>ジコウ</t>
    </rPh>
    <phoneticPr fontId="45"/>
  </si>
  <si>
    <t>（別紙）</t>
    <rPh sb="1" eb="3">
      <t>ベッシ</t>
    </rPh>
    <phoneticPr fontId="23"/>
  </si>
  <si>
    <t>○Ｃ</t>
  </si>
  <si>
    <t>ア</t>
  </si>
  <si>
    <t>Ｉ</t>
  </si>
  <si>
    <t>注4 福祉専門職員配置等加算（Ⅰ・Ⅱ）を適用する事業所・施設においては、別紙5の4、5又は6のいずれか適用しているものの②に該当する従業者の前に○印を付してください。</t>
    <rPh sb="0" eb="1">
      <t>チュウ</t>
    </rPh>
    <rPh sb="3" eb="5">
      <t>フクシ</t>
    </rPh>
    <rPh sb="5" eb="7">
      <t>センモン</t>
    </rPh>
    <rPh sb="7" eb="9">
      <t>ショクイン</t>
    </rPh>
    <rPh sb="9" eb="11">
      <t>ハイチ</t>
    </rPh>
    <rPh sb="11" eb="12">
      <t>トウ</t>
    </rPh>
    <rPh sb="12" eb="14">
      <t>カサン</t>
    </rPh>
    <rPh sb="20" eb="22">
      <t>テキヨウ</t>
    </rPh>
    <rPh sb="24" eb="27">
      <t>ジギョウショ</t>
    </rPh>
    <rPh sb="28" eb="30">
      <t>シセツ</t>
    </rPh>
    <rPh sb="36" eb="38">
      <t>ベッシ</t>
    </rPh>
    <rPh sb="43" eb="44">
      <t>マタ</t>
    </rPh>
    <rPh sb="51" eb="53">
      <t>テキヨウ</t>
    </rPh>
    <rPh sb="62" eb="64">
      <t>ガイトウ</t>
    </rPh>
    <rPh sb="66" eb="69">
      <t>ジュウギョウシャ</t>
    </rPh>
    <rPh sb="70" eb="71">
      <t>マエ</t>
    </rPh>
    <rPh sb="73" eb="74">
      <t>イン</t>
    </rPh>
    <rPh sb="75" eb="76">
      <t>フ</t>
    </rPh>
    <phoneticPr fontId="23"/>
  </si>
  <si>
    <t>７　実際のサービス管理責任者の人員配置</t>
    <rPh sb="2" eb="4">
      <t>ジッサイ</t>
    </rPh>
    <rPh sb="9" eb="14">
      <t>カンリセキニンシャ</t>
    </rPh>
    <rPh sb="15" eb="17">
      <t>ジンイン</t>
    </rPh>
    <rPh sb="17" eb="19">
      <t>ハイチ</t>
    </rPh>
    <phoneticPr fontId="23"/>
  </si>
  <si>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23"/>
  </si>
  <si>
    <t>50点</t>
    <rPh sb="2" eb="3">
      <t>テン</t>
    </rPh>
    <phoneticPr fontId="45"/>
  </si>
  <si>
    <t>　１　事業所・施設の名称</t>
    <rPh sb="3" eb="6">
      <t>ジギョウショ</t>
    </rPh>
    <rPh sb="7" eb="9">
      <t>シセツ</t>
    </rPh>
    <rPh sb="10" eb="12">
      <t>メイショウ</t>
    </rPh>
    <phoneticPr fontId="23"/>
  </si>
  <si>
    <t>※　市町から認定を受けたことが確認できる「通知」等及び各種機能の実施に関する規定を追加した
　「運営規程」を添付すること。</t>
    <rPh sb="2" eb="3">
      <t>シ</t>
    </rPh>
    <rPh sb="3" eb="4">
      <t>マチ</t>
    </rPh>
    <rPh sb="6" eb="8">
      <t>ニンテイ</t>
    </rPh>
    <rPh sb="9" eb="10">
      <t>ウ</t>
    </rPh>
    <rPh sb="15" eb="17">
      <t>カクニン</t>
    </rPh>
    <rPh sb="21" eb="23">
      <t>ツウチ</t>
    </rPh>
    <rPh sb="24" eb="25">
      <t>ナド</t>
    </rPh>
    <rPh sb="25" eb="26">
      <t>オヨ</t>
    </rPh>
    <rPh sb="27" eb="29">
      <t>カクシュ</t>
    </rPh>
    <rPh sb="29" eb="31">
      <t>キノウ</t>
    </rPh>
    <rPh sb="32" eb="34">
      <t>ジッシ</t>
    </rPh>
    <rPh sb="35" eb="36">
      <t>カン</t>
    </rPh>
    <rPh sb="38" eb="40">
      <t>キテイ</t>
    </rPh>
    <rPh sb="41" eb="43">
      <t>ツイカ</t>
    </rPh>
    <rPh sb="48" eb="50">
      <t>ウンエイ</t>
    </rPh>
    <rPh sb="50" eb="52">
      <t>キテイ</t>
    </rPh>
    <rPh sb="54" eb="56">
      <t>テンプ</t>
    </rPh>
    <phoneticPr fontId="23"/>
  </si>
  <si>
    <t>◎前年度末日から過去３年以内に</t>
    <rPh sb="1" eb="4">
      <t>ゼンネンド</t>
    </rPh>
    <rPh sb="4" eb="6">
      <t>マツジツ</t>
    </rPh>
    <rPh sb="8" eb="10">
      <t>カコ</t>
    </rPh>
    <rPh sb="11" eb="12">
      <t>ネン</t>
    </rPh>
    <rPh sb="12" eb="14">
      <t>イナイ</t>
    </rPh>
    <phoneticPr fontId="45"/>
  </si>
  <si>
    <t>※　地域生活拠点等として市町から認められた事業所に対する加算を算定する場合に提出すること</t>
    <rPh sb="2" eb="4">
      <t>チイキ</t>
    </rPh>
    <rPh sb="4" eb="6">
      <t>セイカツ</t>
    </rPh>
    <rPh sb="6" eb="8">
      <t>キョテン</t>
    </rPh>
    <rPh sb="8" eb="9">
      <t>ナド</t>
    </rPh>
    <rPh sb="12" eb="13">
      <t>シ</t>
    </rPh>
    <rPh sb="13" eb="14">
      <t>マチ</t>
    </rPh>
    <rPh sb="16" eb="17">
      <t>ミト</t>
    </rPh>
    <rPh sb="21" eb="24">
      <t>ジギョウショ</t>
    </rPh>
    <rPh sb="25" eb="26">
      <t>タイ</t>
    </rPh>
    <rPh sb="28" eb="30">
      <t>カサン</t>
    </rPh>
    <rPh sb="31" eb="33">
      <t>サンテイ</t>
    </rPh>
    <rPh sb="35" eb="37">
      <t>バアイ</t>
    </rPh>
    <rPh sb="38" eb="40">
      <t>テイシュツ</t>
    </rPh>
    <phoneticPr fontId="23"/>
  </si>
  <si>
    <t>③在宅勤務に係る労働条件及び服務規律</t>
  </si>
  <si>
    <t>（Ⅶ）利用者の知識・能力向上</t>
    <rPh sb="3" eb="6">
      <t>リヨウシャ</t>
    </rPh>
    <rPh sb="7" eb="9">
      <t>チシキ</t>
    </rPh>
    <rPh sb="10" eb="12">
      <t>ノウリョク</t>
    </rPh>
    <rPh sb="12" eb="14">
      <t>コウジョウ</t>
    </rPh>
    <phoneticPr fontId="45"/>
  </si>
  <si>
    <t>③視察・実習の実施又は受け入れ</t>
  </si>
  <si>
    <t>月当たりの送迎１回当たりの送迎利用者数</t>
    <rPh sb="0" eb="2">
      <t>ツキア</t>
    </rPh>
    <rPh sb="5" eb="7">
      <t>ソウゲイ</t>
    </rPh>
    <rPh sb="8" eb="9">
      <t>カイ</t>
    </rPh>
    <rPh sb="9" eb="10">
      <t>ア</t>
    </rPh>
    <rPh sb="13" eb="15">
      <t>ソウゲイ</t>
    </rPh>
    <rPh sb="15" eb="17">
      <t>リヨウ</t>
    </rPh>
    <rPh sb="17" eb="18">
      <t>シャ</t>
    </rPh>
    <rPh sb="18" eb="19">
      <t>スウ</t>
    </rPh>
    <phoneticPr fontId="23"/>
  </si>
  <si>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45"/>
  </si>
  <si>
    <t>うち、重度要件対象者</t>
    <rPh sb="3" eb="5">
      <t>ジュウド</t>
    </rPh>
    <rPh sb="5" eb="7">
      <t>ヨウケン</t>
    </rPh>
    <rPh sb="7" eb="10">
      <t>タイショウシャ</t>
    </rPh>
    <phoneticPr fontId="23"/>
  </si>
  <si>
    <t>２　事業所の名称</t>
    <rPh sb="2" eb="4">
      <t>ジギョウ</t>
    </rPh>
    <rPh sb="4" eb="5">
      <t>ジョ</t>
    </rPh>
    <rPh sb="6" eb="8">
      <t>メイショウ</t>
    </rPh>
    <phoneticPr fontId="96"/>
  </si>
  <si>
    <t>⑦第三者評価</t>
    <rPh sb="1" eb="2">
      <t>ダイ</t>
    </rPh>
    <rPh sb="2" eb="4">
      <t>サンシャ</t>
    </rPh>
    <rPh sb="4" eb="6">
      <t>ヒョウカ</t>
    </rPh>
    <phoneticPr fontId="45"/>
  </si>
  <si>
    <t>３　届出項目</t>
    <rPh sb="2" eb="4">
      <t>トドケデ</t>
    </rPh>
    <rPh sb="4" eb="6">
      <t>コウモク</t>
    </rPh>
    <phoneticPr fontId="23"/>
  </si>
  <si>
    <r>
      <t>※５　「新設又は増改築等の時点から６か月以上１年未満」の場合は、</t>
    </r>
    <r>
      <rPr>
        <b/>
        <u/>
        <sz val="6"/>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97"/>
  </si>
  <si>
    <t>③過去３年の生産活動収支のうち前年度における生産活動収支のみが前年度に利用者に支払う賃金の総額以上</t>
  </si>
  <si>
    <t>生産活動</t>
  </si>
  <si>
    <t>地域連携活動</t>
  </si>
  <si>
    <t>=</t>
  </si>
  <si>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5"/>
  </si>
  <si>
    <t>修正　H30.4.9</t>
    <rPh sb="0" eb="2">
      <t>シュウセイ</t>
    </rPh>
    <phoneticPr fontId="23"/>
  </si>
  <si>
    <t>（Ⅳ）　支援力向上</t>
  </si>
  <si>
    <t>③視察・実習の実施又は受け入れ</t>
    <rPh sb="1" eb="3">
      <t>シサツ</t>
    </rPh>
    <rPh sb="4" eb="6">
      <t>ジッシュウ</t>
    </rPh>
    <rPh sb="7" eb="9">
      <t>ジッシ</t>
    </rPh>
    <rPh sb="9" eb="10">
      <t>マタ</t>
    </rPh>
    <rPh sb="11" eb="12">
      <t>ウ</t>
    </rPh>
    <rPh sb="13" eb="14">
      <t>イ</t>
    </rPh>
    <phoneticPr fontId="45"/>
  </si>
  <si>
    <t>人数</t>
    <rPh sb="0" eb="2">
      <t>ニンズウ</t>
    </rPh>
    <phoneticPr fontId="23"/>
  </si>
  <si>
    <t>　　　　又は共生型児童発達支援従業者、</t>
  </si>
  <si>
    <t>※８　個人単位で居宅介護等を利用している利用者がいる場合は、職員配置状況確認調査票の「個人居宅介護利用者（再掲）」欄に人数を入力し、職員配置状況確認調査票</t>
    <rPh sb="3" eb="5">
      <t>コジン</t>
    </rPh>
    <rPh sb="5" eb="7">
      <t>タンイ</t>
    </rPh>
    <rPh sb="8" eb="10">
      <t>キョタク</t>
    </rPh>
    <rPh sb="10" eb="12">
      <t>カイゴ</t>
    </rPh>
    <rPh sb="12" eb="13">
      <t>トウ</t>
    </rPh>
    <rPh sb="14" eb="16">
      <t>リヨウ</t>
    </rPh>
    <phoneticPr fontId="95"/>
  </si>
  <si>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5"/>
  </si>
  <si>
    <t>連携先企業名</t>
    <rPh sb="0" eb="2">
      <t>レンケイ</t>
    </rPh>
    <rPh sb="2" eb="3">
      <t>サキ</t>
    </rPh>
    <rPh sb="3" eb="6">
      <t>キギョウメイ</t>
    </rPh>
    <phoneticPr fontId="45"/>
  </si>
  <si>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3"/>
  </si>
  <si>
    <t>１　届出区分</t>
    <rPh sb="2" eb="4">
      <t>トドケデ</t>
    </rPh>
    <rPh sb="4" eb="6">
      <t>クブン</t>
    </rPh>
    <phoneticPr fontId="96"/>
  </si>
  <si>
    <t>　　　保健福祉部長通知）第二の２の（３）に定義する「常勤」をいう。</t>
    <rPh sb="26" eb="28">
      <t>ジョウキン</t>
    </rPh>
    <phoneticPr fontId="23"/>
  </si>
  <si>
    <t>①</t>
  </si>
  <si>
    <t xml:space="preserve"> 実施日/ 参加者数</t>
    <rPh sb="1" eb="3">
      <t>ジッシ</t>
    </rPh>
    <rPh sb="3" eb="4">
      <t>ビ</t>
    </rPh>
    <rPh sb="6" eb="10">
      <t>サンカシャスウ</t>
    </rPh>
    <phoneticPr fontId="45"/>
  </si>
  <si>
    <t>利用者氏名／日</t>
    <rPh sb="0" eb="3">
      <t>リヨウシャ</t>
    </rPh>
    <rPh sb="3" eb="5">
      <t>シメイ</t>
    </rPh>
    <rPh sb="6" eb="7">
      <t>ヒ</t>
    </rPh>
    <phoneticPr fontId="23"/>
  </si>
  <si>
    <t>（別紙30）</t>
    <rPh sb="1" eb="3">
      <t>ベッシ</t>
    </rPh>
    <phoneticPr fontId="23"/>
  </si>
  <si>
    <t>名</t>
    <rPh sb="0" eb="1">
      <t>メイ</t>
    </rPh>
    <phoneticPr fontId="45"/>
  </si>
  <si>
    <t>⑤過去３年の生産活動収支のうち前年度及び前々年度の各年度における生産活動収支がいずれも当該各年度に利用者に支払う賃金の総額未満</t>
  </si>
  <si>
    <t>評価点が170点以上</t>
  </si>
  <si>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</si>
  <si>
    <t>２　異動区分</t>
    <rPh sb="2" eb="4">
      <t>イドウ</t>
    </rPh>
    <rPh sb="4" eb="6">
      <t>クブン</t>
    </rPh>
    <phoneticPr fontId="2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</si>
  <si>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3"/>
  </si>
  <si>
    <t>賃金向上達成指導員の氏名</t>
    <rPh sb="0" eb="2">
      <t>チンギン</t>
    </rPh>
    <rPh sb="2" eb="4">
      <t>コウジョウ</t>
    </rPh>
    <rPh sb="4" eb="6">
      <t>タッセイ</t>
    </rPh>
    <rPh sb="6" eb="8">
      <t>シドウ</t>
    </rPh>
    <rPh sb="8" eb="9">
      <t>イン</t>
    </rPh>
    <rPh sb="10" eb="12">
      <t>シメイ</t>
    </rPh>
    <phoneticPr fontId="23"/>
  </si>
  <si>
    <t>（ＵＲＬ）</t>
  </si>
  <si>
    <t>（B )    合　　　　　計</t>
    <rPh sb="8" eb="9">
      <t>ゴウ</t>
    </rPh>
    <rPh sb="14" eb="15">
      <t>ケイ</t>
    </rPh>
    <phoneticPr fontId="23"/>
  </si>
  <si>
    <t>（別紙30-2）</t>
    <rPh sb="1" eb="3">
      <t>ベッシ</t>
    </rPh>
    <phoneticPr fontId="2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</si>
  <si>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45"/>
  </si>
  <si>
    <t>②</t>
  </si>
  <si>
    <t>認定した市町</t>
    <rPh sb="0" eb="2">
      <t>ニンテイ</t>
    </rPh>
    <rPh sb="4" eb="5">
      <t>シ</t>
    </rPh>
    <rPh sb="5" eb="6">
      <t>マチ</t>
    </rPh>
    <phoneticPr fontId="23"/>
  </si>
  <si>
    <t>⑧国際標準化規格が定めた規格等の認証等</t>
  </si>
  <si>
    <t>　　　○療養介護にあっては、生活支援員</t>
    <rPh sb="4" eb="6">
      <t>リョウヨウ</t>
    </rPh>
    <rPh sb="6" eb="8">
      <t>カイゴ</t>
    </rPh>
    <rPh sb="14" eb="16">
      <t>セイカツ</t>
    </rPh>
    <rPh sb="16" eb="18">
      <t>シエン</t>
    </rPh>
    <rPh sb="18" eb="19">
      <t>イン</t>
    </rPh>
    <phoneticPr fontId="23"/>
  </si>
  <si>
    <t>５　移行支援住居における前年度の平均利用者数</t>
    <rPh sb="2" eb="4">
      <t>イコウ</t>
    </rPh>
    <rPh sb="4" eb="6">
      <t>シエン</t>
    </rPh>
    <rPh sb="6" eb="8">
      <t>ジュウキョ</t>
    </rPh>
    <rPh sb="12" eb="15">
      <t>ゼンネンド</t>
    </rPh>
    <rPh sb="16" eb="18">
      <t>ヘイキン</t>
    </rPh>
    <rPh sb="18" eb="20">
      <t>リヨウ</t>
    </rPh>
    <rPh sb="20" eb="21">
      <t>シャ</t>
    </rPh>
    <rPh sb="21" eb="22">
      <t>スウ</t>
    </rPh>
    <phoneticPr fontId="95"/>
  </si>
  <si>
    <t>（別紙5）</t>
    <rPh sb="1" eb="3">
      <t>ベッシ</t>
    </rPh>
    <phoneticPr fontId="23"/>
  </si>
  <si>
    <t>（Ⅰ）労働時間</t>
  </si>
  <si>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3"/>
  </si>
  <si>
    <t>　　　職業指導員及び生活支援員に賃金向上達成指導員
を加えた配置状況（常勤換算）（Ｃ）</t>
    <rPh sb="3" eb="5">
      <t>ショクギョウ</t>
    </rPh>
    <rPh sb="5" eb="8">
      <t>シドウイン</t>
    </rPh>
    <rPh sb="8" eb="9">
      <t>オヨ</t>
    </rPh>
    <rPh sb="10" eb="12">
      <t>セイカツ</t>
    </rPh>
    <rPh sb="12" eb="14">
      <t>シエン</t>
    </rPh>
    <rPh sb="14" eb="15">
      <t>イン</t>
    </rPh>
    <rPh sb="16" eb="18">
      <t>チンギン</t>
    </rPh>
    <rPh sb="18" eb="20">
      <t>コウジョウ</t>
    </rPh>
    <rPh sb="20" eb="22">
      <t>タッセイ</t>
    </rPh>
    <rPh sb="22" eb="25">
      <t>シドウイン</t>
    </rPh>
    <rPh sb="27" eb="28">
      <t>クワ</t>
    </rPh>
    <rPh sb="30" eb="32">
      <t>ハイチ</t>
    </rPh>
    <rPh sb="32" eb="34">
      <t>ジョウキョウ</t>
    </rPh>
    <rPh sb="35" eb="37">
      <t>ジョウキン</t>
    </rPh>
    <rPh sb="37" eb="39">
      <t>カンサン</t>
    </rPh>
    <phoneticPr fontId="23"/>
  </si>
  <si>
    <t>労働時間</t>
  </si>
  <si>
    <t>○</t>
  </si>
  <si>
    <t>　４　社会福祉士等の状況</t>
    <rPh sb="3" eb="5">
      <t>シャカイ</t>
    </rPh>
    <rPh sb="5" eb="7">
      <t>フクシ</t>
    </rPh>
    <rPh sb="7" eb="8">
      <t>シ</t>
    </rPh>
    <rPh sb="8" eb="9">
      <t>トウ</t>
    </rPh>
    <rPh sb="10" eb="12">
      <t>ジョウキョウ</t>
    </rPh>
    <phoneticPr fontId="23"/>
  </si>
  <si>
    <t>①のうち社会福祉士等
の総数（常勤）</t>
    <rPh sb="4" eb="6">
      <t>シャカイ</t>
    </rPh>
    <rPh sb="6" eb="8">
      <t>フクシ</t>
    </rPh>
    <rPh sb="8" eb="9">
      <t>シ</t>
    </rPh>
    <rPh sb="9" eb="10">
      <t>トウ</t>
    </rPh>
    <rPh sb="12" eb="14">
      <t>ソウスウ</t>
    </rPh>
    <rPh sb="15" eb="17">
      <t>ジョウキン</t>
    </rPh>
    <phoneticPr fontId="23"/>
  </si>
  <si>
    <t>　５　常勤職員の状況</t>
    <rPh sb="3" eb="5">
      <t>ジョウキン</t>
    </rPh>
    <rPh sb="5" eb="7">
      <t>ショクイン</t>
    </rPh>
    <rPh sb="8" eb="10">
      <t>ジョウキョウ</t>
    </rPh>
    <phoneticPr fontId="23"/>
  </si>
  <si>
    <t>①のうち常勤の者の数</t>
    <rPh sb="4" eb="6">
      <t>ジョウキン</t>
    </rPh>
    <rPh sb="7" eb="8">
      <t>モノ</t>
    </rPh>
    <rPh sb="9" eb="10">
      <t>カズ</t>
    </rPh>
    <phoneticPr fontId="23"/>
  </si>
  <si>
    <t>　６　勤続年数の状況</t>
    <rPh sb="3" eb="5">
      <t>キンゾク</t>
    </rPh>
    <rPh sb="5" eb="7">
      <t>ネンスウ</t>
    </rPh>
    <rPh sb="8" eb="10">
      <t>ジョウキョウ</t>
    </rPh>
    <phoneticPr fontId="23"/>
  </si>
  <si>
    <t>※以下の加算については、別紙がないため、体制等状況一覧表にのみ算定の有無を記載してください。</t>
    <rPh sb="1" eb="3">
      <t>いか</t>
    </rPh>
    <rPh sb="4" eb="6">
      <t>かさん</t>
    </rPh>
    <rPh sb="12" eb="14">
      <t>べっし</t>
    </rPh>
    <rPh sb="20" eb="22">
      <t>たいせい</t>
    </rPh>
    <rPh sb="22" eb="23">
      <t>とう</t>
    </rPh>
    <rPh sb="23" eb="25">
      <t>じょうきょう</t>
    </rPh>
    <rPh sb="25" eb="27">
      <t>いちらん</t>
    </rPh>
    <rPh sb="27" eb="28">
      <t>ひょう</t>
    </rPh>
    <rPh sb="31" eb="33">
      <t>さんてい</t>
    </rPh>
    <rPh sb="34" eb="36">
      <t>うむ</t>
    </rPh>
    <rPh sb="37" eb="39">
      <t>きさい</t>
    </rPh>
    <phoneticPr fontId="23" type="Hiragana"/>
  </si>
  <si>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3"/>
  </si>
  <si>
    <t>常勤換算後の人数</t>
    <rPh sb="0" eb="2">
      <t>ジョウキン</t>
    </rPh>
    <rPh sb="2" eb="4">
      <t>カンサン</t>
    </rPh>
    <rPh sb="4" eb="5">
      <t>ゴ</t>
    </rPh>
    <rPh sb="6" eb="8">
      <t>ニンズウ</t>
    </rPh>
    <phoneticPr fontId="23"/>
  </si>
  <si>
    <t>※１　暦日数欄、開所日欄は、当該月の日数に応じて29～31日の欄を空欄にすること。（例：６月は31日の欄を空白とする。）
※２　開所日欄について、事業所等の開所しなかった日は、その欄を空欄とすること。（例：土日は空欄とする。）
　　　 また、運営規程に定める日以外で、感染症発生などやむを得ない事情により運営自粛期間を設けた場合は、その期間も空欄とすることができる。
　　　 この場合は、法人又は事業所・施設において運営自粛を決定した旨の記録を保管すること。
※３　送迎実績欄は、送迎を行わなかった回については空欄にすること。</t>
    <rPh sb="73" eb="75">
      <t>ジギョウ</t>
    </rPh>
    <rPh sb="75" eb="76">
      <t>ショ</t>
    </rPh>
    <rPh sb="76" eb="77">
      <t>トウ</t>
    </rPh>
    <rPh sb="208" eb="210">
      <t>ウンエイ</t>
    </rPh>
    <rPh sb="210" eb="212">
      <t>ジシュク</t>
    </rPh>
    <rPh sb="235" eb="237">
      <t>ジッセキ</t>
    </rPh>
    <phoneticPr fontId="23"/>
  </si>
  <si>
    <t>　　　　従業者のことをいう。</t>
  </si>
  <si>
    <t>　を受講している</t>
    <rPh sb="2" eb="4">
      <t>ジュコウ</t>
    </rPh>
    <phoneticPr fontId="45"/>
  </si>
  <si>
    <t>評価点が60点以上80点未満</t>
  </si>
  <si>
    <t>運営規程の
該当条項</t>
    <rPh sb="0" eb="2">
      <t>ウンエイ</t>
    </rPh>
    <rPh sb="2" eb="4">
      <t>キテイ</t>
    </rPh>
    <rPh sb="6" eb="8">
      <t>ガイトウ</t>
    </rPh>
    <rPh sb="8" eb="10">
      <t>ジョウコウ</t>
    </rPh>
    <phoneticPr fontId="23"/>
  </si>
  <si>
    <t>実施日程</t>
    <rPh sb="0" eb="2">
      <t>ジッシ</t>
    </rPh>
    <rPh sb="2" eb="4">
      <t>ニッテイ</t>
    </rPh>
    <phoneticPr fontId="45"/>
  </si>
  <si>
    <t xml:space="preserve"> 職務内容</t>
    <rPh sb="1" eb="3">
      <t>ショクム</t>
    </rPh>
    <rPh sb="3" eb="5">
      <t>ナイヨウ</t>
    </rPh>
    <phoneticPr fontId="45"/>
  </si>
  <si>
    <t>利用者の１日の平均労働時間数</t>
    <rPh sb="0" eb="3">
      <t>リヨウシャ</t>
    </rPh>
    <rPh sb="5" eb="6">
      <t>ニチ</t>
    </rPh>
    <rPh sb="7" eb="9">
      <t>ヘイキン</t>
    </rPh>
    <rPh sb="9" eb="11">
      <t>ロウドウ</t>
    </rPh>
    <rPh sb="11" eb="13">
      <t>ジカン</t>
    </rPh>
    <rPh sb="13" eb="14">
      <t>スウ</t>
    </rPh>
    <phoneticPr fontId="45"/>
  </si>
  <si>
    <t>①体制要件（送迎回数）　※週３回以上の送迎⇒イ≧ア</t>
    <rPh sb="1" eb="3">
      <t>タイセイ</t>
    </rPh>
    <rPh sb="3" eb="5">
      <t>ヨウケン</t>
    </rPh>
    <rPh sb="6" eb="8">
      <t>ソウゲイ</t>
    </rPh>
    <rPh sb="8" eb="10">
      <t>カイスウ</t>
    </rPh>
    <rPh sb="13" eb="14">
      <t>シュウ</t>
    </rPh>
    <rPh sb="15" eb="16">
      <t>カイ</t>
    </rPh>
    <rPh sb="16" eb="18">
      <t>イジョウ</t>
    </rPh>
    <rPh sb="19" eb="21">
      <t>ソウゲイ</t>
    </rPh>
    <phoneticPr fontId="23"/>
  </si>
  <si>
    <t>３　地域生活支援拠点等
　としての位置付け</t>
    <rPh sb="2" eb="11">
      <t>チイキセイカツシエンキョテントウ</t>
    </rPh>
    <rPh sb="17" eb="20">
      <t>イチヅ</t>
    </rPh>
    <phoneticPr fontId="96"/>
  </si>
  <si>
    <t>計</t>
    <rPh sb="0" eb="1">
      <t>ケイ</t>
    </rPh>
    <phoneticPr fontId="95"/>
  </si>
  <si>
    <t>６月</t>
    <rPh sb="1" eb="2">
      <t>ガツ</t>
    </rPh>
    <phoneticPr fontId="95"/>
  </si>
  <si>
    <t>月</t>
    <rPh sb="0" eb="1">
      <t>ツキ</t>
    </rPh>
    <phoneticPr fontId="95"/>
  </si>
  <si>
    <t>80点</t>
    <rPh sb="2" eb="3">
      <t>テン</t>
    </rPh>
    <phoneticPr fontId="45"/>
  </si>
  <si>
    <t>４月</t>
    <rPh sb="1" eb="2">
      <t>ガツ</t>
    </rPh>
    <phoneticPr fontId="95"/>
  </si>
  <si>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45"/>
  </si>
  <si>
    <t>⑥　①＋（④－⑤）　※④－⑤が０未満の場合は、０として算定すること。</t>
    <rPh sb="16" eb="18">
      <t>ミマン</t>
    </rPh>
    <rPh sb="19" eb="21">
      <t>バアイ</t>
    </rPh>
    <rPh sb="27" eb="29">
      <t>サンテイ</t>
    </rPh>
    <phoneticPr fontId="45"/>
  </si>
  <si>
    <t>利用者の知識・能力向上に係る実施概要</t>
    <rPh sb="14" eb="16">
      <t>ジッシ</t>
    </rPh>
    <rPh sb="16" eb="18">
      <t>ガイヨウ</t>
    </rPh>
    <phoneticPr fontId="45"/>
  </si>
  <si>
    <t>市町村により地域生活支援拠点等として位置付けられた日付</t>
    <rPh sb="25" eb="27">
      <t>ヒヅケ</t>
    </rPh>
    <phoneticPr fontId="45"/>
  </si>
  <si>
    <t>３　運営状況</t>
    <rPh sb="2" eb="4">
      <t>ウンエイ</t>
    </rPh>
    <rPh sb="4" eb="6">
      <t>ジョウキョウ</t>
    </rPh>
    <phoneticPr fontId="95"/>
  </si>
  <si>
    <t>開所日</t>
    <rPh sb="0" eb="2">
      <t>カイショ</t>
    </rPh>
    <rPh sb="2" eb="3">
      <t>ビ</t>
    </rPh>
    <phoneticPr fontId="23"/>
  </si>
  <si>
    <r>
      <t>　</t>
    </r>
    <r>
      <rPr>
        <sz val="11"/>
        <color theme="1"/>
        <rFont val="ＭＳ ゴシック"/>
        <family val="3"/>
        <charset val="128"/>
      </rPr>
      <t>　　○児童発達支援にあっては、加算（Ⅰ）（Ⅱ）においては、児童指導員、障害福祉サービス経験者</t>
    </r>
    <rPh sb="4" eb="6">
      <t>ジドウ</t>
    </rPh>
    <rPh sb="6" eb="8">
      <t>ハッタツ</t>
    </rPh>
    <rPh sb="8" eb="10">
      <t>シエン</t>
    </rPh>
    <rPh sb="16" eb="18">
      <t>カサン</t>
    </rPh>
    <phoneticPr fontId="23"/>
  </si>
  <si>
    <r>
      <t>　</t>
    </r>
    <r>
      <rPr>
        <sz val="11"/>
        <color theme="1"/>
        <rFont val="ＭＳ ゴシック"/>
        <family val="3"/>
        <charset val="128"/>
      </rPr>
      <t>　　　加算（Ⅲ）においては、児童指導員、保育士又は指定発達支援医療機関の職員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23"/>
  </si>
  <si>
    <r>
      <t>賃</t>
    </r>
    <r>
      <rPr>
        <sz val="11"/>
        <rFont val="ＭＳ Ｐゴシック"/>
        <family val="3"/>
        <charset val="128"/>
      </rPr>
      <t xml:space="preserve">金向上計画等の提出状況
</t>
    </r>
    <r>
      <rPr>
        <b/>
        <u/>
        <sz val="8"/>
        <rFont val="ＭＳ Ｐゴシック"/>
        <family val="3"/>
        <charset val="128"/>
      </rPr>
      <t>※　経営改善計画書を作成している場合は省略することも可
ただし、実現可能性が乏しい場合には認められない場合がある</t>
    </r>
    <rPh sb="0" eb="2">
      <t>チンギン</t>
    </rPh>
    <rPh sb="2" eb="4">
      <t>コウジョウ</t>
    </rPh>
    <rPh sb="4" eb="6">
      <t>ケイカク</t>
    </rPh>
    <rPh sb="6" eb="7">
      <t>ナド</t>
    </rPh>
    <rPh sb="8" eb="10">
      <t>テイシュツ</t>
    </rPh>
    <rPh sb="10" eb="12">
      <t>ジョウキョウ</t>
    </rPh>
    <rPh sb="45" eb="47">
      <t>ジツゲン</t>
    </rPh>
    <rPh sb="47" eb="50">
      <t>カノウセイ</t>
    </rPh>
    <rPh sb="51" eb="52">
      <t>トボ</t>
    </rPh>
    <rPh sb="54" eb="56">
      <t>バアイ</t>
    </rPh>
    <rPh sb="58" eb="59">
      <t>ミト</t>
    </rPh>
    <rPh sb="64" eb="66">
      <t>バアイ</t>
    </rPh>
    <phoneticPr fontId="23"/>
  </si>
  <si>
    <t>送迎回数</t>
    <rPh sb="0" eb="2">
      <t>ソウゲイ</t>
    </rPh>
    <rPh sb="2" eb="4">
      <t>カイスウ</t>
    </rPh>
    <phoneticPr fontId="23"/>
  </si>
  <si>
    <r>
      <t>サービス費</t>
    </r>
    <r>
      <rPr>
        <sz val="6"/>
        <rFont val="ＭＳ Ｐゴシック"/>
        <family val="3"/>
        <charset val="128"/>
      </rPr>
      <t>（Ⅳ）（Ⅴ）（Ⅵ）</t>
    </r>
  </si>
  <si>
    <t>①研修計画に基づいた外部研修会又は内部研修会</t>
  </si>
  <si>
    <t>目標工賃達成加算に関する届出書</t>
    <rPh sb="0" eb="2">
      <t>モクヒョウ</t>
    </rPh>
    <rPh sb="2" eb="4">
      <t>コウチン</t>
    </rPh>
    <rPh sb="4" eb="6">
      <t>タッセイ</t>
    </rPh>
    <rPh sb="6" eb="8">
      <t>カサン</t>
    </rPh>
    <rPh sb="9" eb="10">
      <t>カン</t>
    </rPh>
    <phoneticPr fontId="45"/>
  </si>
  <si>
    <t>施設入所の「口内衛生管理体制加算」</t>
  </si>
  <si>
    <t>送迎実績</t>
    <rPh sb="0" eb="2">
      <t>ソウゲイ</t>
    </rPh>
    <rPh sb="2" eb="4">
      <t>ジッセキ</t>
    </rPh>
    <phoneticPr fontId="23"/>
  </si>
  <si>
    <t>なし（経過措置対象）</t>
  </si>
  <si>
    <t>◎免許・資格取得、検定の受検勧奨</t>
    <rPh sb="1" eb="3">
      <t>メンキョ</t>
    </rPh>
    <rPh sb="4" eb="6">
      <t>シカク</t>
    </rPh>
    <rPh sb="6" eb="8">
      <t>シュトク</t>
    </rPh>
    <rPh sb="9" eb="11">
      <t>ケンテイ</t>
    </rPh>
    <rPh sb="12" eb="14">
      <t>ジュケン</t>
    </rPh>
    <rPh sb="14" eb="16">
      <t>カンショウ</t>
    </rPh>
    <phoneticPr fontId="45"/>
  </si>
  <si>
    <t>※７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23"/>
  </si>
  <si>
    <t>◎ＩＳＯが制定したマネジメント</t>
    <rPh sb="5" eb="7">
      <t>セイテイ</t>
    </rPh>
    <phoneticPr fontId="45"/>
  </si>
  <si>
    <t>認定された期間
（期間がある場合）</t>
    <rPh sb="0" eb="2">
      <t>ニンテイ</t>
    </rPh>
    <rPh sb="5" eb="7">
      <t>キカン</t>
    </rPh>
    <rPh sb="9" eb="11">
      <t>キカン</t>
    </rPh>
    <rPh sb="14" eb="16">
      <t>バアイ</t>
    </rPh>
    <phoneticPr fontId="23"/>
  </si>
  <si>
    <t>ウ</t>
  </si>
  <si>
    <t>年</t>
    <rPh sb="0" eb="1">
      <t>ネン</t>
    </rPh>
    <phoneticPr fontId="45"/>
  </si>
  <si>
    <r>
      <t>　</t>
    </r>
    <r>
      <rPr>
        <sz val="11"/>
        <color theme="1"/>
        <rFont val="ＭＳ ゴシック"/>
        <family val="3"/>
        <charset val="128"/>
      </rPr>
      <t>　　　加算（Ⅲ）においては、児童指導員、保育士若しくは障害福祉サービス経験者又は共生型放課後等デイサービス</t>
    </r>
    <rPh sb="15" eb="17">
      <t>ジドウ</t>
    </rPh>
    <rPh sb="24" eb="25">
      <t>モ</t>
    </rPh>
    <rPh sb="28" eb="30">
      <t>ショウガイ</t>
    </rPh>
    <rPh sb="30" eb="32">
      <t>フクシ</t>
    </rPh>
    <rPh sb="36" eb="39">
      <t>ケイケンシャ</t>
    </rPh>
    <phoneticPr fontId="23"/>
  </si>
  <si>
    <t>イ</t>
  </si>
  <si>
    <t>９月</t>
    <rPh sb="1" eb="2">
      <t>ガツ</t>
    </rPh>
    <phoneticPr fontId="95"/>
  </si>
  <si>
    <t>８　移行支援住居におけるサービス管理責任者の配置要件の可否</t>
    <rPh sb="2" eb="8">
      <t>イコウシエンジュウキョ</t>
    </rPh>
    <rPh sb="27" eb="29">
      <t>カヒ</t>
    </rPh>
    <phoneticPr fontId="23"/>
  </si>
  <si>
    <t>対象：自立生活援助、地域定着支援、
　　　重度障害者等包括支援（自立生活援助のみ対象）</t>
    <rPh sb="32" eb="38">
      <t>ジリツセイカツエンジョ</t>
    </rPh>
    <rPh sb="40" eb="42">
      <t>タイショウ</t>
    </rPh>
    <phoneticPr fontId="45"/>
  </si>
  <si>
    <t>今月の加算対象送迎利用者</t>
    <rPh sb="0" eb="2">
      <t>コンゲツ</t>
    </rPh>
    <rPh sb="3" eb="5">
      <t>カサン</t>
    </rPh>
    <rPh sb="5" eb="7">
      <t>タイショウ</t>
    </rPh>
    <rPh sb="7" eb="9">
      <t>ソウゲイ</t>
    </rPh>
    <rPh sb="9" eb="12">
      <t>リヨウシャ</t>
    </rPh>
    <phoneticPr fontId="23"/>
  </si>
  <si>
    <t>職業指導員及び生活支援員の配置状況（常勤換算）（Ｂ）
※別紙2-2及び下記参照</t>
    <rPh sb="0" eb="2">
      <t>ショクギョウ</t>
    </rPh>
    <rPh sb="2" eb="5">
      <t>シドウイン</t>
    </rPh>
    <rPh sb="5" eb="6">
      <t>オヨ</t>
    </rPh>
    <rPh sb="7" eb="9">
      <t>セイカツ</t>
    </rPh>
    <rPh sb="9" eb="11">
      <t>シエン</t>
    </rPh>
    <rPh sb="11" eb="12">
      <t>イン</t>
    </rPh>
    <rPh sb="13" eb="15">
      <t>ハイチ</t>
    </rPh>
    <rPh sb="15" eb="17">
      <t>ジョウキョウ</t>
    </rPh>
    <rPh sb="18" eb="20">
      <t>ジョウキン</t>
    </rPh>
    <rPh sb="20" eb="22">
      <t>カンサン</t>
    </rPh>
    <rPh sb="28" eb="30">
      <t>ベッシ</t>
    </rPh>
    <rPh sb="33" eb="34">
      <t>オヨ</t>
    </rPh>
    <rPh sb="35" eb="37">
      <t>カキ</t>
    </rPh>
    <rPh sb="37" eb="39">
      <t>サンショウ</t>
    </rPh>
    <phoneticPr fontId="23"/>
  </si>
  <si>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45"/>
  </si>
  <si>
    <t>　　　　　就業規則等で定めている</t>
    <rPh sb="5" eb="7">
      <t>シュウギョウ</t>
    </rPh>
    <rPh sb="7" eb="9">
      <t>キソク</t>
    </rPh>
    <rPh sb="9" eb="10">
      <t>トウ</t>
    </rPh>
    <rPh sb="11" eb="12">
      <t>サダ</t>
    </rPh>
    <phoneticPr fontId="45"/>
  </si>
  <si>
    <t>サービスの種別</t>
    <rPh sb="5" eb="7">
      <t>シュベツ</t>
    </rPh>
    <phoneticPr fontId="23"/>
  </si>
  <si>
    <t>認定日</t>
    <rPh sb="0" eb="2">
      <t>ニンテイ</t>
    </rPh>
    <rPh sb="2" eb="3">
      <t>ヒ</t>
    </rPh>
    <phoneticPr fontId="23"/>
  </si>
  <si>
    <t>常勤換算1.0≦</t>
    <rPh sb="0" eb="2">
      <t>ジョウキン</t>
    </rPh>
    <rPh sb="2" eb="4">
      <t>カンサン</t>
    </rPh>
    <phoneticPr fontId="23"/>
  </si>
  <si>
    <t>就労継続支援Ａ型</t>
    <rPh sb="0" eb="2">
      <t>シュウロウ</t>
    </rPh>
    <rPh sb="2" eb="4">
      <t>ケイゾク</t>
    </rPh>
    <rPh sb="4" eb="6">
      <t>シエン</t>
    </rPh>
    <rPh sb="7" eb="8">
      <t>ガタ</t>
    </rPh>
    <phoneticPr fontId="23"/>
  </si>
  <si>
    <t>　利用者の就業規則に将来の職務上の地位や賃金の改善を図るため、昇格、昇進、昇給といった仕組みが記載されていること。</t>
  </si>
  <si>
    <t>※　利用者の就業規則（利用者の就業規則に将来の職務上の地位や賃金の改善を図るため、昇格、昇進、昇給といった仕組みが記載されている部分）を添付すること。</t>
    <rPh sb="2" eb="5">
      <t>リヨウシャ</t>
    </rPh>
    <rPh sb="6" eb="8">
      <t>シュウギョウ</t>
    </rPh>
    <rPh sb="8" eb="10">
      <t>キソク</t>
    </rPh>
    <rPh sb="64" eb="66">
      <t>ブブン</t>
    </rPh>
    <rPh sb="68" eb="70">
      <t>テンプ</t>
    </rPh>
    <phoneticPr fontId="23"/>
  </si>
  <si>
    <t>短期入所の「日中活動支援体制加算」</t>
  </si>
  <si>
    <t>⁻20点</t>
  </si>
  <si>
    <t>○年　　○月</t>
    <rPh sb="1" eb="2">
      <t>ネン</t>
    </rPh>
    <rPh sb="5" eb="6">
      <t>ガツ</t>
    </rPh>
    <phoneticPr fontId="23"/>
  </si>
  <si>
    <t>週３回の基準値</t>
    <rPh sb="0" eb="1">
      <t>シュウ</t>
    </rPh>
    <rPh sb="2" eb="3">
      <t>カイ</t>
    </rPh>
    <rPh sb="4" eb="6">
      <t>キジュン</t>
    </rPh>
    <rPh sb="6" eb="7">
      <t>チ</t>
    </rPh>
    <phoneticPr fontId="23"/>
  </si>
  <si>
    <t>分</t>
    <rPh sb="0" eb="1">
      <t>ブン</t>
    </rPh>
    <phoneticPr fontId="23"/>
  </si>
  <si>
    <t>評価点が130点以上150点未満</t>
  </si>
  <si>
    <t>往路・復路別利用者数</t>
    <rPh sb="0" eb="2">
      <t>オウロ</t>
    </rPh>
    <rPh sb="3" eb="5">
      <t>フクロ</t>
    </rPh>
    <rPh sb="5" eb="6">
      <t>ベツ</t>
    </rPh>
    <rPh sb="6" eb="8">
      <t>リヨウ</t>
    </rPh>
    <rPh sb="8" eb="9">
      <t>シャ</t>
    </rPh>
    <rPh sb="9" eb="10">
      <t>スウ</t>
    </rPh>
    <phoneticPr fontId="23"/>
  </si>
  <si>
    <t>暦日数</t>
    <rPh sb="0" eb="1">
      <t>レキ</t>
    </rPh>
    <rPh sb="1" eb="3">
      <t>ニッスウ</t>
    </rPh>
    <phoneticPr fontId="23"/>
  </si>
  <si>
    <t>回</t>
    <rPh sb="0" eb="1">
      <t>カイ</t>
    </rPh>
    <phoneticPr fontId="23"/>
  </si>
  <si>
    <t>÷</t>
  </si>
  <si>
    <t>定員区分</t>
  </si>
  <si>
    <t>※生活介護のみ
重度対象</t>
    <rPh sb="1" eb="3">
      <t>セイカツ</t>
    </rPh>
    <rPh sb="3" eb="5">
      <t>カイゴ</t>
    </rPh>
    <rPh sb="8" eb="10">
      <t>ジュウド</t>
    </rPh>
    <rPh sb="10" eb="12">
      <t>タイショウ</t>
    </rPh>
    <phoneticPr fontId="23"/>
  </si>
  <si>
    <t>利用</t>
    <rPh sb="0" eb="2">
      <t>リヨウ</t>
    </rPh>
    <phoneticPr fontId="23"/>
  </si>
  <si>
    <t>対象：短期入所、重度障害者等包括支援</t>
  </si>
  <si>
    <t>　　４　ここでいう社会福祉士等とは、</t>
    <rPh sb="9" eb="11">
      <t>シャカイ</t>
    </rPh>
    <rPh sb="11" eb="13">
      <t>フクシ</t>
    </rPh>
    <rPh sb="13" eb="14">
      <t>シ</t>
    </rPh>
    <rPh sb="14" eb="15">
      <t>トウ</t>
    </rPh>
    <phoneticPr fontId="23"/>
  </si>
  <si>
    <t>61人以上80人以下</t>
  </si>
  <si>
    <t>②　前年度において事業所が作成した工賃向上計画における目標工賃額（平均工賃月額）</t>
    <rPh sb="2" eb="5">
      <t>ゼンネンド</t>
    </rPh>
    <rPh sb="9" eb="12">
      <t>ジギョウショ</t>
    </rPh>
    <rPh sb="13" eb="15">
      <t>サクセイ</t>
    </rPh>
    <rPh sb="17" eb="19">
      <t>コウチン</t>
    </rPh>
    <rPh sb="19" eb="21">
      <t>コウジョウ</t>
    </rPh>
    <rPh sb="21" eb="23">
      <t>ケイカク</t>
    </rPh>
    <rPh sb="27" eb="29">
      <t>モクヒョウ</t>
    </rPh>
    <rPh sb="29" eb="31">
      <t>コウチン</t>
    </rPh>
    <rPh sb="31" eb="32">
      <t>ガク</t>
    </rPh>
    <rPh sb="33" eb="35">
      <t>ヘイキン</t>
    </rPh>
    <rPh sb="35" eb="37">
      <t>コウチン</t>
    </rPh>
    <rPh sb="37" eb="39">
      <t>ゲツガク</t>
    </rPh>
    <phoneticPr fontId="45"/>
  </si>
  <si>
    <t>その他</t>
  </si>
  <si>
    <r>
      <t>　</t>
    </r>
    <r>
      <rPr>
        <sz val="11"/>
        <color theme="1"/>
        <rFont val="ＭＳ ゴシック"/>
        <family val="3"/>
        <charset val="128"/>
      </rPr>
      <t>　　○自立訓練（生活訓練）にあっては、生活支援員、地域移行支援員又は共生型自立訓練（生活訓練）従業者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3"/>
  </si>
  <si>
    <t>点</t>
  </si>
  <si>
    <t>平均利用者数</t>
    <rPh sb="0" eb="2">
      <t>ヘイキン</t>
    </rPh>
    <rPh sb="2" eb="4">
      <t>リヨウ</t>
    </rPh>
    <rPh sb="4" eb="5">
      <t>シャ</t>
    </rPh>
    <rPh sb="5" eb="6">
      <t>スウ</t>
    </rPh>
    <phoneticPr fontId="95"/>
  </si>
  <si>
    <t>人員配置区分</t>
  </si>
  <si>
    <t>評価点区分</t>
  </si>
  <si>
    <t>⑦第三者評価</t>
    <rPh sb="1" eb="4">
      <t>ダイサンシャ</t>
    </rPh>
    <rPh sb="4" eb="6">
      <t>ヒョウカ</t>
    </rPh>
    <phoneticPr fontId="45"/>
  </si>
  <si>
    <t>インターネット利用</t>
  </si>
  <si>
    <t>１人当たり平均工賃月額</t>
    <rPh sb="1" eb="2">
      <t>にん</t>
    </rPh>
    <rPh sb="2" eb="3">
      <t>あ</t>
    </rPh>
    <rPh sb="5" eb="7">
      <t>へいきん</t>
    </rPh>
    <rPh sb="7" eb="9">
      <t>こうちん</t>
    </rPh>
    <rPh sb="9" eb="11">
      <t>げつがく</t>
    </rPh>
    <phoneticPr fontId="23" type="Hiragana"/>
  </si>
  <si>
    <t>（公表場所）</t>
  </si>
  <si>
    <t>評価点が150点以上170点未満</t>
  </si>
  <si>
    <t>評価点が60点未満</t>
  </si>
  <si>
    <t>５月</t>
    <rPh sb="1" eb="2">
      <t>ガツ</t>
    </rPh>
    <phoneticPr fontId="95"/>
  </si>
  <si>
    <t>支援力向上</t>
  </si>
  <si>
    <t>　経営改善計画書へ提出した。</t>
  </si>
  <si>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23"/>
  </si>
  <si>
    <t>（Ⅴ）地域連携活動</t>
  </si>
  <si>
    <t>多様な働き方</t>
  </si>
  <si>
    <t>4万5千円以上</t>
  </si>
  <si>
    <t>②研修、学会等又は学会誌等において発表</t>
  </si>
  <si>
    <t>就労継続支援Ｂ型に係る基本報酬の算定区分に関する届出書</t>
  </si>
  <si>
    <t>平均工賃月額区分</t>
  </si>
  <si>
    <t>3万5千円以上4万5千円未満</t>
  </si>
  <si>
    <t>3万円以上3万5千円未満</t>
  </si>
  <si>
    <t>有　　　　　　　　・　　　　　　　　無</t>
  </si>
  <si>
    <t>1万5千円以上2万円未満</t>
  </si>
  <si>
    <t>　年　　月　　日</t>
  </si>
  <si>
    <t xml:space="preserve"> 日時</t>
    <rPh sb="1" eb="3">
      <t>ニチジ</t>
    </rPh>
    <phoneticPr fontId="45"/>
  </si>
  <si>
    <t>(別紙38)</t>
    <rPh sb="1" eb="3">
      <t>べっし</t>
    </rPh>
    <phoneticPr fontId="23" type="Hiragana"/>
  </si>
  <si>
    <t>地域連携活動の概要</t>
    <rPh sb="0" eb="2">
      <t>チイキ</t>
    </rPh>
    <rPh sb="2" eb="4">
      <t>レンケイ</t>
    </rPh>
    <rPh sb="4" eb="6">
      <t>カツドウ</t>
    </rPh>
    <rPh sb="7" eb="9">
      <t>ガイヨウ</t>
    </rPh>
    <phoneticPr fontId="45"/>
  </si>
  <si>
    <t>事業所名</t>
    <rPh sb="0" eb="3">
      <t>ジギョウショ</t>
    </rPh>
    <rPh sb="3" eb="4">
      <t>メイ</t>
    </rPh>
    <phoneticPr fontId="95"/>
  </si>
  <si>
    <t>　福祉サービス第三者評価を受けている</t>
    <rPh sb="1" eb="3">
      <t>フクシ</t>
    </rPh>
    <rPh sb="7" eb="10">
      <t>ダイサンシャ</t>
    </rPh>
    <rPh sb="10" eb="12">
      <t>ヒョウカ</t>
    </rPh>
    <rPh sb="13" eb="14">
      <t>ウ</t>
    </rPh>
    <phoneticPr fontId="45"/>
  </si>
  <si>
    <t>点</t>
    <rPh sb="0" eb="1">
      <t>テン</t>
    </rPh>
    <phoneticPr fontId="45"/>
  </si>
  <si>
    <t>①新設又は増改築等の時点から６か月未満</t>
  </si>
  <si>
    <t>前年度の開所１日当たり利用者数
・
支払工賃額の状況</t>
    <rPh sb="4" eb="6">
      <t>かいしょ</t>
    </rPh>
    <rPh sb="7" eb="8">
      <t>にち</t>
    </rPh>
    <rPh sb="8" eb="9">
      <t>あ</t>
    </rPh>
    <rPh sb="11" eb="14">
      <t>りようしゃ</t>
    </rPh>
    <rPh sb="14" eb="15">
      <t>すう</t>
    </rPh>
    <phoneticPr fontId="23" type="Hiragana"/>
  </si>
  <si>
    <t>在宅勤務に係る労働条件及び服務規律</t>
  </si>
  <si>
    <t>もしくは、他の事業所の視察・実習を受け入れている</t>
    <rPh sb="5" eb="6">
      <t>タ</t>
    </rPh>
    <rPh sb="7" eb="10">
      <t>ジギョウショ</t>
    </rPh>
    <rPh sb="11" eb="13">
      <t>シサツ</t>
    </rPh>
    <rPh sb="14" eb="16">
      <t>ジッシュウ</t>
    </rPh>
    <rPh sb="17" eb="18">
      <t>ウ</t>
    </rPh>
    <rPh sb="19" eb="20">
      <t>イ</t>
    </rPh>
    <phoneticPr fontId="45"/>
  </si>
  <si>
    <t>区分６</t>
    <rPh sb="0" eb="2">
      <t>クブン</t>
    </rPh>
    <phoneticPr fontId="95"/>
  </si>
  <si>
    <t>定員</t>
    <rPh sb="0" eb="2">
      <t>テイイン</t>
    </rPh>
    <phoneticPr fontId="95"/>
  </si>
  <si>
    <r>
      <t>　</t>
    </r>
    <r>
      <rPr>
        <sz val="11"/>
        <color theme="1"/>
        <rFont val="ＭＳ ゴシック"/>
        <family val="3"/>
        <charset val="128"/>
      </rPr>
      <t>　　○放課後等デイサービスにあっては、（Ⅰ）（Ⅱ）においては、児童指導員、障害福祉サービス経験者</t>
    </r>
    <rPh sb="32" eb="34">
      <t>ジドウ</t>
    </rPh>
    <rPh sb="38" eb="40">
      <t>ショウガイ</t>
    </rPh>
    <rPh sb="40" eb="42">
      <t>フクシ</t>
    </rPh>
    <rPh sb="46" eb="49">
      <t>ケイケンシャ</t>
    </rPh>
    <phoneticPr fontId="23"/>
  </si>
  <si>
    <t>前年度（　　　年度）</t>
    <rPh sb="0" eb="3">
      <t>ゼンネンド</t>
    </rPh>
    <rPh sb="7" eb="9">
      <t>ネンド</t>
    </rPh>
    <phoneticPr fontId="45"/>
  </si>
  <si>
    <r>
      <t>＜要件確認２＞　</t>
    </r>
    <r>
      <rPr>
        <sz val="12"/>
        <color theme="1"/>
        <rFont val="Microsoft YaHei"/>
        <family val="2"/>
        <charset val="134"/>
      </rPr>
      <t>③</t>
    </r>
    <r>
      <rPr>
        <sz val="12"/>
        <color theme="1"/>
        <rFont val="HGｺﾞｼｯｸM"/>
        <family val="3"/>
        <charset val="128"/>
      </rPr>
      <t>の額が②の額以上となっていること。（③≧②）</t>
    </r>
    <rPh sb="1" eb="3">
      <t>ヨウケン</t>
    </rPh>
    <rPh sb="3" eb="5">
      <t>カクニン</t>
    </rPh>
    <phoneticPr fontId="45"/>
  </si>
  <si>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5"/>
  </si>
  <si>
    <r>
      <t>福</t>
    </r>
    <r>
      <rPr>
        <sz val="14"/>
        <color theme="1"/>
        <rFont val="ＭＳ ゴシック"/>
        <family val="3"/>
        <charset val="128"/>
      </rPr>
      <t>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23"/>
  </si>
  <si>
    <t>（Ⅲ）多様な働き方</t>
    <rPh sb="3" eb="5">
      <t>タヨウ</t>
    </rPh>
    <rPh sb="6" eb="7">
      <t>ハタラ</t>
    </rPh>
    <rPh sb="8" eb="9">
      <t>カタ</t>
    </rPh>
    <phoneticPr fontId="45"/>
  </si>
  <si>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45"/>
  </si>
  <si>
    <t>前々年度（　　　年度）</t>
    <rPh sb="0" eb="2">
      <t>ゼンゼン</t>
    </rPh>
    <rPh sb="2" eb="4">
      <t>ネンド</t>
    </rPh>
    <rPh sb="8" eb="10">
      <t>ネンド</t>
    </rPh>
    <phoneticPr fontId="45"/>
  </si>
  <si>
    <t>生産活動収入から経費を除いた額</t>
    <rPh sb="0" eb="2">
      <t>セイサン</t>
    </rPh>
    <rPh sb="2" eb="4">
      <t>カツドウ</t>
    </rPh>
    <rPh sb="4" eb="6">
      <t>シュウニュウ</t>
    </rPh>
    <rPh sb="8" eb="10">
      <t>ケイヒ</t>
    </rPh>
    <rPh sb="11" eb="12">
      <t>ノゾ</t>
    </rPh>
    <rPh sb="14" eb="15">
      <t>ガク</t>
    </rPh>
    <phoneticPr fontId="45"/>
  </si>
  <si>
    <t>前年度　（　　　年度）</t>
    <rPh sb="0" eb="3">
      <t>ゼンネンドネンド</t>
    </rPh>
    <rPh sb="8" eb="10">
      <t>ネンド</t>
    </rPh>
    <phoneticPr fontId="45"/>
  </si>
  <si>
    <t>④フレックスタイム制に係る労働条件</t>
    <rPh sb="9" eb="10">
      <t>セイ</t>
    </rPh>
    <rPh sb="11" eb="12">
      <t>カカ</t>
    </rPh>
    <phoneticPr fontId="45"/>
  </si>
  <si>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5"/>
  </si>
  <si>
    <r>
      <rPr>
        <sz val="6"/>
        <color theme="1"/>
        <rFont val="ＭＳ ゴシック"/>
        <family val="3"/>
        <charset val="128"/>
      </rPr>
      <t>※</t>
    </r>
    <r>
      <rPr>
        <sz val="10"/>
        <color theme="1"/>
        <rFont val="ＭＳ ゴシック"/>
        <family val="3"/>
        <charset val="128"/>
      </rPr>
      <t>学会誌等名</t>
    </r>
    <rPh sb="5" eb="6">
      <t>メイ</t>
    </rPh>
    <phoneticPr fontId="45"/>
  </si>
  <si>
    <t>◎研修計画を策定している</t>
    <rPh sb="1" eb="3">
      <t>ケンシュウ</t>
    </rPh>
    <rPh sb="3" eb="5">
      <t>ケイカク</t>
    </rPh>
    <rPh sb="6" eb="8">
      <t>サクテイ</t>
    </rPh>
    <phoneticPr fontId="45"/>
  </si>
  <si>
    <t xml:space="preserve"> 規格等の内容</t>
    <rPh sb="1" eb="3">
      <t>キカク</t>
    </rPh>
    <rPh sb="3" eb="4">
      <t>トウ</t>
    </rPh>
    <rPh sb="5" eb="7">
      <t>ナイヨウ</t>
    </rPh>
    <phoneticPr fontId="45"/>
  </si>
  <si>
    <t>0点</t>
    <rPh sb="1" eb="2">
      <t>テン</t>
    </rPh>
    <phoneticPr fontId="45"/>
  </si>
  <si>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96"/>
  </si>
  <si>
    <r>
      <t>※</t>
    </r>
    <r>
      <rPr>
        <sz val="10"/>
        <color theme="1"/>
        <rFont val="ＭＳ ゴシック"/>
        <family val="3"/>
        <charset val="128"/>
      </rPr>
      <t>商談会等名</t>
    </r>
    <rPh sb="1" eb="4">
      <t>ショウダンカイ</t>
    </rPh>
    <rPh sb="4" eb="5">
      <t>トウ</t>
    </rPh>
    <rPh sb="5" eb="6">
      <t>ガクメイ</t>
    </rPh>
    <phoneticPr fontId="45"/>
  </si>
  <si>
    <t xml:space="preserve"> 主催者名</t>
    <rPh sb="1" eb="4">
      <t>シュサイシャ</t>
    </rPh>
    <rPh sb="4" eb="5">
      <t>メイ</t>
    </rPh>
    <phoneticPr fontId="45"/>
  </si>
  <si>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45"/>
  </si>
  <si>
    <t xml:space="preserve"> 第三者評価機関</t>
    <rPh sb="1" eb="4">
      <t>ダイサンシャ</t>
    </rPh>
    <rPh sb="4" eb="6">
      <t>ヒョウカ</t>
    </rPh>
    <rPh sb="6" eb="8">
      <t>キカン</t>
    </rPh>
    <phoneticPr fontId="45"/>
  </si>
  <si>
    <t>月</t>
    <rPh sb="0" eb="1">
      <t>ガツ</t>
    </rPh>
    <phoneticPr fontId="45"/>
  </si>
  <si>
    <t>時間</t>
    <rPh sb="0" eb="2">
      <t>ジカン</t>
    </rPh>
    <phoneticPr fontId="45"/>
  </si>
  <si>
    <t>円</t>
    <rPh sb="0" eb="1">
      <t>エン</t>
    </rPh>
    <phoneticPr fontId="45"/>
  </si>
  <si>
    <t>※２　該当する欄のプルダウンで○を選択する</t>
  </si>
  <si>
    <t>⑤短時間勤務に係る労働条件</t>
    <rPh sb="1" eb="4">
      <t>タンジカン</t>
    </rPh>
    <rPh sb="4" eb="6">
      <t>キンム</t>
    </rPh>
    <rPh sb="7" eb="8">
      <t>カカ</t>
    </rPh>
    <rPh sb="9" eb="11">
      <t>ロウドウ</t>
    </rPh>
    <rPh sb="11" eb="13">
      <t>ジョウケン</t>
    </rPh>
    <phoneticPr fontId="45"/>
  </si>
  <si>
    <r>
      <t>※</t>
    </r>
    <r>
      <rPr>
        <sz val="10"/>
        <color theme="1"/>
        <rFont val="ＭＳ ゴシック"/>
        <family val="3"/>
        <charset val="128"/>
      </rPr>
      <t>研修、学会等名</t>
    </r>
    <rPh sb="1" eb="3">
      <t>ケンシュウ</t>
    </rPh>
    <rPh sb="4" eb="6">
      <t>ガッカイ</t>
    </rPh>
    <rPh sb="6" eb="7">
      <t>トウ</t>
    </rPh>
    <rPh sb="7" eb="8">
      <t>メイ</t>
    </rPh>
    <phoneticPr fontId="45"/>
  </si>
  <si>
    <t xml:space="preserve"> 実施日</t>
    <rPh sb="1" eb="3">
      <t>ジッシ</t>
    </rPh>
    <rPh sb="3" eb="4">
      <t>ビ</t>
    </rPh>
    <phoneticPr fontId="45"/>
  </si>
  <si>
    <t xml:space="preserve"> 掲載日</t>
    <rPh sb="1" eb="3">
      <t>ケイサイ</t>
    </rPh>
    <phoneticPr fontId="45"/>
  </si>
  <si>
    <t xml:space="preserve"> 発表テーマ</t>
    <rPh sb="1" eb="3">
      <t>ハッピョウ</t>
    </rPh>
    <phoneticPr fontId="45"/>
  </si>
  <si>
    <t>人事評価制度の制定日</t>
    <rPh sb="0" eb="2">
      <t>ジンジ</t>
    </rPh>
    <rPh sb="2" eb="4">
      <t>ヒョウカ</t>
    </rPh>
    <rPh sb="4" eb="6">
      <t>セイド</t>
    </rPh>
    <rPh sb="7" eb="9">
      <t>セイテイ</t>
    </rPh>
    <rPh sb="9" eb="10">
      <t>ビ</t>
    </rPh>
    <phoneticPr fontId="45"/>
  </si>
  <si>
    <t>人事評価制度の対象職員数</t>
    <rPh sb="0" eb="2">
      <t>ジンジ</t>
    </rPh>
    <rPh sb="2" eb="4">
      <t>ヒョウカ</t>
    </rPh>
    <rPh sb="4" eb="6">
      <t>セイド</t>
    </rPh>
    <rPh sb="7" eb="9">
      <t>タイショウ</t>
    </rPh>
    <rPh sb="9" eb="12">
      <t>ショクインスウ</t>
    </rPh>
    <phoneticPr fontId="45"/>
  </si>
  <si>
    <t>うち昇給・昇格を行った者</t>
    <rPh sb="2" eb="4">
      <t>ショウキュウ</t>
    </rPh>
    <rPh sb="5" eb="7">
      <t>ショウカク</t>
    </rPh>
    <rPh sb="8" eb="9">
      <t>オコナ</t>
    </rPh>
    <rPh sb="11" eb="12">
      <t>モノ</t>
    </rPh>
    <phoneticPr fontId="45"/>
  </si>
  <si>
    <t>当該人事評価制度の周知方法</t>
    <rPh sb="0" eb="2">
      <t>トウガイ</t>
    </rPh>
    <rPh sb="2" eb="4">
      <t>ジンジ</t>
    </rPh>
    <rPh sb="4" eb="6">
      <t>ヒョウカ</t>
    </rPh>
    <rPh sb="6" eb="8">
      <t>セイド</t>
    </rPh>
    <rPh sb="9" eb="11">
      <t>シュウチ</t>
    </rPh>
    <rPh sb="11" eb="13">
      <t>ホウホウ</t>
    </rPh>
    <phoneticPr fontId="45"/>
  </si>
  <si>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45"/>
  </si>
  <si>
    <t>雇用契約を締結していた延べ利用者数</t>
    <rPh sb="0" eb="2">
      <t>コヨウ</t>
    </rPh>
    <rPh sb="2" eb="4">
      <t>ケイヤク</t>
    </rPh>
    <rPh sb="5" eb="7">
      <t>テイケツ</t>
    </rPh>
    <rPh sb="11" eb="12">
      <t>ノ</t>
    </rPh>
    <rPh sb="13" eb="16">
      <t>リヨウシャ</t>
    </rPh>
    <rPh sb="16" eb="17">
      <t>スウ</t>
    </rPh>
    <phoneticPr fontId="45"/>
  </si>
  <si>
    <t>⑥時差出勤制度に係る労働条件</t>
    <rPh sb="1" eb="3">
      <t>ジサ</t>
    </rPh>
    <rPh sb="3" eb="5">
      <t>シュッキン</t>
    </rPh>
    <rPh sb="5" eb="7">
      <t>セイド</t>
    </rPh>
    <rPh sb="8" eb="9">
      <t>カカワ</t>
    </rPh>
    <rPh sb="10" eb="12">
      <t>ロウドウ</t>
    </rPh>
    <rPh sb="12" eb="14">
      <t>ジョウケン</t>
    </rPh>
    <phoneticPr fontId="45"/>
  </si>
  <si>
    <t>◎先進的事業者の視察・実習の実施している</t>
    <rPh sb="1" eb="4">
      <t>センシンテキ</t>
    </rPh>
    <rPh sb="4" eb="7">
      <t>ジギョウシャ</t>
    </rPh>
    <rPh sb="8" eb="10">
      <t>シサツ</t>
    </rPh>
    <rPh sb="11" eb="13">
      <t>ジッシュウ</t>
    </rPh>
    <rPh sb="14" eb="16">
      <t>ジッシ</t>
    </rPh>
    <phoneticPr fontId="45"/>
  </si>
  <si>
    <r>
      <t>※</t>
    </r>
    <r>
      <rPr>
        <sz val="10"/>
        <color theme="1"/>
        <rFont val="ＭＳ ゴシック"/>
        <family val="3"/>
        <charset val="128"/>
      </rPr>
      <t>先進的事業者名</t>
    </r>
    <rPh sb="1" eb="4">
      <t>センシンテキ</t>
    </rPh>
    <rPh sb="4" eb="7">
      <t>ジギョウシャ</t>
    </rPh>
    <rPh sb="7" eb="8">
      <t>メイ</t>
    </rPh>
    <phoneticPr fontId="45"/>
  </si>
  <si>
    <r>
      <t>※</t>
    </r>
    <r>
      <rPr>
        <sz val="10"/>
        <color theme="1"/>
        <rFont val="ＭＳ ゴシック"/>
        <family val="3"/>
        <charset val="128"/>
      </rPr>
      <t>他の事業所名</t>
    </r>
    <rPh sb="1" eb="2">
      <t>タ</t>
    </rPh>
    <rPh sb="3" eb="6">
      <t>ジギョウショ</t>
    </rPh>
    <rPh sb="6" eb="7">
      <t>メイ</t>
    </rPh>
    <phoneticPr fontId="45"/>
  </si>
  <si>
    <t>⑥ピアサポーターの配置</t>
    <rPh sb="9" eb="11">
      <t>ハイチ</t>
    </rPh>
    <phoneticPr fontId="45"/>
  </si>
  <si>
    <t>名</t>
    <rPh sb="0" eb="1">
      <t>メイ</t>
    </rPh>
    <phoneticPr fontId="23"/>
  </si>
  <si>
    <t>◎ピアサポーターを配置している</t>
    <rPh sb="9" eb="11">
      <t>ハイチ</t>
    </rPh>
    <phoneticPr fontId="45"/>
  </si>
  <si>
    <t>◎当該ピアサポーターは「障害者ﾋﾟｱｻﾎﾟｰﾄ研修」</t>
    <rPh sb="1" eb="3">
      <t>トウガイ</t>
    </rPh>
    <rPh sb="12" eb="15">
      <t>ショウガイシャ</t>
    </rPh>
    <rPh sb="23" eb="25">
      <t>ケンシュウ</t>
    </rPh>
    <phoneticPr fontId="45"/>
  </si>
  <si>
    <t xml:space="preserve"> 就業時間</t>
    <rPh sb="1" eb="3">
      <t>シュウギョウ</t>
    </rPh>
    <rPh sb="3" eb="5">
      <t>ジカン</t>
    </rPh>
    <phoneticPr fontId="45"/>
  </si>
  <si>
    <t>収支</t>
    <rPh sb="0" eb="2">
      <t>シュウシ</t>
    </rPh>
    <phoneticPr fontId="45"/>
  </si>
  <si>
    <t>（※）８項目の合計点に応じた点数</t>
  </si>
  <si>
    <t>様式２－２</t>
    <rPh sb="0" eb="2">
      <t>ヨウシキ</t>
    </rPh>
    <phoneticPr fontId="45"/>
  </si>
  <si>
    <t>≪体験利用支援加算・体験宿泊加算≫</t>
  </si>
  <si>
    <t>対象：計画相談支援、障害児相談支援</t>
  </si>
  <si>
    <t>②新設又は増改築等の時点から６か月以上１年未満</t>
  </si>
  <si>
    <t>事業所名</t>
    <rPh sb="0" eb="3">
      <t>ジギョウショ</t>
    </rPh>
    <rPh sb="3" eb="4">
      <t>メイ</t>
    </rPh>
    <phoneticPr fontId="45"/>
  </si>
  <si>
    <t>異動区分</t>
    <rPh sb="0" eb="2">
      <t>イドウ</t>
    </rPh>
    <rPh sb="2" eb="4">
      <t>クブン</t>
    </rPh>
    <phoneticPr fontId="45"/>
  </si>
  <si>
    <t>③　前年度における事業所の平均工賃月額（実績）</t>
    <rPh sb="2" eb="5">
      <t>ゼンネンド</t>
    </rPh>
    <rPh sb="9" eb="12">
      <t>ジギョウショ</t>
    </rPh>
    <rPh sb="13" eb="15">
      <t>ヘイキン</t>
    </rPh>
    <rPh sb="15" eb="17">
      <t>コウチン</t>
    </rPh>
    <rPh sb="17" eb="19">
      <t>ゲツガク</t>
    </rPh>
    <rPh sb="20" eb="22">
      <t>ジッセキ</t>
    </rPh>
    <phoneticPr fontId="45"/>
  </si>
  <si>
    <t>④　前々年度における全国平均工賃月額</t>
    <rPh sb="2" eb="4">
      <t>マエマエ</t>
    </rPh>
    <rPh sb="4" eb="5">
      <t>ドシ</t>
    </rPh>
    <rPh sb="5" eb="6">
      <t>ド</t>
    </rPh>
    <rPh sb="10" eb="12">
      <t>ゼンコク</t>
    </rPh>
    <rPh sb="12" eb="14">
      <t>ヘイキン</t>
    </rPh>
    <rPh sb="14" eb="16">
      <t>コウチン</t>
    </rPh>
    <rPh sb="16" eb="18">
      <t>ゲツガク</t>
    </rPh>
    <phoneticPr fontId="45"/>
  </si>
  <si>
    <t>　　　　　　円</t>
    <rPh sb="6" eb="7">
      <t>エン</t>
    </rPh>
    <phoneticPr fontId="45"/>
  </si>
  <si>
    <t>≪障害福祉サービスの体験利用加算≫</t>
    <rPh sb="14" eb="16">
      <t>カサン</t>
    </rPh>
    <phoneticPr fontId="96"/>
  </si>
  <si>
    <t>２月</t>
    <rPh sb="1" eb="2">
      <t>ガツ</t>
    </rPh>
    <phoneticPr fontId="95"/>
  </si>
  <si>
    <t>30点</t>
    <rPh sb="2" eb="3">
      <t>テン</t>
    </rPh>
    <phoneticPr fontId="45"/>
  </si>
  <si>
    <t>項目</t>
    <rPh sb="0" eb="2">
      <t>コウモク</t>
    </rPh>
    <phoneticPr fontId="45"/>
  </si>
  <si>
    <t>合計</t>
    <rPh sb="0" eb="2">
      <t>ゴウケイ</t>
    </rPh>
    <phoneticPr fontId="95"/>
  </si>
  <si>
    <t>5点</t>
    <rPh sb="1" eb="2">
      <t>テン</t>
    </rPh>
    <phoneticPr fontId="45"/>
  </si>
  <si>
    <t>年　　月　　日</t>
    <rPh sb="0" eb="1">
      <t>ネン</t>
    </rPh>
    <rPh sb="3" eb="4">
      <t>ツキ</t>
    </rPh>
    <rPh sb="6" eb="7">
      <t>ヒ</t>
    </rPh>
    <phoneticPr fontId="23"/>
  </si>
  <si>
    <t>④過去３年の生産活動収支のうち前々年度における生産活動収支のみが前々年度に利用者に支払う賃金の総額以上</t>
  </si>
  <si>
    <t>課題点</t>
    <rPh sb="0" eb="2">
      <t>カダイ</t>
    </rPh>
    <rPh sb="2" eb="3">
      <t>テン</t>
    </rPh>
    <phoneticPr fontId="45"/>
  </si>
  <si>
    <t>経営改善計画</t>
    <rPh sb="0" eb="2">
      <t>ケイエイ</t>
    </rPh>
    <rPh sb="2" eb="4">
      <t>カイゼン</t>
    </rPh>
    <rPh sb="4" eb="6">
      <t>ケイカク</t>
    </rPh>
    <phoneticPr fontId="45"/>
  </si>
  <si>
    <t>有　　　・　　　無</t>
    <rPh sb="0" eb="1">
      <t>ア</t>
    </rPh>
    <rPh sb="8" eb="9">
      <t>ナ</t>
    </rPh>
    <phoneticPr fontId="45"/>
  </si>
  <si>
    <t>※該当者が複数名いる場合は、各々の氏名を記載すること。</t>
  </si>
  <si>
    <t>７月</t>
    <rPh sb="1" eb="2">
      <t>ガツ</t>
    </rPh>
    <phoneticPr fontId="95"/>
  </si>
  <si>
    <t>月</t>
    <rPh sb="0" eb="1">
      <t>ツキ</t>
    </rPh>
    <phoneticPr fontId="45"/>
  </si>
  <si>
    <t>利用者の知識・能力向上</t>
    <rPh sb="0" eb="3">
      <t>リヨウシャ</t>
    </rPh>
    <rPh sb="4" eb="6">
      <t>チシキ</t>
    </rPh>
    <rPh sb="7" eb="9">
      <t>ノウリョク</t>
    </rPh>
    <rPh sb="9" eb="11">
      <t>コウジョウ</t>
    </rPh>
    <phoneticPr fontId="45"/>
  </si>
  <si>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5"/>
  </si>
  <si>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45"/>
  </si>
  <si>
    <t>（注2）5以上:15点、4～3：5点、2点以下：0点</t>
  </si>
  <si>
    <t>人</t>
    <rPh sb="0" eb="1">
      <t>にん</t>
    </rPh>
    <phoneticPr fontId="23" type="Hiragana"/>
  </si>
  <si>
    <t>令和</t>
    <rPh sb="0" eb="2">
      <t>レイワ</t>
    </rPh>
    <phoneticPr fontId="95"/>
  </si>
  <si>
    <t>１　事業者名等</t>
    <rPh sb="2" eb="5">
      <t>ジギョウシャ</t>
    </rPh>
    <rPh sb="5" eb="6">
      <t>メイ</t>
    </rPh>
    <rPh sb="6" eb="7">
      <t>トウ</t>
    </rPh>
    <phoneticPr fontId="95"/>
  </si>
  <si>
    <t>法人名</t>
    <rPh sb="0" eb="2">
      <t>ホウジン</t>
    </rPh>
    <rPh sb="2" eb="3">
      <t>メイ</t>
    </rPh>
    <phoneticPr fontId="95"/>
  </si>
  <si>
    <t>事業所番号</t>
    <rPh sb="0" eb="3">
      <t>ジギョウショ</t>
    </rPh>
    <rPh sb="3" eb="5">
      <t>バンゴウ</t>
    </rPh>
    <phoneticPr fontId="95"/>
  </si>
  <si>
    <t>８月</t>
    <rPh sb="1" eb="2">
      <t>ガツ</t>
    </rPh>
    <phoneticPr fontId="95"/>
  </si>
  <si>
    <t>10月</t>
    <rPh sb="2" eb="3">
      <t>ガツ</t>
    </rPh>
    <phoneticPr fontId="95"/>
  </si>
  <si>
    <t>１月</t>
    <rPh sb="1" eb="2">
      <t>ガツ</t>
    </rPh>
    <phoneticPr fontId="95"/>
  </si>
  <si>
    <r>
      <t>※４　「新設又は増改築等の時点から６か月未満」の場合は</t>
    </r>
    <r>
      <rPr>
        <b/>
        <u/>
        <sz val="6"/>
        <color theme="1"/>
        <rFont val="ＭＳ ゴシック"/>
        <family val="3"/>
        <charset val="128"/>
      </rPr>
      <t>入力不要</t>
    </r>
    <rPh sb="24" eb="26">
      <t>バアイ</t>
    </rPh>
    <rPh sb="27" eb="29">
      <t>ニュウリョク</t>
    </rPh>
    <rPh sb="29" eb="31">
      <t>フヨウ</t>
    </rPh>
    <phoneticPr fontId="97"/>
  </si>
  <si>
    <t>　　　で計算された必要配置数に基づいて人員を配置すること</t>
    <rPh sb="4" eb="6">
      <t>ケイサン</t>
    </rPh>
    <rPh sb="9" eb="11">
      <t>ヒツヨウ</t>
    </rPh>
    <rPh sb="11" eb="13">
      <t>ハイチ</t>
    </rPh>
    <rPh sb="13" eb="14">
      <t>スウ</t>
    </rPh>
    <rPh sb="15" eb="16">
      <t>モト</t>
    </rPh>
    <phoneticPr fontId="95"/>
  </si>
  <si>
    <t>６　必要なサービス管理責任者の人員配置</t>
    <rPh sb="2" eb="4">
      <t>ヒツヨウ</t>
    </rPh>
    <rPh sb="9" eb="14">
      <t>カンリセキニンシャ</t>
    </rPh>
    <rPh sb="15" eb="17">
      <t>ジンイン</t>
    </rPh>
    <rPh sb="17" eb="19">
      <t>ハイチ</t>
    </rPh>
    <phoneticPr fontId="23"/>
  </si>
  <si>
    <t>サービス管理責任者</t>
    <rPh sb="4" eb="9">
      <t>カンリセキニンシャ</t>
    </rPh>
    <phoneticPr fontId="23"/>
  </si>
  <si>
    <t>日</t>
    <rPh sb="0" eb="1">
      <t>ニチ</t>
    </rPh>
    <phoneticPr fontId="95"/>
  </si>
  <si>
    <t>延べ利用人数</t>
    <rPh sb="0" eb="1">
      <t>ノ</t>
    </rPh>
    <rPh sb="2" eb="4">
      <t>リヨウ</t>
    </rPh>
    <rPh sb="4" eb="6">
      <t>ニンズウ</t>
    </rPh>
    <phoneticPr fontId="95"/>
  </si>
  <si>
    <t>名</t>
    <rPh sb="0" eb="1">
      <t>メイ</t>
    </rPh>
    <phoneticPr fontId="95"/>
  </si>
  <si>
    <t>区分４</t>
    <rPh sb="0" eb="2">
      <t>クブン</t>
    </rPh>
    <phoneticPr fontId="95"/>
  </si>
  <si>
    <t>４　想定される利用者の障害支援区分と人数</t>
    <rPh sb="2" eb="4">
      <t>ソウテイ</t>
    </rPh>
    <rPh sb="7" eb="10">
      <t>リヨウシャ</t>
    </rPh>
    <rPh sb="11" eb="13">
      <t>ショウガイ</t>
    </rPh>
    <rPh sb="13" eb="15">
      <t>シエン</t>
    </rPh>
    <rPh sb="15" eb="17">
      <t>クブン</t>
    </rPh>
    <rPh sb="18" eb="20">
      <t>ニンズウ</t>
    </rPh>
    <phoneticPr fontId="95"/>
  </si>
  <si>
    <t>区分５</t>
    <rPh sb="0" eb="2">
      <t>クブン</t>
    </rPh>
    <phoneticPr fontId="95"/>
  </si>
  <si>
    <t>※１　該当する類型の欄のプルダウンで○を選択する</t>
  </si>
  <si>
    <t>年</t>
    <rPh sb="0" eb="1">
      <t>ネン</t>
    </rPh>
    <phoneticPr fontId="95"/>
  </si>
  <si>
    <t>≪緊急時支援加算　地域生活支援拠点等の場合≫</t>
  </si>
  <si>
    <t>対象：地域移行支援</t>
  </si>
  <si>
    <t>対象：施設入所支援</t>
  </si>
  <si>
    <t>≪地域生活支援拠点等相談強化加算≫</t>
  </si>
  <si>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23"/>
  </si>
  <si>
    <t>５　当該届出により算定する加算</t>
    <rPh sb="2" eb="4">
      <t>トウガイ</t>
    </rPh>
    <rPh sb="4" eb="6">
      <t>トドケデ</t>
    </rPh>
    <rPh sb="9" eb="11">
      <t>サンテイ</t>
    </rPh>
    <rPh sb="13" eb="15">
      <t>カサン</t>
    </rPh>
    <phoneticPr fontId="45"/>
  </si>
  <si>
    <t>≪緊急時受入加算≫</t>
    <rPh sb="1" eb="8">
      <t>キンキュウジウケイレカサン</t>
    </rPh>
    <phoneticPr fontId="96"/>
  </si>
  <si>
    <t>対象：訪問系サービス※、
　　　重度障害者等包括支援（訪問系サービスのみ対象）</t>
    <rPh sb="3" eb="5">
      <t>ホウモン</t>
    </rPh>
    <rPh sb="5" eb="6">
      <t>ケイ</t>
    </rPh>
    <rPh sb="27" eb="29">
      <t>ホウモン</t>
    </rPh>
    <rPh sb="29" eb="30">
      <t>ケイ</t>
    </rPh>
    <rPh sb="36" eb="38">
      <t>タイショウ</t>
    </rPh>
    <phoneticPr fontId="45"/>
  </si>
  <si>
    <t>日</t>
    <rPh sb="0" eb="1">
      <t>ヒ</t>
    </rPh>
    <phoneticPr fontId="45"/>
  </si>
  <si>
    <t>を定めている</t>
    <rPh sb="1" eb="2">
      <t>サダ</t>
    </rPh>
    <phoneticPr fontId="45"/>
  </si>
  <si>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45"/>
  </si>
  <si>
    <t>就労継続支援Ａ型事業所におけるスコア表（実績Ⅰ～Ⅳ、Ⅵ）</t>
    <rPh sb="20" eb="22">
      <t>ジッセキ</t>
    </rPh>
    <phoneticPr fontId="45"/>
  </si>
  <si>
    <t>※受理日</t>
    <rPh sb="1" eb="3">
      <t>ジュリ</t>
    </rPh>
    <rPh sb="3" eb="4">
      <t>ヒ</t>
    </rPh>
    <phoneticPr fontId="45"/>
  </si>
  <si>
    <t>（別紙５４）</t>
    <rPh sb="1" eb="3">
      <t>べっし</t>
    </rPh>
    <phoneticPr fontId="45" type="Hiragana"/>
  </si>
  <si>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45"/>
  </si>
  <si>
    <t>に関する制度を定めている</t>
    <rPh sb="7" eb="8">
      <t>サダ</t>
    </rPh>
    <phoneticPr fontId="45"/>
  </si>
  <si>
    <t>＜成果＞</t>
    <rPh sb="1" eb="3">
      <t>セイカ</t>
    </rPh>
    <phoneticPr fontId="45"/>
  </si>
  <si>
    <t>◎フレックスタイム制に係る労働条件を</t>
    <rPh sb="9" eb="10">
      <t>セイ</t>
    </rPh>
    <rPh sb="11" eb="12">
      <t>カカ</t>
    </rPh>
    <rPh sb="13" eb="15">
      <t>ロウドウ</t>
    </rPh>
    <rPh sb="15" eb="17">
      <t>ジョウケン</t>
    </rPh>
    <phoneticPr fontId="45"/>
  </si>
  <si>
    <t>定めている</t>
    <rPh sb="0" eb="1">
      <t>サダ</t>
    </rPh>
    <phoneticPr fontId="45"/>
  </si>
  <si>
    <t>◎外部研修、もしくは内部研修を</t>
    <rPh sb="1" eb="3">
      <t>ガイブ</t>
    </rPh>
    <rPh sb="3" eb="5">
      <t>ケンシュウ</t>
    </rPh>
    <rPh sb="10" eb="12">
      <t>ナイブ</t>
    </rPh>
    <rPh sb="12" eb="14">
      <t>ケンシュウ</t>
    </rPh>
    <phoneticPr fontId="45"/>
  </si>
  <si>
    <t>１回以上実施している。</t>
  </si>
  <si>
    <t>※研修名</t>
    <rPh sb="1" eb="3">
      <t>ケンシュウ</t>
    </rPh>
    <rPh sb="3" eb="4">
      <t>メイ</t>
    </rPh>
    <phoneticPr fontId="45"/>
  </si>
  <si>
    <r>
      <t xml:space="preserve">  </t>
    </r>
    <r>
      <rPr>
        <sz val="10"/>
        <color theme="1"/>
        <rFont val="ＭＳ ゴシック"/>
        <family val="3"/>
        <charset val="128"/>
      </rPr>
      <t>研修講師</t>
    </r>
    <rPh sb="2" eb="4">
      <t>ケンシュウ</t>
    </rPh>
    <rPh sb="4" eb="6">
      <t>コウシ</t>
    </rPh>
    <phoneticPr fontId="45"/>
  </si>
  <si>
    <t xml:space="preserve">  実施日・受講者数</t>
    <rPh sb="2" eb="4">
      <t>ジッシ</t>
    </rPh>
    <rPh sb="4" eb="5">
      <t>ビ</t>
    </rPh>
    <rPh sb="6" eb="9">
      <t>ジュコウシャ</t>
    </rPh>
    <rPh sb="9" eb="10">
      <t>スウ</t>
    </rPh>
    <phoneticPr fontId="45"/>
  </si>
  <si>
    <t>参加している。</t>
    <rPh sb="0" eb="2">
      <t>サンカ</t>
    </rPh>
    <phoneticPr fontId="45"/>
  </si>
  <si>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45"/>
  </si>
  <si>
    <t>◎利用者を職員として登用する制度を</t>
  </si>
  <si>
    <t>定めている</t>
  </si>
  <si>
    <t>◎短時間勤務に係る労働条件を</t>
    <rPh sb="1" eb="4">
      <t>タンジカン</t>
    </rPh>
    <rPh sb="4" eb="6">
      <t>キンム</t>
    </rPh>
    <rPh sb="7" eb="8">
      <t>カカ</t>
    </rPh>
    <rPh sb="9" eb="11">
      <t>ロウドウ</t>
    </rPh>
    <rPh sb="11" eb="13">
      <t>ジョウケンニンズウ</t>
    </rPh>
    <phoneticPr fontId="45"/>
  </si>
  <si>
    <t>◎傷病休暇等の取得に関する事項を</t>
    <rPh sb="1" eb="3">
      <t>ショウビョウ</t>
    </rPh>
    <rPh sb="3" eb="5">
      <t>キュウカ</t>
    </rPh>
    <rPh sb="5" eb="6">
      <t>トウ</t>
    </rPh>
    <rPh sb="7" eb="9">
      <t>シュトク</t>
    </rPh>
    <rPh sb="10" eb="11">
      <t>ニンズウ</t>
    </rPh>
    <phoneticPr fontId="45"/>
  </si>
  <si>
    <t>　１回以上発表している</t>
    <rPh sb="2" eb="3">
      <t>カイ</t>
    </rPh>
    <rPh sb="3" eb="5">
      <t>イジョウ</t>
    </rPh>
    <rPh sb="5" eb="7">
      <t>ハッピョウ</t>
    </rPh>
    <phoneticPr fontId="45"/>
  </si>
  <si>
    <t>に関する制度を定めている</t>
    <rPh sb="1" eb="2">
      <t>カン</t>
    </rPh>
    <rPh sb="4" eb="6">
      <t>セイド</t>
    </rPh>
    <rPh sb="7" eb="8">
      <t>サダ</t>
    </rPh>
    <phoneticPr fontId="45"/>
  </si>
  <si>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5"/>
  </si>
  <si>
    <t>住　所</t>
    <rPh sb="0" eb="1">
      <t>ジュウ</t>
    </rPh>
    <rPh sb="2" eb="3">
      <t>ショ</t>
    </rPh>
    <phoneticPr fontId="45"/>
  </si>
  <si>
    <t>電話番号</t>
    <rPh sb="0" eb="2">
      <t>デンワ</t>
    </rPh>
    <rPh sb="2" eb="4">
      <t>バンゴウ</t>
    </rPh>
    <phoneticPr fontId="45"/>
  </si>
  <si>
    <t>①1日の平均労働時間が７時間以上</t>
    <rPh sb="2" eb="3">
      <t>ニチ</t>
    </rPh>
    <rPh sb="4" eb="6">
      <t>ヘイキン</t>
    </rPh>
    <rPh sb="6" eb="8">
      <t>ロウドウ</t>
    </rPh>
    <rPh sb="8" eb="10">
      <t>ジカン</t>
    </rPh>
    <rPh sb="12" eb="14">
      <t>ジカン</t>
    </rPh>
    <rPh sb="14" eb="16">
      <t>イジョウ</t>
    </rPh>
    <phoneticPr fontId="45"/>
  </si>
  <si>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5"/>
  </si>
  <si>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5"/>
  </si>
  <si>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5"/>
  </si>
  <si>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5"/>
  </si>
  <si>
    <t>⑧1日の平均労働時間が２時間未満</t>
    <rPh sb="2" eb="3">
      <t>ニチ</t>
    </rPh>
    <rPh sb="4" eb="6">
      <t>ヘイキン</t>
    </rPh>
    <rPh sb="6" eb="8">
      <t>ロウドウ</t>
    </rPh>
    <rPh sb="8" eb="10">
      <t>ジカン</t>
    </rPh>
    <rPh sb="12" eb="14">
      <t>ジカン</t>
    </rPh>
    <rPh sb="14" eb="16">
      <t>ミマン</t>
    </rPh>
    <phoneticPr fontId="45"/>
  </si>
  <si>
    <t>（Ⅱ）生産活動</t>
    <rPh sb="3" eb="5">
      <t>セイサン</t>
    </rPh>
    <rPh sb="5" eb="7">
      <t>カツドウ</t>
    </rPh>
    <phoneticPr fontId="45"/>
  </si>
  <si>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45"/>
  </si>
  <si>
    <t>⑥過去３年の生産活動収支がいずれも当該各年度に利用者に支払う賃金の総額未満</t>
  </si>
  <si>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5"/>
  </si>
  <si>
    <t>④フレックスタイム制に係る労働条件</t>
    <rPh sb="9" eb="10">
      <t>セイ</t>
    </rPh>
    <rPh sb="11" eb="12">
      <t>カカ</t>
    </rPh>
    <rPh sb="13" eb="15">
      <t>ロウドウ</t>
    </rPh>
    <rPh sb="15" eb="17">
      <t>ジョウケン</t>
    </rPh>
    <phoneticPr fontId="45"/>
  </si>
  <si>
    <t>⑥時差出勤制度に係る労働条件</t>
    <rPh sb="1" eb="3">
      <t>ジサ</t>
    </rPh>
    <rPh sb="3" eb="5">
      <t>シュッキン</t>
    </rPh>
    <rPh sb="5" eb="7">
      <t>セイド</t>
    </rPh>
    <rPh sb="8" eb="9">
      <t>カカ</t>
    </rPh>
    <rPh sb="10" eb="12">
      <t>ロウドウ</t>
    </rPh>
    <rPh sb="12" eb="14">
      <t>ジョウケン</t>
    </rPh>
    <phoneticPr fontId="45"/>
  </si>
  <si>
    <t>小計（注1）</t>
    <rPh sb="0" eb="2">
      <t>ショウケイ</t>
    </rPh>
    <rPh sb="3" eb="4">
      <t>チュウ</t>
    </rPh>
    <phoneticPr fontId="45"/>
  </si>
  <si>
    <t>点数</t>
    <rPh sb="0" eb="2">
      <t>テンスウ</t>
    </rPh>
    <phoneticPr fontId="45"/>
  </si>
  <si>
    <t>20点</t>
    <rPh sb="2" eb="3">
      <t>テン</t>
    </rPh>
    <phoneticPr fontId="45"/>
  </si>
  <si>
    <t>⁻10点</t>
    <rPh sb="3" eb="4">
      <t>テン</t>
    </rPh>
    <phoneticPr fontId="45"/>
  </si>
  <si>
    <t>10点</t>
    <rPh sb="2" eb="3">
      <t>テン</t>
    </rPh>
    <phoneticPr fontId="45"/>
  </si>
  <si>
    <t>⁻50点</t>
    <rPh sb="3" eb="4">
      <t>テン</t>
    </rPh>
    <phoneticPr fontId="45"/>
  </si>
  <si>
    <t>40点</t>
    <rPh sb="2" eb="3">
      <t>テン</t>
    </rPh>
    <phoneticPr fontId="45"/>
  </si>
  <si>
    <t>55点</t>
    <rPh sb="2" eb="3">
      <t>テン</t>
    </rPh>
    <phoneticPr fontId="45"/>
  </si>
  <si>
    <t>65点</t>
    <rPh sb="2" eb="3">
      <t>テン</t>
    </rPh>
    <phoneticPr fontId="45"/>
  </si>
  <si>
    <t>60点</t>
    <rPh sb="2" eb="3">
      <t>テン</t>
    </rPh>
    <phoneticPr fontId="45"/>
  </si>
  <si>
    <t>事業所番号</t>
    <rPh sb="0" eb="3">
      <t>ジギョウショ</t>
    </rPh>
    <rPh sb="3" eb="5">
      <t>バンゴウ</t>
    </rPh>
    <phoneticPr fontId="45"/>
  </si>
  <si>
    <t>管理者名</t>
    <rPh sb="0" eb="4">
      <t>カンリシャメイ</t>
    </rPh>
    <phoneticPr fontId="45"/>
  </si>
  <si>
    <t>（Ⅳ）　支援力向上（※）</t>
    <rPh sb="4" eb="6">
      <t>シエン</t>
    </rPh>
    <rPh sb="6" eb="7">
      <t>リョク</t>
    </rPh>
    <rPh sb="7" eb="9">
      <t>コウジョウ</t>
    </rPh>
    <phoneticPr fontId="45"/>
  </si>
  <si>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5"/>
  </si>
  <si>
    <t>　　　１回以上の場合</t>
    <rPh sb="4" eb="5">
      <t>カイ</t>
    </rPh>
    <rPh sb="5" eb="7">
      <t>イジョウ</t>
    </rPh>
    <rPh sb="8" eb="10">
      <t>バアイ</t>
    </rPh>
    <phoneticPr fontId="45"/>
  </si>
  <si>
    <t>　　　 いずれか一方のみの取組を行っている</t>
    <rPh sb="8" eb="10">
      <t>イッポウ</t>
    </rPh>
    <rPh sb="13" eb="15">
      <t>トリクミ</t>
    </rPh>
    <rPh sb="16" eb="17">
      <t>オコナ</t>
    </rPh>
    <phoneticPr fontId="45"/>
  </si>
  <si>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5"/>
  </si>
  <si>
    <t>小計（注2）</t>
    <rPh sb="0" eb="2">
      <t>ショウケイ</t>
    </rPh>
    <rPh sb="3" eb="4">
      <t>チュウ</t>
    </rPh>
    <phoneticPr fontId="45"/>
  </si>
  <si>
    <t>（Ⅵ）経営改善計画</t>
    <rPh sb="3" eb="5">
      <t>ケイエイ</t>
    </rPh>
    <rPh sb="5" eb="7">
      <t>カイゼン</t>
    </rPh>
    <rPh sb="7" eb="9">
      <t>ケイカク</t>
    </rPh>
    <phoneticPr fontId="45"/>
  </si>
  <si>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</si>
  <si>
    <t>／２００点</t>
    <rPh sb="4" eb="5">
      <t>テン</t>
    </rPh>
    <phoneticPr fontId="45"/>
  </si>
  <si>
    <t>様式２－１</t>
    <rPh sb="0" eb="2">
      <t>ヨウシキ</t>
    </rPh>
    <phoneticPr fontId="45"/>
  </si>
  <si>
    <t>1事例以上ある場合:10点</t>
    <rPh sb="1" eb="3">
      <t>ジレイ</t>
    </rPh>
    <rPh sb="3" eb="5">
      <t>イジョウ</t>
    </rPh>
    <rPh sb="7" eb="9">
      <t>バアイ</t>
    </rPh>
    <rPh sb="12" eb="13">
      <t>テン</t>
    </rPh>
    <phoneticPr fontId="45"/>
  </si>
  <si>
    <t>期限内に提出していない場合:-50点</t>
    <rPh sb="0" eb="3">
      <t>キゲンナイ</t>
    </rPh>
    <rPh sb="4" eb="6">
      <t>テイシュツ</t>
    </rPh>
    <rPh sb="11" eb="13">
      <t>バアイ</t>
    </rPh>
    <rPh sb="17" eb="18">
      <t>テン</t>
    </rPh>
    <phoneticPr fontId="45"/>
  </si>
  <si>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45"/>
  </si>
  <si>
    <t>＜活動内容＞</t>
    <rPh sb="1" eb="3">
      <t>カツドウ</t>
    </rPh>
    <rPh sb="3" eb="5">
      <t>ナイヨウ</t>
    </rPh>
    <phoneticPr fontId="45"/>
  </si>
  <si>
    <t>＜目的＞</t>
    <rPh sb="1" eb="3">
      <t>モクテキ</t>
    </rPh>
    <phoneticPr fontId="45"/>
  </si>
  <si>
    <t>連携先の企業等の意見または評価</t>
    <rPh sb="0" eb="2">
      <t>レンケイ</t>
    </rPh>
    <rPh sb="2" eb="3">
      <t>サキ</t>
    </rPh>
    <rPh sb="4" eb="6">
      <t>キギョウ</t>
    </rPh>
    <rPh sb="6" eb="7">
      <t>トウ</t>
    </rPh>
    <rPh sb="8" eb="10">
      <t>イケン</t>
    </rPh>
    <rPh sb="13" eb="15">
      <t>ヒョウカ</t>
    </rPh>
    <phoneticPr fontId="45"/>
  </si>
  <si>
    <t>活動場所</t>
    <rPh sb="0" eb="2">
      <t>カツドウ</t>
    </rPh>
    <rPh sb="2" eb="4">
      <t>バショ</t>
    </rPh>
    <phoneticPr fontId="45"/>
  </si>
  <si>
    <t>実施した生産活動・施設外就労の概要</t>
    <rPh sb="0" eb="2">
      <t>ジッシ</t>
    </rPh>
    <phoneticPr fontId="45"/>
  </si>
  <si>
    <t>利用者数　等</t>
    <rPh sb="0" eb="3">
      <t>リヨウシャ</t>
    </rPh>
    <rPh sb="3" eb="4">
      <t>スウ</t>
    </rPh>
    <rPh sb="5" eb="6">
      <t>トウ</t>
    </rPh>
    <phoneticPr fontId="45"/>
  </si>
  <si>
    <t>地域連携活動のねらい</t>
    <rPh sb="0" eb="2">
      <t>チイキ</t>
    </rPh>
    <rPh sb="2" eb="4">
      <t>レンケイ</t>
    </rPh>
    <rPh sb="4" eb="6">
      <t>カツドウ</t>
    </rPh>
    <phoneticPr fontId="45"/>
  </si>
  <si>
    <t>地域にとってのメリット</t>
    <rPh sb="0" eb="2">
      <t>チイキ</t>
    </rPh>
    <phoneticPr fontId="45"/>
  </si>
  <si>
    <t>実施した結果</t>
    <rPh sb="0" eb="2">
      <t>ジッシ</t>
    </rPh>
    <rPh sb="4" eb="6">
      <t>ケッカ</t>
    </rPh>
    <phoneticPr fontId="45"/>
  </si>
  <si>
    <t>今後の連携強化に向けた課題</t>
    <rPh sb="0" eb="2">
      <t>コンゴ</t>
    </rPh>
    <rPh sb="3" eb="5">
      <t>レンケイ</t>
    </rPh>
    <rPh sb="5" eb="7">
      <t>キョウカ</t>
    </rPh>
    <rPh sb="8" eb="9">
      <t>ム</t>
    </rPh>
    <rPh sb="11" eb="13">
      <t>カダイ</t>
    </rPh>
    <phoneticPr fontId="45"/>
  </si>
  <si>
    <t>＜活動の様子＞</t>
    <rPh sb="1" eb="3">
      <t>カツドウ</t>
    </rPh>
    <rPh sb="4" eb="6">
      <t>ヨウス</t>
    </rPh>
    <phoneticPr fontId="45"/>
  </si>
  <si>
    <t>活動の様子の写真</t>
    <rPh sb="0" eb="2">
      <t>カツドウ</t>
    </rPh>
    <rPh sb="3" eb="5">
      <t>ヨウス</t>
    </rPh>
    <rPh sb="6" eb="8">
      <t>シャシン</t>
    </rPh>
    <phoneticPr fontId="45"/>
  </si>
  <si>
    <t>成果物の写真</t>
    <rPh sb="0" eb="3">
      <t>セイカブツ</t>
    </rPh>
    <rPh sb="4" eb="6">
      <t>シャシン</t>
    </rPh>
    <phoneticPr fontId="45"/>
  </si>
  <si>
    <t>担当者名</t>
    <rPh sb="0" eb="3">
      <t>タントウシャ</t>
    </rPh>
    <rPh sb="3" eb="4">
      <t>メイ</t>
    </rPh>
    <phoneticPr fontId="45"/>
  </si>
  <si>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45"/>
  </si>
  <si>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45"/>
  </si>
  <si>
    <t>実施した利用者の知識・能力向上に係る実施の概要</t>
    <rPh sb="0" eb="2">
      <t>ジッシ</t>
    </rPh>
    <rPh sb="18" eb="20">
      <t>ジッシ</t>
    </rPh>
    <phoneticPr fontId="45"/>
  </si>
  <si>
    <t>利用者の知識・能力向上に係る実施のねらい</t>
    <rPh sb="14" eb="16">
      <t>ジッシ</t>
    </rPh>
    <phoneticPr fontId="45"/>
  </si>
  <si>
    <t>利用者にとってのメリット</t>
    <rPh sb="0" eb="3">
      <t>リヨウシャ</t>
    </rPh>
    <phoneticPr fontId="45"/>
  </si>
  <si>
    <t>４．就労継続支援B型サービス費（Ⅳ）　　５．就労継続支援B型サービス費（Ⅴ）　６．就労継続支援B型サービス費（Ⅵ）　　</t>
  </si>
  <si>
    <t>（イ）前年度における開所日１日当たりの平均利用者数</t>
    <rPh sb="3" eb="6">
      <t>ぜんねんど</t>
    </rPh>
    <rPh sb="10" eb="12">
      <t>かいしょ</t>
    </rPh>
    <rPh sb="12" eb="13">
      <t>び</t>
    </rPh>
    <rPh sb="14" eb="15">
      <t>にち</t>
    </rPh>
    <rPh sb="15" eb="16">
      <t>あ</t>
    </rPh>
    <rPh sb="19" eb="21">
      <t>へいきん</t>
    </rPh>
    <rPh sb="21" eb="24">
      <t>りようしゃ</t>
    </rPh>
    <rPh sb="24" eb="25">
      <t>すう</t>
    </rPh>
    <phoneticPr fontId="23" type="Hiragana"/>
  </si>
  <si>
    <t>円</t>
    <rPh sb="0" eb="1">
      <t>えん</t>
    </rPh>
    <phoneticPr fontId="23" type="Hiragana"/>
  </si>
  <si>
    <t>サービス費（Ⅰ）・（Ⅱ）・（Ⅲ）</t>
  </si>
  <si>
    <t>注１　就労継続支援Ｂ型サービス費（Ⅰ）又は、就労継続支援Ｂ型サービス費（Ⅱ）、就労継続支援Ｂ型サービス費（Ⅲ）を算定する場合は、前年度の開所１日当たり利用者数及び前年度における開所日１日当たりの平均利用者数・１人当たり平均工賃月額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就労継続支援Ｂ型サービス費（Ⅳ）又は就労継続支援Ｂ型サービス費（Ⅴ）、就労継続支援Ｂ型サービス費（Ⅵ）を算定する場合は、ピアサポ
　　ーターの配置の有無を記載すること。なお、ピアサポーターを配置している場合は、別添「ピアサポーター等の配置に関する届出書」を提出すること。</t>
    <rPh sb="19" eb="20">
      <t>また</t>
    </rPh>
    <phoneticPr fontId="23" type="Hiragana"/>
  </si>
  <si>
    <t>（別紙1-4）</t>
    <rPh sb="1" eb="3">
      <t>ベッシ</t>
    </rPh>
    <phoneticPr fontId="105"/>
  </si>
  <si>
    <t>利用者の数等算出表（就労継続支援　※施設サービスの場合を含む）</t>
    <rPh sb="0" eb="3">
      <t>リヨウシャ</t>
    </rPh>
    <rPh sb="4" eb="5">
      <t>カズ</t>
    </rPh>
    <rPh sb="5" eb="6">
      <t>トウ</t>
    </rPh>
    <rPh sb="6" eb="8">
      <t>サンシュツ</t>
    </rPh>
    <rPh sb="8" eb="9">
      <t>ヒョウ</t>
    </rPh>
    <rPh sb="10" eb="12">
      <t>シュウロウ</t>
    </rPh>
    <rPh sb="12" eb="14">
      <t>ケイゾク</t>
    </rPh>
    <rPh sb="14" eb="16">
      <t>シエン</t>
    </rPh>
    <rPh sb="18" eb="20">
      <t>シセツ</t>
    </rPh>
    <rPh sb="25" eb="27">
      <t>バアイ</t>
    </rPh>
    <rPh sb="28" eb="29">
      <t>フク</t>
    </rPh>
    <phoneticPr fontId="105"/>
  </si>
  <si>
    <t>サービス種類</t>
    <rPh sb="4" eb="6">
      <t>シュルイ</t>
    </rPh>
    <phoneticPr fontId="105"/>
  </si>
  <si>
    <t>就労継続支援Ｂ型事業所</t>
    <rPh sb="0" eb="11">
      <t>シ</t>
    </rPh>
    <phoneticPr fontId="105"/>
  </si>
  <si>
    <t>事業所・施設名</t>
    <rPh sb="0" eb="3">
      <t>ジギョウショ</t>
    </rPh>
    <rPh sb="4" eb="6">
      <t>シセツ</t>
    </rPh>
    <rPh sb="6" eb="7">
      <t>メイ</t>
    </rPh>
    <phoneticPr fontId="105"/>
  </si>
  <si>
    <t>就労継続支援Ｂ型事業所アルシオン</t>
    <rPh sb="0" eb="11">
      <t>シ</t>
    </rPh>
    <phoneticPr fontId="105"/>
  </si>
  <si>
    <t>前年度（平成　　年度）の利用者数</t>
    <rPh sb="0" eb="3">
      <t>ゼンネンド</t>
    </rPh>
    <rPh sb="4" eb="6">
      <t>ヘイセイ</t>
    </rPh>
    <rPh sb="8" eb="10">
      <t>ネンド</t>
    </rPh>
    <rPh sb="12" eb="14">
      <t>リヨウ</t>
    </rPh>
    <rPh sb="14" eb="15">
      <t>シャ</t>
    </rPh>
    <rPh sb="15" eb="16">
      <t>スウ</t>
    </rPh>
    <phoneticPr fontId="105"/>
  </si>
  <si>
    <t>4月</t>
    <rPh sb="1" eb="2">
      <t>ガツ</t>
    </rPh>
    <phoneticPr fontId="105"/>
  </si>
  <si>
    <t>5月</t>
  </si>
  <si>
    <t>6月</t>
  </si>
  <si>
    <t>7月</t>
  </si>
  <si>
    <t>8月</t>
  </si>
  <si>
    <t>9月</t>
  </si>
  <si>
    <t>10月</t>
  </si>
  <si>
    <t>11月</t>
  </si>
  <si>
    <t>12月</t>
  </si>
  <si>
    <t>1月</t>
  </si>
  <si>
    <t>2月</t>
  </si>
  <si>
    <t>3月</t>
  </si>
  <si>
    <t>年度計</t>
    <rPh sb="0" eb="2">
      <t>ネンド</t>
    </rPh>
    <rPh sb="2" eb="3">
      <t>ケイ</t>
    </rPh>
    <phoneticPr fontId="105"/>
  </si>
  <si>
    <t>①　開所日数</t>
    <rPh sb="2" eb="4">
      <t>カイショ</t>
    </rPh>
    <rPh sb="4" eb="6">
      <t>ニッスウ</t>
    </rPh>
    <phoneticPr fontId="105"/>
  </si>
  <si>
    <t>日</t>
    <rPh sb="0" eb="1">
      <t>ニチ</t>
    </rPh>
    <phoneticPr fontId="105"/>
  </si>
  <si>
    <t>②　総延べ利用者数</t>
    <rPh sb="2" eb="3">
      <t>ソウ</t>
    </rPh>
    <rPh sb="3" eb="4">
      <t>ノ</t>
    </rPh>
    <rPh sb="5" eb="8">
      <t>リヨウシャ</t>
    </rPh>
    <rPh sb="8" eb="9">
      <t>スウ</t>
    </rPh>
    <phoneticPr fontId="105"/>
  </si>
  <si>
    <t>人日</t>
    <rPh sb="0" eb="1">
      <t>ニン</t>
    </rPh>
    <rPh sb="1" eb="2">
      <t>ニチ</t>
    </rPh>
    <phoneticPr fontId="105"/>
  </si>
  <si>
    <t>③ ②の
　  うち､　　</t>
    <phoneticPr fontId="105"/>
  </si>
  <si>
    <t>ｲ)定員超過減算算定対象外の者</t>
    <phoneticPr fontId="105"/>
  </si>
  <si>
    <t>ﾛ)施設外就労利用者</t>
    <phoneticPr fontId="105"/>
  </si>
  <si>
    <t>④　③ｲ)を除く利用者数</t>
    <rPh sb="6" eb="7">
      <t>ノゾ</t>
    </rPh>
    <rPh sb="8" eb="11">
      <t>リヨウシャ</t>
    </rPh>
    <rPh sb="11" eb="12">
      <t>カズ</t>
    </rPh>
    <phoneticPr fontId="105"/>
  </si>
  <si>
    <t>⑤　②のうち、障害基礎年金１級を
　受給する利用者数</t>
    <rPh sb="7" eb="9">
      <t>ショウガイ</t>
    </rPh>
    <rPh sb="9" eb="11">
      <t>キソ</t>
    </rPh>
    <rPh sb="11" eb="13">
      <t>ネンキン</t>
    </rPh>
    <rPh sb="14" eb="15">
      <t>キュウ</t>
    </rPh>
    <rPh sb="18" eb="20">
      <t>ジュキュウ</t>
    </rPh>
    <rPh sb="22" eb="25">
      <t>リヨウシャ</t>
    </rPh>
    <rPh sb="25" eb="26">
      <t>スウ</t>
    </rPh>
    <phoneticPr fontId="105"/>
  </si>
  <si>
    <t>※上記②～⑤は、各月各日の利用者の延べ人数を記載すること</t>
    <rPh sb="1" eb="3">
      <t>ジョウキ</t>
    </rPh>
    <rPh sb="8" eb="10">
      <t>カクツキ</t>
    </rPh>
    <rPh sb="10" eb="11">
      <t>カク</t>
    </rPh>
    <rPh sb="11" eb="12">
      <t>ニチ</t>
    </rPh>
    <rPh sb="13" eb="16">
      <t>リヨウシャ</t>
    </rPh>
    <rPh sb="17" eb="18">
      <t>ノ</t>
    </rPh>
    <rPh sb="19" eb="21">
      <t>ニンズウ</t>
    </rPh>
    <rPh sb="22" eb="24">
      <t>キサイ</t>
    </rPh>
    <phoneticPr fontId="105"/>
  </si>
  <si>
    <t>（１）開所日数</t>
    <rPh sb="3" eb="5">
      <t>カイショ</t>
    </rPh>
    <rPh sb="5" eb="7">
      <t>ニッスウ</t>
    </rPh>
    <phoneticPr fontId="105"/>
  </si>
  <si>
    <t>【</t>
    <phoneticPr fontId="105"/>
  </si>
  <si>
    <t>】</t>
    <phoneticPr fontId="105"/>
  </si>
  <si>
    <t>…①年度計</t>
    <rPh sb="2" eb="4">
      <t>ネンド</t>
    </rPh>
    <rPh sb="4" eb="5">
      <t>ケイ</t>
    </rPh>
    <phoneticPr fontId="105"/>
  </si>
  <si>
    <t>（２）全（延べ）利用者数</t>
    <rPh sb="3" eb="4">
      <t>ゼン</t>
    </rPh>
    <rPh sb="5" eb="6">
      <t>ノ</t>
    </rPh>
    <rPh sb="8" eb="11">
      <t>リヨウシャ</t>
    </rPh>
    <rPh sb="11" eb="12">
      <t>カズ</t>
    </rPh>
    <phoneticPr fontId="105"/>
  </si>
  <si>
    <t>人</t>
    <rPh sb="0" eb="1">
      <t>ニン</t>
    </rPh>
    <phoneticPr fontId="105"/>
  </si>
  <si>
    <t>…②年度計</t>
    <rPh sb="2" eb="4">
      <t>ネンド</t>
    </rPh>
    <rPh sb="4" eb="5">
      <t>ケイ</t>
    </rPh>
    <phoneticPr fontId="105"/>
  </si>
  <si>
    <t>（３）利用者数</t>
    <rPh sb="3" eb="6">
      <t>リヨウシャ</t>
    </rPh>
    <rPh sb="6" eb="7">
      <t>カズ</t>
    </rPh>
    <phoneticPr fontId="105"/>
  </si>
  <si>
    <t>…④年度計÷①年度計　※小数点第２位以下切り上げ</t>
    <rPh sb="2" eb="4">
      <t>ネンド</t>
    </rPh>
    <rPh sb="4" eb="5">
      <t>ケイ</t>
    </rPh>
    <rPh sb="7" eb="9">
      <t>ネンド</t>
    </rPh>
    <rPh sb="9" eb="10">
      <t>ケイ</t>
    </rPh>
    <rPh sb="12" eb="15">
      <t>ショウスウテン</t>
    </rPh>
    <rPh sb="15" eb="16">
      <t>ダイ</t>
    </rPh>
    <rPh sb="17" eb="18">
      <t>イ</t>
    </rPh>
    <rPh sb="18" eb="20">
      <t>イカ</t>
    </rPh>
    <rPh sb="20" eb="21">
      <t>キ</t>
    </rPh>
    <rPh sb="22" eb="23">
      <t>ア</t>
    </rPh>
    <phoneticPr fontId="105"/>
  </si>
  <si>
    <t>（４）就労継続支援の必要な職業指導員及び生活支援員の数</t>
    <rPh sb="3" eb="5">
      <t>シュウロウ</t>
    </rPh>
    <rPh sb="5" eb="7">
      <t>ケイゾク</t>
    </rPh>
    <rPh sb="7" eb="9">
      <t>シエン</t>
    </rPh>
    <rPh sb="10" eb="12">
      <t>ヒツヨウ</t>
    </rPh>
    <rPh sb="13" eb="15">
      <t>ショクギョウ</t>
    </rPh>
    <rPh sb="15" eb="18">
      <t>シドウイン</t>
    </rPh>
    <rPh sb="18" eb="19">
      <t>オヨ</t>
    </rPh>
    <rPh sb="20" eb="22">
      <t>セイカツ</t>
    </rPh>
    <rPh sb="22" eb="24">
      <t>シエン</t>
    </rPh>
    <rPh sb="24" eb="25">
      <t>イン</t>
    </rPh>
    <rPh sb="26" eb="27">
      <t>カズ</t>
    </rPh>
    <phoneticPr fontId="105"/>
  </si>
  <si>
    <t>従業者…指定就労継続支援：(3)利用者数÷10</t>
    <rPh sb="0" eb="3">
      <t>ジュウギョウシャ</t>
    </rPh>
    <rPh sb="4" eb="6">
      <t>シテイ</t>
    </rPh>
    <rPh sb="6" eb="8">
      <t>シュウロウ</t>
    </rPh>
    <rPh sb="8" eb="10">
      <t>ケイゾク</t>
    </rPh>
    <rPh sb="10" eb="12">
      <t>シエン</t>
    </rPh>
    <rPh sb="16" eb="18">
      <t>リヨウ</t>
    </rPh>
    <rPh sb="18" eb="19">
      <t>シャ</t>
    </rPh>
    <rPh sb="19" eb="20">
      <t>スウ</t>
    </rPh>
    <phoneticPr fontId="105"/>
  </si>
  <si>
    <t>（５）サービス費Ⅰ型該当に必要な職業指導員及び生活支援員の数</t>
    <rPh sb="7" eb="8">
      <t>ヒ</t>
    </rPh>
    <rPh sb="9" eb="10">
      <t>ガタ</t>
    </rPh>
    <rPh sb="10" eb="12">
      <t>ガイトウ</t>
    </rPh>
    <rPh sb="13" eb="15">
      <t>ヒツヨウ</t>
    </rPh>
    <phoneticPr fontId="105"/>
  </si>
  <si>
    <t>…指定就労継続支援：（３）利用者数÷7.5</t>
    <rPh sb="1" eb="3">
      <t>シテイ</t>
    </rPh>
    <rPh sb="3" eb="5">
      <t>シュウロウ</t>
    </rPh>
    <rPh sb="5" eb="7">
      <t>ケイゾク</t>
    </rPh>
    <rPh sb="7" eb="9">
      <t>シエン</t>
    </rPh>
    <rPh sb="13" eb="15">
      <t>リヨウ</t>
    </rPh>
    <rPh sb="15" eb="16">
      <t>シャ</t>
    </rPh>
    <rPh sb="16" eb="17">
      <t>スウ</t>
    </rPh>
    <phoneticPr fontId="105"/>
  </si>
  <si>
    <t>（６）障害基礎年金１級を
受給する利用者数</t>
    <rPh sb="3" eb="5">
      <t>ショウガイ</t>
    </rPh>
    <phoneticPr fontId="105"/>
  </si>
  <si>
    <t>…⑤年度計</t>
    <rPh sb="2" eb="4">
      <t>ネンド</t>
    </rPh>
    <rPh sb="4" eb="5">
      <t>ケイ</t>
    </rPh>
    <phoneticPr fontId="105"/>
  </si>
  <si>
    <t>（７）施設外就労利用者数</t>
    <rPh sb="3" eb="5">
      <t>シセツ</t>
    </rPh>
    <rPh sb="5" eb="6">
      <t>ガイ</t>
    </rPh>
    <rPh sb="6" eb="8">
      <t>シュウロウ</t>
    </rPh>
    <rPh sb="8" eb="11">
      <t>リヨウシャ</t>
    </rPh>
    <rPh sb="11" eb="12">
      <t>スウ</t>
    </rPh>
    <phoneticPr fontId="105"/>
  </si>
  <si>
    <t>【注意】</t>
    <rPh sb="1" eb="3">
      <t>チュウイ</t>
    </rPh>
    <phoneticPr fontId="105"/>
  </si>
  <si>
    <t>※定員超過減算算定対象外の者：①やむを得ない措置により受け入れた利用者　②災害等やむを得ない理由により定員外として取り扱われる利用者　③地域移行が困難になった又は離職により定員外として受け入れた障害者（報酬告示留意事項通知の総則参照）④施設外就労者の入れ代わりとして新たに受け入れる利用者相当分</t>
    <rPh sb="118" eb="121">
      <t>シセツガイ</t>
    </rPh>
    <rPh sb="121" eb="123">
      <t>シュウロウ</t>
    </rPh>
    <rPh sb="125" eb="126">
      <t>イ</t>
    </rPh>
    <rPh sb="127" eb="128">
      <t>カ</t>
    </rPh>
    <rPh sb="133" eb="134">
      <t>アラ</t>
    </rPh>
    <rPh sb="136" eb="137">
      <t>ウ</t>
    </rPh>
    <rPh sb="138" eb="139">
      <t>イ</t>
    </rPh>
    <rPh sb="141" eb="144">
      <t>リヨウシャ</t>
    </rPh>
    <rPh sb="144" eb="146">
      <t>ソウトウ</t>
    </rPh>
    <rPh sb="146" eb="147">
      <t>ブン</t>
    </rPh>
    <phoneticPr fontId="105"/>
  </si>
  <si>
    <t>※延べ利用者数について、入所等した日は含め、退所等した日は含まないこと。（請求ベースでは退所等した日も利用日に含まれますが、平均利用者数ベースでは含まれないので、ご注意ください。）＊療養介護、短期入所、ＣＨ・ＧＨ、施設入所支援、宿泊型自立訓練、障害児入所施設といったベッド数に関係するサービスのみの取扱い。</t>
    <rPh sb="1" eb="2">
      <t>ノ</t>
    </rPh>
    <rPh sb="3" eb="6">
      <t>リヨウシャ</t>
    </rPh>
    <rPh sb="6" eb="7">
      <t>スウ</t>
    </rPh>
    <rPh sb="12" eb="14">
      <t>ニュウショ</t>
    </rPh>
    <rPh sb="14" eb="15">
      <t>トウ</t>
    </rPh>
    <rPh sb="17" eb="18">
      <t>ヒ</t>
    </rPh>
    <rPh sb="19" eb="20">
      <t>フク</t>
    </rPh>
    <rPh sb="22" eb="25">
      <t>タイショトウ</t>
    </rPh>
    <rPh sb="27" eb="28">
      <t>ヒ</t>
    </rPh>
    <rPh sb="29" eb="30">
      <t>フク</t>
    </rPh>
    <rPh sb="37" eb="39">
      <t>セイキュウ</t>
    </rPh>
    <rPh sb="44" eb="47">
      <t>タイショトウ</t>
    </rPh>
    <rPh sb="49" eb="50">
      <t>ヒ</t>
    </rPh>
    <rPh sb="51" eb="53">
      <t>リヨウ</t>
    </rPh>
    <rPh sb="53" eb="54">
      <t>ヒ</t>
    </rPh>
    <rPh sb="55" eb="56">
      <t>フク</t>
    </rPh>
    <rPh sb="62" eb="64">
      <t>ヘイキン</t>
    </rPh>
    <rPh sb="64" eb="66">
      <t>リヨウ</t>
    </rPh>
    <rPh sb="66" eb="67">
      <t>シャ</t>
    </rPh>
    <rPh sb="67" eb="68">
      <t>スウ</t>
    </rPh>
    <rPh sb="73" eb="74">
      <t>フク</t>
    </rPh>
    <rPh sb="82" eb="84">
      <t>チュウイ</t>
    </rPh>
    <rPh sb="91" eb="93">
      <t>リョウヨウ</t>
    </rPh>
    <rPh sb="93" eb="95">
      <t>カイゴ</t>
    </rPh>
    <rPh sb="96" eb="98">
      <t>タンキ</t>
    </rPh>
    <rPh sb="98" eb="100">
      <t>ニュウショ</t>
    </rPh>
    <rPh sb="107" eb="109">
      <t>シセツ</t>
    </rPh>
    <rPh sb="109" eb="111">
      <t>ニュウショ</t>
    </rPh>
    <rPh sb="111" eb="113">
      <t>シエン</t>
    </rPh>
    <rPh sb="114" eb="117">
      <t>シュクハクガタ</t>
    </rPh>
    <rPh sb="117" eb="119">
      <t>ジリツ</t>
    </rPh>
    <rPh sb="119" eb="121">
      <t>クンレン</t>
    </rPh>
    <rPh sb="122" eb="124">
      <t>ショウガイ</t>
    </rPh>
    <rPh sb="124" eb="125">
      <t>ジ</t>
    </rPh>
    <rPh sb="125" eb="127">
      <t>ニュウショ</t>
    </rPh>
    <rPh sb="127" eb="129">
      <t>シセツ</t>
    </rPh>
    <rPh sb="136" eb="137">
      <t>スウ</t>
    </rPh>
    <rPh sb="138" eb="140">
      <t>カンケイ</t>
    </rPh>
    <rPh sb="149" eb="150">
      <t>ト</t>
    </rPh>
    <rPh sb="150" eb="151">
      <t>アツカ</t>
    </rPh>
    <phoneticPr fontId="105"/>
  </si>
  <si>
    <t>※「新規開設時」、「再開時」又は「届出を行う年度の４月から定員を変更」する場合の利用者数は、原則、定員数とし、開設等のときの利用者見込が定員の90％に満たない場合は、定員の90％又は理由があるときは推計値で記載する。（開設等のときの利用者見込が定員の90％を満たす場合は、定員又はその利用者数にて記載すること。）</t>
    <rPh sb="2" eb="4">
      <t>シンキ</t>
    </rPh>
    <rPh sb="4" eb="6">
      <t>カイセツ</t>
    </rPh>
    <rPh sb="6" eb="7">
      <t>ジ</t>
    </rPh>
    <rPh sb="10" eb="12">
      <t>サイカイ</t>
    </rPh>
    <rPh sb="12" eb="13">
      <t>ジ</t>
    </rPh>
    <rPh sb="14" eb="15">
      <t>マタ</t>
    </rPh>
    <rPh sb="17" eb="19">
      <t>トドケデ</t>
    </rPh>
    <rPh sb="20" eb="21">
      <t>オコナ</t>
    </rPh>
    <rPh sb="22" eb="24">
      <t>ネンド</t>
    </rPh>
    <rPh sb="26" eb="27">
      <t>ガツ</t>
    </rPh>
    <rPh sb="29" eb="31">
      <t>テイイン</t>
    </rPh>
    <rPh sb="32" eb="34">
      <t>ヘンコウ</t>
    </rPh>
    <rPh sb="37" eb="39">
      <t>バアイ</t>
    </rPh>
    <rPh sb="40" eb="42">
      <t>リヨウ</t>
    </rPh>
    <rPh sb="42" eb="43">
      <t>シャ</t>
    </rPh>
    <rPh sb="43" eb="44">
      <t>スウ</t>
    </rPh>
    <rPh sb="46" eb="48">
      <t>ゲンソク</t>
    </rPh>
    <rPh sb="49" eb="52">
      <t>テイインスウ</t>
    </rPh>
    <rPh sb="55" eb="57">
      <t>カイセツ</t>
    </rPh>
    <rPh sb="57" eb="58">
      <t>トウ</t>
    </rPh>
    <rPh sb="62" eb="65">
      <t>リヨウシャ</t>
    </rPh>
    <rPh sb="65" eb="67">
      <t>ミコ</t>
    </rPh>
    <rPh sb="68" eb="70">
      <t>テイイン</t>
    </rPh>
    <rPh sb="75" eb="76">
      <t>ミ</t>
    </rPh>
    <rPh sb="79" eb="81">
      <t>バアイ</t>
    </rPh>
    <rPh sb="83" eb="85">
      <t>テイイン</t>
    </rPh>
    <rPh sb="89" eb="90">
      <t>マタ</t>
    </rPh>
    <rPh sb="91" eb="93">
      <t>リユウ</t>
    </rPh>
    <rPh sb="99" eb="102">
      <t>スイケイチ</t>
    </rPh>
    <rPh sb="103" eb="105">
      <t>キサイ</t>
    </rPh>
    <rPh sb="109" eb="111">
      <t>カイセツ</t>
    </rPh>
    <rPh sb="111" eb="112">
      <t>トウ</t>
    </rPh>
    <rPh sb="116" eb="119">
      <t>リヨウシャ</t>
    </rPh>
    <rPh sb="119" eb="121">
      <t>ミコ</t>
    </rPh>
    <rPh sb="122" eb="124">
      <t>テイイン</t>
    </rPh>
    <rPh sb="129" eb="130">
      <t>ミ</t>
    </rPh>
    <rPh sb="132" eb="134">
      <t>バアイ</t>
    </rPh>
    <rPh sb="136" eb="138">
      <t>テイイン</t>
    </rPh>
    <rPh sb="138" eb="139">
      <t>マタ</t>
    </rPh>
    <rPh sb="142" eb="144">
      <t>リヨウ</t>
    </rPh>
    <rPh sb="144" eb="145">
      <t>シャ</t>
    </rPh>
    <rPh sb="145" eb="146">
      <t>スウ</t>
    </rPh>
    <rPh sb="148" eb="150">
      <t>キサイ</t>
    </rPh>
    <phoneticPr fontId="105"/>
  </si>
  <si>
    <t>※前年度中又は当年度当初に新規開設、定員変更を行い、現定員としての実績が１年に満たない場合の利用者数の取扱は以下のとおりとする。</t>
    <rPh sb="1" eb="2">
      <t>マエ</t>
    </rPh>
    <rPh sb="2" eb="5">
      <t>ネンドチュウ</t>
    </rPh>
    <rPh sb="5" eb="6">
      <t>マタ</t>
    </rPh>
    <rPh sb="7" eb="8">
      <t>トウ</t>
    </rPh>
    <rPh sb="8" eb="10">
      <t>ネンド</t>
    </rPh>
    <rPh sb="10" eb="12">
      <t>トウショ</t>
    </rPh>
    <rPh sb="13" eb="15">
      <t>シンキ</t>
    </rPh>
    <rPh sb="15" eb="17">
      <t>カイセツ</t>
    </rPh>
    <rPh sb="18" eb="20">
      <t>テイイン</t>
    </rPh>
    <rPh sb="20" eb="22">
      <t>ヘンコウ</t>
    </rPh>
    <rPh sb="23" eb="24">
      <t>オコナ</t>
    </rPh>
    <rPh sb="26" eb="27">
      <t>ウツツ</t>
    </rPh>
    <rPh sb="27" eb="29">
      <t>テイイン</t>
    </rPh>
    <rPh sb="33" eb="35">
      <t>ジッセキ</t>
    </rPh>
    <rPh sb="37" eb="38">
      <t>ネン</t>
    </rPh>
    <rPh sb="39" eb="40">
      <t>ミ</t>
    </rPh>
    <rPh sb="43" eb="45">
      <t>バアイ</t>
    </rPh>
    <rPh sb="46" eb="48">
      <t>リヨウ</t>
    </rPh>
    <rPh sb="48" eb="49">
      <t>シャ</t>
    </rPh>
    <rPh sb="49" eb="50">
      <t>スウ</t>
    </rPh>
    <rPh sb="51" eb="53">
      <t>トリアツカイ</t>
    </rPh>
    <rPh sb="54" eb="56">
      <t>イカ</t>
    </rPh>
    <phoneticPr fontId="105"/>
  </si>
  <si>
    <t>（１）定員減の実績が３か月に満たない場合…定員数（理由があるときは定員の90%又は推計値）</t>
    <rPh sb="3" eb="5">
      <t>テイイン</t>
    </rPh>
    <rPh sb="5" eb="6">
      <t>ゲン</t>
    </rPh>
    <rPh sb="7" eb="9">
      <t>ジッセキ</t>
    </rPh>
    <rPh sb="12" eb="13">
      <t>ゲツ</t>
    </rPh>
    <rPh sb="14" eb="15">
      <t>ミ</t>
    </rPh>
    <rPh sb="18" eb="20">
      <t>バアイ</t>
    </rPh>
    <rPh sb="21" eb="23">
      <t>テイイン</t>
    </rPh>
    <rPh sb="23" eb="24">
      <t>スウ</t>
    </rPh>
    <rPh sb="25" eb="27">
      <t>リユウ</t>
    </rPh>
    <rPh sb="33" eb="35">
      <t>テイイン</t>
    </rPh>
    <rPh sb="39" eb="40">
      <t>マタ</t>
    </rPh>
    <phoneticPr fontId="105"/>
  </si>
  <si>
    <t>（２）定員減の実績が３か月以上の場合…減少後の期間の延べ利用者数÷開所日数</t>
    <rPh sb="3" eb="5">
      <t>テイイン</t>
    </rPh>
    <rPh sb="5" eb="6">
      <t>ゲン</t>
    </rPh>
    <rPh sb="7" eb="9">
      <t>ジッセキ</t>
    </rPh>
    <rPh sb="12" eb="13">
      <t>ゲツ</t>
    </rPh>
    <rPh sb="13" eb="15">
      <t>イジョウ</t>
    </rPh>
    <rPh sb="16" eb="18">
      <t>バアイ</t>
    </rPh>
    <rPh sb="19" eb="21">
      <t>ゲンショウ</t>
    </rPh>
    <rPh sb="21" eb="22">
      <t>ゴ</t>
    </rPh>
    <rPh sb="23" eb="25">
      <t>キカン</t>
    </rPh>
    <rPh sb="26" eb="27">
      <t>ノ</t>
    </rPh>
    <rPh sb="28" eb="31">
      <t>リヨウシャ</t>
    </rPh>
    <rPh sb="31" eb="32">
      <t>スウ</t>
    </rPh>
    <rPh sb="33" eb="35">
      <t>カイショ</t>
    </rPh>
    <rPh sb="35" eb="37">
      <t>ニッスウ</t>
    </rPh>
    <phoneticPr fontId="105"/>
  </si>
  <si>
    <t>（３）新設又は定員増の実績が６か月に満たない場合…定員数（理由のあるときは定員の90％又は推計値）</t>
    <rPh sb="3" eb="5">
      <t>シンセツ</t>
    </rPh>
    <rPh sb="5" eb="6">
      <t>マタ</t>
    </rPh>
    <rPh sb="7" eb="9">
      <t>テイイン</t>
    </rPh>
    <rPh sb="9" eb="10">
      <t>ゾウ</t>
    </rPh>
    <rPh sb="11" eb="13">
      <t>ジッセキ</t>
    </rPh>
    <rPh sb="16" eb="17">
      <t>ゲツ</t>
    </rPh>
    <rPh sb="18" eb="19">
      <t>ミ</t>
    </rPh>
    <rPh sb="22" eb="24">
      <t>バアイ</t>
    </rPh>
    <rPh sb="25" eb="27">
      <t>テイイン</t>
    </rPh>
    <rPh sb="27" eb="28">
      <t>スウ</t>
    </rPh>
    <rPh sb="29" eb="31">
      <t>リユウ</t>
    </rPh>
    <rPh sb="37" eb="39">
      <t>テイイン</t>
    </rPh>
    <rPh sb="43" eb="44">
      <t>マタ</t>
    </rPh>
    <rPh sb="45" eb="48">
      <t>スイケイチ</t>
    </rPh>
    <phoneticPr fontId="105"/>
  </si>
  <si>
    <t>（４）新設又は定員増の実績が６か月以上１年未満の場合…直近６か月の延べ利用者数÷開所日数</t>
    <rPh sb="3" eb="5">
      <t>シンセツ</t>
    </rPh>
    <rPh sb="5" eb="6">
      <t>マタ</t>
    </rPh>
    <rPh sb="7" eb="10">
      <t>テイインゾウ</t>
    </rPh>
    <rPh sb="11" eb="13">
      <t>ジッセキ</t>
    </rPh>
    <rPh sb="16" eb="17">
      <t>ゲツ</t>
    </rPh>
    <rPh sb="17" eb="19">
      <t>イジョウ</t>
    </rPh>
    <rPh sb="20" eb="21">
      <t>ネン</t>
    </rPh>
    <rPh sb="21" eb="23">
      <t>ミマン</t>
    </rPh>
    <rPh sb="24" eb="26">
      <t>バアイ</t>
    </rPh>
    <rPh sb="27" eb="29">
      <t>チョッキン</t>
    </rPh>
    <rPh sb="31" eb="32">
      <t>ゲツ</t>
    </rPh>
    <phoneticPr fontId="105"/>
  </si>
  <si>
    <t>（５）新設又は定員増の実績が１年以上の場合…直近１年間の延べ利用者数÷開所日数（サービス費以外で年度途中に届出する場合の取扱）</t>
    <rPh sb="3" eb="5">
      <t>シンセツ</t>
    </rPh>
    <rPh sb="5" eb="6">
      <t>マタ</t>
    </rPh>
    <rPh sb="7" eb="10">
      <t>テイインゾウ</t>
    </rPh>
    <rPh sb="11" eb="13">
      <t>ジッセキ</t>
    </rPh>
    <rPh sb="15" eb="16">
      <t>ネン</t>
    </rPh>
    <rPh sb="16" eb="18">
      <t>イジョウ</t>
    </rPh>
    <rPh sb="19" eb="21">
      <t>バアイ</t>
    </rPh>
    <rPh sb="22" eb="24">
      <t>チョッキン</t>
    </rPh>
    <rPh sb="25" eb="27">
      <t>ネンカン</t>
    </rPh>
    <rPh sb="44" eb="45">
      <t>ヒ</t>
    </rPh>
    <rPh sb="45" eb="47">
      <t>イガイ</t>
    </rPh>
    <rPh sb="48" eb="50">
      <t>ネンド</t>
    </rPh>
    <rPh sb="50" eb="52">
      <t>トチュウ</t>
    </rPh>
    <rPh sb="53" eb="55">
      <t>トドケデ</t>
    </rPh>
    <rPh sb="57" eb="59">
      <t>バアイ</t>
    </rPh>
    <rPh sb="60" eb="62">
      <t>トリアツカイ</t>
    </rPh>
    <phoneticPr fontId="105"/>
  </si>
  <si>
    <t>※特定旧法指定施設、精神障害者社会復帰施設、児童福祉施設その他の施設が指定事業所等に転換する場合は、指定申請日の前日から過去１か月の実績をもって利用者の数とする。</t>
    <rPh sb="1" eb="3">
      <t>トクテイ</t>
    </rPh>
    <rPh sb="3" eb="5">
      <t>キュウホウ</t>
    </rPh>
    <rPh sb="5" eb="7">
      <t>シテイ</t>
    </rPh>
    <rPh sb="7" eb="9">
      <t>シセツ</t>
    </rPh>
    <rPh sb="10" eb="12">
      <t>セイシン</t>
    </rPh>
    <rPh sb="12" eb="14">
      <t>ショウガイ</t>
    </rPh>
    <rPh sb="14" eb="15">
      <t>シャ</t>
    </rPh>
    <rPh sb="15" eb="17">
      <t>シャカイ</t>
    </rPh>
    <rPh sb="17" eb="19">
      <t>フッキ</t>
    </rPh>
    <rPh sb="19" eb="21">
      <t>シセツ</t>
    </rPh>
    <rPh sb="22" eb="24">
      <t>ジドウ</t>
    </rPh>
    <rPh sb="24" eb="26">
      <t>フクシ</t>
    </rPh>
    <rPh sb="26" eb="28">
      <t>シセツ</t>
    </rPh>
    <rPh sb="30" eb="31">
      <t>タ</t>
    </rPh>
    <rPh sb="32" eb="34">
      <t>シセツ</t>
    </rPh>
    <rPh sb="35" eb="37">
      <t>シテイ</t>
    </rPh>
    <rPh sb="37" eb="40">
      <t>ジギョウショ</t>
    </rPh>
    <rPh sb="40" eb="41">
      <t>トウ</t>
    </rPh>
    <rPh sb="42" eb="44">
      <t>テンカン</t>
    </rPh>
    <rPh sb="46" eb="48">
      <t>バアイ</t>
    </rPh>
    <rPh sb="50" eb="52">
      <t>シテイ</t>
    </rPh>
    <rPh sb="52" eb="54">
      <t>シンセイ</t>
    </rPh>
    <rPh sb="54" eb="55">
      <t>ヒ</t>
    </rPh>
    <rPh sb="56" eb="58">
      <t>ゼンジツ</t>
    </rPh>
    <rPh sb="60" eb="62">
      <t>カコ</t>
    </rPh>
    <rPh sb="64" eb="65">
      <t>ゲツ</t>
    </rPh>
    <rPh sb="66" eb="68">
      <t>ジッセキ</t>
    </rPh>
    <rPh sb="72" eb="75">
      <t>リヨウシャ</t>
    </rPh>
    <rPh sb="76" eb="77">
      <t>カズ</t>
    </rPh>
    <phoneticPr fontId="105"/>
  </si>
  <si>
    <t>(別紙38)</t>
    <rPh sb="1" eb="3">
      <t>べっし</t>
    </rPh>
    <phoneticPr fontId="105" type="Hiragana"/>
  </si>
  <si>
    <t>5年　4月　11日</t>
    <rPh sb="1" eb="2">
      <t>ネン</t>
    </rPh>
    <rPh sb="4" eb="5">
      <t>ガツ</t>
    </rPh>
    <rPh sb="8" eb="9">
      <t>ニチ</t>
    </rPh>
    <phoneticPr fontId="105"/>
  </si>
  <si>
    <t>就労継続支援Ｂ型事業所アルシオン</t>
    <rPh sb="0" eb="11">
      <t>し</t>
    </rPh>
    <phoneticPr fontId="105" type="Hiragana"/>
  </si>
  <si>
    <t>①．就労継続支援B型サービス費（Ⅰ）　　　２．就労継続支援B型サービス費（Ⅱ）　</t>
    <phoneticPr fontId="105"/>
  </si>
  <si>
    <t>３．就労継続支援B型サービス費（Ⅲ）　　　４．就労継続支援B型サービス費（Ⅳ）　</t>
  </si>
  <si>
    <t>⑤</t>
    <phoneticPr fontId="105"/>
  </si>
  <si>
    <t>サービス費（Ⅰ）・（Ⅱ）</t>
  </si>
  <si>
    <t>③</t>
    <phoneticPr fontId="105"/>
  </si>
  <si>
    <t>前年度の工賃支払対象者数
・
支払工賃額の状況</t>
  </si>
  <si>
    <t>月</t>
  </si>
  <si>
    <t>工賃総額(円)</t>
  </si>
  <si>
    <t>支払対象者(人)</t>
  </si>
  <si>
    <t>計</t>
  </si>
  <si>
    <r>
      <t>平</t>
    </r>
    <r>
      <rPr>
        <sz val="11"/>
        <rFont val="ＭＳ Ｐゴシック"/>
        <family val="3"/>
      </rPr>
      <t xml:space="preserve">均工賃月額①
</t>
    </r>
    <r>
      <rPr>
        <sz val="7"/>
        <rFont val="ＭＳ Ｐゴシック"/>
        <family val="3"/>
        <charset val="128"/>
      </rPr>
      <t>（工賃総額÷支払対象者）</t>
    </r>
  </si>
  <si>
    <t>円</t>
  </si>
  <si>
    <t>重度障害者支援体制加算（Ⅰ）を算定している場合　
（①＋２０００円）</t>
  </si>
  <si>
    <r>
      <t>サ</t>
    </r>
    <r>
      <rPr>
        <sz val="8"/>
        <rFont val="ＭＳ Ｐゴシック"/>
        <family val="3"/>
        <charset val="128"/>
      </rPr>
      <t>ービス費</t>
    </r>
    <r>
      <rPr>
        <sz val="6"/>
        <rFont val="ＭＳ Ｐゴシック"/>
        <family val="3"/>
        <charset val="128"/>
      </rPr>
      <t>（Ⅲ）（Ⅳ）</t>
    </r>
  </si>
  <si>
    <t>有　　　　　　　　・　　　　　　　〇　無</t>
    <phoneticPr fontId="105"/>
  </si>
  <si>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</si>
  <si>
    <t>介護給付費等の算定に係る体制等状況一覧表（その８）</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105"/>
  </si>
  <si>
    <t>提供サービス</t>
    <rPh sb="0" eb="2">
      <t>テイキョウ</t>
    </rPh>
    <phoneticPr fontId="105"/>
  </si>
  <si>
    <t>定員数</t>
    <rPh sb="0" eb="2">
      <t>テイイン</t>
    </rPh>
    <rPh sb="2" eb="3">
      <t>スウ</t>
    </rPh>
    <phoneticPr fontId="105"/>
  </si>
  <si>
    <t>定員規模</t>
    <rPh sb="0" eb="2">
      <t>テイイン</t>
    </rPh>
    <rPh sb="2" eb="4">
      <t>キボ</t>
    </rPh>
    <phoneticPr fontId="105"/>
  </si>
  <si>
    <t>多機能型等
定員区分</t>
    <rPh sb="0" eb="3">
      <t>タキノウ</t>
    </rPh>
    <rPh sb="3" eb="4">
      <t>ガタ</t>
    </rPh>
    <rPh sb="4" eb="5">
      <t>トウ</t>
    </rPh>
    <rPh sb="6" eb="8">
      <t>テイイン</t>
    </rPh>
    <rPh sb="8" eb="10">
      <t>クブン</t>
    </rPh>
    <phoneticPr fontId="105"/>
  </si>
  <si>
    <t>人員配置区分</t>
    <rPh sb="0" eb="2">
      <t>ジンイン</t>
    </rPh>
    <rPh sb="2" eb="4">
      <t>ハイチ</t>
    </rPh>
    <rPh sb="4" eb="6">
      <t>クブン</t>
    </rPh>
    <phoneticPr fontId="105"/>
  </si>
  <si>
    <t>その他該当する体制等</t>
    <rPh sb="2" eb="3">
      <t>タ</t>
    </rPh>
    <rPh sb="3" eb="5">
      <t>ガイトウ</t>
    </rPh>
    <rPh sb="7" eb="9">
      <t>タイセイ</t>
    </rPh>
    <rPh sb="9" eb="10">
      <t>トウ</t>
    </rPh>
    <phoneticPr fontId="105"/>
  </si>
  <si>
    <t>適用開始日</t>
    <rPh sb="0" eb="2">
      <t>テキヨウ</t>
    </rPh>
    <rPh sb="2" eb="5">
      <t>カイシビ</t>
    </rPh>
    <phoneticPr fontId="105"/>
  </si>
  <si>
    <t>各サービス共通</t>
    <rPh sb="0" eb="1">
      <t>カク</t>
    </rPh>
    <rPh sb="5" eb="7">
      <t>キョウツウ</t>
    </rPh>
    <phoneticPr fontId="105"/>
  </si>
  <si>
    <t>地域区分</t>
    <rPh sb="0" eb="2">
      <t>チイキ</t>
    </rPh>
    <rPh sb="2" eb="4">
      <t>クブン</t>
    </rPh>
    <phoneticPr fontId="105"/>
  </si>
  <si>
    <t>７．七級地　２０．その他</t>
    <rPh sb="2" eb="3">
      <t>ナナ</t>
    </rPh>
    <rPh sb="3" eb="4">
      <t>キュウ</t>
    </rPh>
    <rPh sb="4" eb="5">
      <t>チ</t>
    </rPh>
    <phoneticPr fontId="105"/>
  </si>
  <si>
    <t>.</t>
  </si>
  <si>
    <t>訓練等給付</t>
    <rPh sb="0" eb="3">
      <t>クンレントウ</t>
    </rPh>
    <rPh sb="3" eb="5">
      <t>キュウフ</t>
    </rPh>
    <phoneticPr fontId="45"/>
  </si>
  <si>
    <t>就労継続支援Ｂ型</t>
    <rPh sb="0" eb="2">
      <t>シュウロウ</t>
    </rPh>
    <rPh sb="2" eb="4">
      <t>ケイゾク</t>
    </rPh>
    <rPh sb="4" eb="6">
      <t>シエン</t>
    </rPh>
    <rPh sb="7" eb="8">
      <t>ガタ</t>
    </rPh>
    <phoneticPr fontId="105"/>
  </si>
  <si>
    <t>平均工賃月額区分</t>
    <rPh sb="0" eb="2">
      <t>ヘイキン</t>
    </rPh>
    <rPh sb="2" eb="4">
      <t>コウチン</t>
    </rPh>
    <rPh sb="4" eb="6">
      <t>ゲツガク</t>
    </rPh>
    <rPh sb="6" eb="8">
      <t>クブン</t>
    </rPh>
    <phoneticPr fontId="105"/>
  </si>
  <si>
    <t>定員超過</t>
    <rPh sb="0" eb="2">
      <t>テイイン</t>
    </rPh>
    <rPh sb="2" eb="4">
      <t>チョウカ</t>
    </rPh>
    <phoneticPr fontId="105"/>
  </si>
  <si>
    <t>職員欠如</t>
    <rPh sb="0" eb="2">
      <t>ショクイン</t>
    </rPh>
    <rPh sb="2" eb="4">
      <t>ケツジョ</t>
    </rPh>
    <phoneticPr fontId="105"/>
  </si>
  <si>
    <t>サービス管理責任者欠如</t>
    <rPh sb="4" eb="6">
      <t>カンリ</t>
    </rPh>
    <rPh sb="6" eb="8">
      <t>セキニン</t>
    </rPh>
    <rPh sb="8" eb="9">
      <t>シャ</t>
    </rPh>
    <rPh sb="9" eb="11">
      <t>ケツジョ</t>
    </rPh>
    <phoneticPr fontId="105"/>
  </si>
  <si>
    <t>身体拘束廃止未実施</t>
  </si>
  <si>
    <t>虐待防止措置未実施</t>
    <rPh sb="0" eb="2">
      <t>ギャクタイ</t>
    </rPh>
    <rPh sb="2" eb="4">
      <t>ボウシ</t>
    </rPh>
    <rPh sb="4" eb="6">
      <t>ソチ</t>
    </rPh>
    <rPh sb="6" eb="7">
      <t>ミ</t>
    </rPh>
    <rPh sb="7" eb="9">
      <t>ジッシ</t>
    </rPh>
    <phoneticPr fontId="105"/>
  </si>
  <si>
    <t>業務継続計画未策定</t>
  </si>
  <si>
    <t>情報公表未報告</t>
  </si>
  <si>
    <t>福祉専門職員配置等</t>
  </si>
  <si>
    <t>視覚・聴覚等支援体制</t>
    <rPh sb="0" eb="2">
      <t>シカク</t>
    </rPh>
    <rPh sb="3" eb="5">
      <t>チョウカク</t>
    </rPh>
    <rPh sb="5" eb="6">
      <t>トウ</t>
    </rPh>
    <rPh sb="6" eb="8">
      <t>シエン</t>
    </rPh>
    <rPh sb="8" eb="10">
      <t>タイセイ</t>
    </rPh>
    <phoneticPr fontId="105"/>
  </si>
  <si>
    <t>重度者支援体制</t>
    <rPh sb="0" eb="2">
      <t>ジュウド</t>
    </rPh>
    <rPh sb="2" eb="3">
      <t>シャ</t>
    </rPh>
    <rPh sb="3" eb="5">
      <t>シエン</t>
    </rPh>
    <rPh sb="5" eb="7">
      <t>タイセイ</t>
    </rPh>
    <phoneticPr fontId="105"/>
  </si>
  <si>
    <t>就労移行支援体制</t>
    <rPh sb="0" eb="2">
      <t>シュウロウ</t>
    </rPh>
    <rPh sb="2" eb="4">
      <t>イコウ</t>
    </rPh>
    <rPh sb="4" eb="6">
      <t>シエン</t>
    </rPh>
    <rPh sb="6" eb="8">
      <t>タイセイ</t>
    </rPh>
    <phoneticPr fontId="105"/>
  </si>
  <si>
    <t>就労移行支援体制（就労定着者数）</t>
    <rPh sb="0" eb="2">
      <t>シュウロウ</t>
    </rPh>
    <rPh sb="2" eb="4">
      <t>イコウ</t>
    </rPh>
    <rPh sb="4" eb="6">
      <t>シエン</t>
    </rPh>
    <rPh sb="6" eb="8">
      <t>タイセイ</t>
    </rPh>
    <phoneticPr fontId="105"/>
  </si>
  <si>
    <t>就労定着者数（　　）</t>
  </si>
  <si>
    <t>目標工賃達成指導員配置</t>
    <rPh sb="0" eb="2">
      <t>モクヒョウ</t>
    </rPh>
    <rPh sb="2" eb="4">
      <t>コウチン</t>
    </rPh>
    <rPh sb="4" eb="6">
      <t>タッセイ</t>
    </rPh>
    <rPh sb="6" eb="9">
      <t>シドウイン</t>
    </rPh>
    <rPh sb="9" eb="11">
      <t>ハイチ</t>
    </rPh>
    <phoneticPr fontId="105"/>
  </si>
  <si>
    <t>目標工賃達成加算対象</t>
    <rPh sb="0" eb="2">
      <t>モクヒョウ</t>
    </rPh>
    <rPh sb="2" eb="4">
      <t>コウチン</t>
    </rPh>
    <rPh sb="4" eb="6">
      <t>タッセイ</t>
    </rPh>
    <rPh sb="6" eb="8">
      <t>カサン</t>
    </rPh>
    <rPh sb="8" eb="10">
      <t>タイショウ</t>
    </rPh>
    <phoneticPr fontId="45"/>
  </si>
  <si>
    <t>送迎体制</t>
    <rPh sb="0" eb="2">
      <t>ソウゲイ</t>
    </rPh>
    <rPh sb="2" eb="4">
      <t>タイセイ</t>
    </rPh>
    <phoneticPr fontId="105"/>
  </si>
  <si>
    <t>食事提供体制</t>
    <rPh sb="0" eb="2">
      <t>ショクジ</t>
    </rPh>
    <rPh sb="2" eb="4">
      <t>テイキョウ</t>
    </rPh>
    <rPh sb="4" eb="6">
      <t>タイセイ</t>
    </rPh>
    <phoneticPr fontId="105"/>
  </si>
  <si>
    <t>社会生活支援</t>
  </si>
  <si>
    <t>指定管理者制度適用区分</t>
    <rPh sb="0" eb="2">
      <t>シテイ</t>
    </rPh>
    <rPh sb="2" eb="5">
      <t>カンリシャ</t>
    </rPh>
    <rPh sb="5" eb="7">
      <t>セイド</t>
    </rPh>
    <rPh sb="7" eb="9">
      <t>テキヨウ</t>
    </rPh>
    <rPh sb="9" eb="11">
      <t>クブン</t>
    </rPh>
    <phoneticPr fontId="105"/>
  </si>
  <si>
    <t>ピアサポート実施加算</t>
    <rPh sb="6" eb="8">
      <t>ジッシ</t>
    </rPh>
    <rPh sb="8" eb="10">
      <t>カサン</t>
    </rPh>
    <phoneticPr fontId="45"/>
  </si>
  <si>
    <t>地域生活支援拠点等</t>
    <rPh sb="6" eb="8">
      <t>キョテン</t>
    </rPh>
    <rPh sb="8" eb="9">
      <t>トウ</t>
    </rPh>
    <phoneticPr fontId="105"/>
  </si>
  <si>
    <t>高次脳機能障害者支援体制</t>
    <rPh sb="0" eb="2">
      <t>コウジ</t>
    </rPh>
    <rPh sb="2" eb="3">
      <t>ノウ</t>
    </rPh>
    <rPh sb="3" eb="5">
      <t>キノウ</t>
    </rPh>
    <rPh sb="5" eb="8">
      <t>ショウガイシャ</t>
    </rPh>
    <rPh sb="8" eb="10">
      <t>シエン</t>
    </rPh>
    <rPh sb="10" eb="12">
      <t>タイセイ</t>
    </rPh>
    <phoneticPr fontId="45"/>
  </si>
  <si>
    <t>□　着色した加算は、令和６年度報酬改定において変更のある加算です。</t>
    <rPh sb="2" eb="4">
      <t>チャクショク</t>
    </rPh>
    <rPh sb="6" eb="8">
      <t>カサン</t>
    </rPh>
    <rPh sb="10" eb="12">
      <t>レイワ</t>
    </rPh>
    <rPh sb="13" eb="15">
      <t>ネンド</t>
    </rPh>
    <rPh sb="15" eb="17">
      <t>ホウシュウ</t>
    </rPh>
    <rPh sb="17" eb="19">
      <t>カイテイ</t>
    </rPh>
    <rPh sb="23" eb="25">
      <t>ヘンコウ</t>
    </rPh>
    <rPh sb="28" eb="30">
      <t>カサン</t>
    </rPh>
    <phoneticPr fontId="105"/>
  </si>
  <si>
    <t>□　「多機能型等定員区分」欄は、多機能型事業所又は複数の単位でサービス提供している事業所で、一体的な管理による定員と各サービス種類または単位における定員が異なる場合に、単位毎の利用定員を記載する。</t>
  </si>
  <si>
    <t>（→重度者支援体制加算、目標工賃達成指導員配置加算、就労移行支援体制加算）　なお、「定員区分」と「多機能型等定員区分」が同一の場合には、「多機能型等定員区分」の記載は不要。</t>
  </si>
  <si>
    <t>□　「平均工賃月額区分」欄には、報酬算定上の区分に○を記載する。</t>
    <rPh sb="3" eb="5">
      <t>ヘイキン</t>
    </rPh>
    <rPh sb="5" eb="7">
      <t>コウチン</t>
    </rPh>
    <rPh sb="7" eb="9">
      <t>ゲツガク</t>
    </rPh>
    <rPh sb="9" eb="11">
      <t>クブン</t>
    </rPh>
    <phoneticPr fontId="45"/>
  </si>
  <si>
    <t>□　「評価点区分」欄には、指定を受けた日から1年を経過しない事業所の場合、「08:無し（経過措置対象）」を設定する。</t>
    <rPh sb="3" eb="5">
      <t>ヒョウカ</t>
    </rPh>
    <rPh sb="5" eb="6">
      <t>テン</t>
    </rPh>
    <rPh sb="9" eb="10">
      <t>ラン</t>
    </rPh>
    <phoneticPr fontId="45"/>
  </si>
  <si>
    <t>□　「処遇改善加算」と「処遇改善特別加算」の併給はできない。</t>
    <rPh sb="12" eb="14">
      <t>ショグウ</t>
    </rPh>
    <rPh sb="14" eb="16">
      <t>カイゼン</t>
    </rPh>
    <rPh sb="16" eb="18">
      <t>トクベツ</t>
    </rPh>
    <rPh sb="18" eb="20">
      <t>カサン</t>
    </rPh>
    <rPh sb="22" eb="24">
      <t>ヘイキュウ</t>
    </rPh>
    <phoneticPr fontId="105"/>
  </si>
  <si>
    <t>□　「キャリアパス区分」欄は、福祉・介護職員処遇改善加算対象が「２．あり」の場合に設定する。</t>
  </si>
  <si>
    <t>□　「主たる事業所サービス種類」欄は、処遇改善加算又は特別加算が「2　あり」の場合に、当該就労継続支援が障害者支援施設における日中活動系サービスの場合に「32:施設入所支援」と記載する。</t>
  </si>
  <si>
    <t>□　「福祉・介護職員等特定処遇改善加算区分」欄は、福祉・介護職員等特定処遇改善加算対象が「２．あり」の場合に設定する。</t>
  </si>
  <si>
    <t>１．21人以上40人以下
２．41人以上60人以下
３．61人以上80人以下
４．81人以上
⑤．20人以下</t>
    <rPh sb="4" eb="5">
      <t>ニン</t>
    </rPh>
    <rPh sb="5" eb="7">
      <t>イジョウ</t>
    </rPh>
    <rPh sb="51" eb="52">
      <t>ニン</t>
    </rPh>
    <rPh sb="52" eb="54">
      <t>イカ</t>
    </rPh>
    <phoneticPr fontId="105"/>
  </si>
  <si>
    <t>（様式第5号-1）</t>
    <phoneticPr fontId="10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</si>
  <si>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105"/>
  </si>
  <si>
    <t>静岡県川勝平太知事</t>
    <rPh sb="0" eb="2">
      <t>シズオカ</t>
    </rPh>
    <rPh sb="2" eb="3">
      <t>ケン</t>
    </rPh>
    <rPh sb="3" eb="5">
      <t>カワカツ</t>
    </rPh>
    <rPh sb="5" eb="7">
      <t>ヘイタ</t>
    </rPh>
    <rPh sb="7" eb="9">
      <t>チジ</t>
    </rPh>
    <phoneticPr fontId="105"/>
  </si>
  <si>
    <t>様</t>
    <rPh sb="0" eb="1">
      <t>サマ</t>
    </rPh>
    <phoneticPr fontId="105"/>
  </si>
  <si>
    <t>届出者</t>
    <rPh sb="0" eb="2">
      <t>トドケデ</t>
    </rPh>
    <rPh sb="2" eb="3">
      <t>シャ</t>
    </rPh>
    <phoneticPr fontId="105"/>
  </si>
  <si>
    <t>所 在 地</t>
    <rPh sb="0" eb="1">
      <t>トコロ</t>
    </rPh>
    <rPh sb="2" eb="3">
      <t>ザイ</t>
    </rPh>
    <rPh sb="4" eb="5">
      <t>チ</t>
    </rPh>
    <phoneticPr fontId="105"/>
  </si>
  <si>
    <t>三島市北田町７番２９</t>
    <rPh sb="0" eb="10">
      <t>ミ</t>
    </rPh>
    <phoneticPr fontId="105"/>
  </si>
  <si>
    <t>事業者（法人）名</t>
    <rPh sb="0" eb="3">
      <t>ジギョウシャ</t>
    </rPh>
    <rPh sb="4" eb="6">
      <t>ホウジン</t>
    </rPh>
    <rPh sb="7" eb="8">
      <t>メイ</t>
    </rPh>
    <phoneticPr fontId="105"/>
  </si>
  <si>
    <t>特定非営利活動法人にじのかけ橋</t>
    <rPh sb="0" eb="15">
      <t>ト</t>
    </rPh>
    <phoneticPr fontId="105"/>
  </si>
  <si>
    <t>代表者名</t>
    <rPh sb="0" eb="3">
      <t>ダイヒョウシャ</t>
    </rPh>
    <rPh sb="3" eb="4">
      <t>メイ</t>
    </rPh>
    <phoneticPr fontId="105"/>
  </si>
  <si>
    <t>理事長　鈴　木　俊　昭</t>
    <rPh sb="0" eb="11">
      <t>ス</t>
    </rPh>
    <phoneticPr fontId="105"/>
  </si>
  <si>
    <t>印</t>
    <rPh sb="0" eb="1">
      <t>イン</t>
    </rPh>
    <phoneticPr fontId="105"/>
  </si>
  <si>
    <t>　このことについて、関係書類を添えて以下のとおり届け出ます。</t>
    <rPh sb="10" eb="12">
      <t>カンケイ</t>
    </rPh>
    <rPh sb="12" eb="14">
      <t>ショルイ</t>
    </rPh>
    <rPh sb="15" eb="16">
      <t>ソ</t>
    </rPh>
    <rPh sb="18" eb="20">
      <t>イカ</t>
    </rPh>
    <rPh sb="24" eb="25">
      <t>トド</t>
    </rPh>
    <rPh sb="26" eb="27">
      <t>デ</t>
    </rPh>
    <phoneticPr fontId="105"/>
  </si>
  <si>
    <t>フリガナ</t>
    <phoneticPr fontId="105"/>
  </si>
  <si>
    <t>トクテイヒエイリカツドウホウジン　ニジノカケハシ</t>
    <phoneticPr fontId="105"/>
  </si>
  <si>
    <t>法人等の名称</t>
    <rPh sb="0" eb="2">
      <t>ホウジン</t>
    </rPh>
    <rPh sb="2" eb="3">
      <t>トウ</t>
    </rPh>
    <rPh sb="4" eb="6">
      <t>メイショウ</t>
    </rPh>
    <phoneticPr fontId="105"/>
  </si>
  <si>
    <t>特定非営利活動法人　にじのかけ橋</t>
    <rPh sb="0" eb="16">
      <t>ニ</t>
    </rPh>
    <phoneticPr fontId="105"/>
  </si>
  <si>
    <t>主たる事務所
の所在地</t>
    <rPh sb="0" eb="1">
      <t>シュ</t>
    </rPh>
    <rPh sb="3" eb="6">
      <t>ジムショ</t>
    </rPh>
    <rPh sb="8" eb="11">
      <t>ショザイチ</t>
    </rPh>
    <phoneticPr fontId="105"/>
  </si>
  <si>
    <t>（郵便番号</t>
    <rPh sb="1" eb="3">
      <t>ユウビン</t>
    </rPh>
    <rPh sb="3" eb="5">
      <t>バンゴウ</t>
    </rPh>
    <phoneticPr fontId="105"/>
  </si>
  <si>
    <t>411-0854</t>
    <phoneticPr fontId="105"/>
  </si>
  <si>
    <t>）</t>
    <phoneticPr fontId="105"/>
  </si>
  <si>
    <t>　　　　　　静岡県三島市北田町７番地の２９</t>
    <rPh sb="6" eb="8">
      <t>シズオカ</t>
    </rPh>
    <rPh sb="8" eb="9">
      <t>ケン</t>
    </rPh>
    <rPh sb="9" eb="12">
      <t>ミシマシ</t>
    </rPh>
    <rPh sb="12" eb="15">
      <t>キタタマチ</t>
    </rPh>
    <rPh sb="16" eb="18">
      <t>バンチ</t>
    </rPh>
    <phoneticPr fontId="105"/>
  </si>
  <si>
    <t>連絡先</t>
    <rPh sb="0" eb="3">
      <t>レンラクサキ</t>
    </rPh>
    <phoneticPr fontId="105"/>
  </si>
  <si>
    <t>電話番号</t>
    <rPh sb="0" eb="2">
      <t>デンワ</t>
    </rPh>
    <rPh sb="2" eb="4">
      <t>バンゴウ</t>
    </rPh>
    <phoneticPr fontId="105"/>
  </si>
  <si>
    <t>０５５－９４１－８２７８</t>
    <phoneticPr fontId="105"/>
  </si>
  <si>
    <t>ＦＡＸ番号</t>
    <rPh sb="3" eb="5">
      <t>バンゴウ</t>
    </rPh>
    <phoneticPr fontId="105"/>
  </si>
  <si>
    <t>法人の場合その種別</t>
    <rPh sb="0" eb="2">
      <t>ホウジン</t>
    </rPh>
    <rPh sb="3" eb="5">
      <t>バアイ</t>
    </rPh>
    <rPh sb="7" eb="9">
      <t>シュベツ</t>
    </rPh>
    <phoneticPr fontId="105"/>
  </si>
  <si>
    <t>特定非営利活動法人　</t>
    <rPh sb="0" eb="2">
      <t>トクテイ</t>
    </rPh>
    <rPh sb="2" eb="5">
      <t>ヒエイリ</t>
    </rPh>
    <rPh sb="5" eb="7">
      <t>カツドウ</t>
    </rPh>
    <rPh sb="7" eb="9">
      <t>ホウジン</t>
    </rPh>
    <phoneticPr fontId="105"/>
  </si>
  <si>
    <t>法人所轄庁</t>
    <rPh sb="0" eb="2">
      <t>ホウジン</t>
    </rPh>
    <rPh sb="2" eb="5">
      <t>ショカツチョウ</t>
    </rPh>
    <phoneticPr fontId="105"/>
  </si>
  <si>
    <t>静岡県</t>
    <rPh sb="0" eb="3">
      <t>シズオカケン</t>
    </rPh>
    <phoneticPr fontId="105"/>
  </si>
  <si>
    <t>代表者の職・氏名</t>
    <rPh sb="0" eb="3">
      <t>ダイヒョウシャ</t>
    </rPh>
    <rPh sb="4" eb="5">
      <t>ショク</t>
    </rPh>
    <rPh sb="6" eb="8">
      <t>シメイ</t>
    </rPh>
    <phoneticPr fontId="105"/>
  </si>
  <si>
    <t>職名</t>
    <rPh sb="0" eb="2">
      <t>ショクメイ</t>
    </rPh>
    <phoneticPr fontId="105"/>
  </si>
  <si>
    <t>理事長　</t>
    <rPh sb="0" eb="3">
      <t>リジチョウ</t>
    </rPh>
    <phoneticPr fontId="105"/>
  </si>
  <si>
    <t>氏名</t>
    <rPh sb="0" eb="2">
      <t>シメイ</t>
    </rPh>
    <phoneticPr fontId="105"/>
  </si>
  <si>
    <t>鈴木　俊昭</t>
    <rPh sb="0" eb="5">
      <t>ス</t>
    </rPh>
    <phoneticPr fontId="105"/>
  </si>
  <si>
    <t>代表者の住所</t>
    <rPh sb="0" eb="3">
      <t>ダイヒョウシャ</t>
    </rPh>
    <rPh sb="4" eb="6">
      <t>ジュウショ</t>
    </rPh>
    <phoneticPr fontId="105"/>
  </si>
  <si>
    <t>　　　　　410-0022</t>
    <phoneticPr fontId="105"/>
  </si>
  <si>
    <t>　　　　　　静岡県沼津市大岡1293番地の1ヴァンヴェールごくうでん206</t>
    <rPh sb="6" eb="8">
      <t>シズオカ</t>
    </rPh>
    <rPh sb="8" eb="9">
      <t>ケン</t>
    </rPh>
    <rPh sb="9" eb="37">
      <t>ヌ</t>
    </rPh>
    <phoneticPr fontId="105"/>
  </si>
  <si>
    <t>事業所・施設の状況</t>
    <rPh sb="0" eb="3">
      <t>ジギョウショ</t>
    </rPh>
    <rPh sb="4" eb="6">
      <t>シセツ</t>
    </rPh>
    <rPh sb="7" eb="9">
      <t>ジョウキョウ</t>
    </rPh>
    <phoneticPr fontId="105"/>
  </si>
  <si>
    <t>シュウロウケイゾクシエンビーカタジギョウショ　アルシオン</t>
    <phoneticPr fontId="105"/>
  </si>
  <si>
    <t>事業所・施設名称</t>
    <rPh sb="0" eb="3">
      <t>ジギョウショ</t>
    </rPh>
    <rPh sb="4" eb="6">
      <t>シセツ</t>
    </rPh>
    <rPh sb="6" eb="8">
      <t>メイショウ</t>
    </rPh>
    <phoneticPr fontId="105"/>
  </si>
  <si>
    <t>就労支援B型事業所アルシオン</t>
    <rPh sb="0" eb="2">
      <t>シュウロウ</t>
    </rPh>
    <rPh sb="2" eb="4">
      <t>シエン</t>
    </rPh>
    <rPh sb="5" eb="9">
      <t>ガタジギョウショ</t>
    </rPh>
    <phoneticPr fontId="105"/>
  </si>
  <si>
    <t>主たる事業所・
施設の所在地</t>
    <rPh sb="0" eb="1">
      <t>シュ</t>
    </rPh>
    <rPh sb="3" eb="6">
      <t>ジギョウショ</t>
    </rPh>
    <rPh sb="8" eb="10">
      <t>シセツ</t>
    </rPh>
    <rPh sb="11" eb="14">
      <t>ショザイチ</t>
    </rPh>
    <phoneticPr fontId="105"/>
  </si>
  <si>
    <t>静岡県三島市北田町７番地の２９</t>
    <rPh sb="0" eb="15">
      <t>ミ</t>
    </rPh>
    <phoneticPr fontId="105"/>
  </si>
  <si>
    <t>事業所番号</t>
    <rPh sb="0" eb="3">
      <t>ジギョウショ</t>
    </rPh>
    <rPh sb="3" eb="5">
      <t>バンゴウ</t>
    </rPh>
    <phoneticPr fontId="105"/>
  </si>
  <si>
    <t>就労継続支援B型事業所　</t>
    <rPh sb="0" eb="2">
      <t>シュウロウ</t>
    </rPh>
    <rPh sb="2" eb="4">
      <t>ケイゾク</t>
    </rPh>
    <rPh sb="4" eb="6">
      <t>シエン</t>
    </rPh>
    <rPh sb="7" eb="8">
      <t>ガタ</t>
    </rPh>
    <rPh sb="8" eb="11">
      <t>ジギョウショ</t>
    </rPh>
    <phoneticPr fontId="105"/>
  </si>
  <si>
    <t>管理者の氏名</t>
    <rPh sb="0" eb="3">
      <t>カンリシャ</t>
    </rPh>
    <rPh sb="4" eb="6">
      <t>シメイ</t>
    </rPh>
    <phoneticPr fontId="105"/>
  </si>
  <si>
    <t>管理者</t>
    <rPh sb="0" eb="3">
      <t>カンリシャ</t>
    </rPh>
    <phoneticPr fontId="105"/>
  </si>
  <si>
    <t>井澤　慶一</t>
    <rPh sb="0" eb="5">
      <t>イ</t>
    </rPh>
    <phoneticPr fontId="105"/>
  </si>
  <si>
    <t>管理者の住所</t>
    <rPh sb="0" eb="3">
      <t>カンリシャ</t>
    </rPh>
    <rPh sb="4" eb="6">
      <t>ジュウショ</t>
    </rPh>
    <phoneticPr fontId="105"/>
  </si>
  <si>
    <t>410-0044</t>
    <phoneticPr fontId="105"/>
  </si>
  <si>
    <t>三島市徳倉１－２１－１２</t>
    <rPh sb="0" eb="3">
      <t>ミシマシ</t>
    </rPh>
    <rPh sb="3" eb="4">
      <t>トク</t>
    </rPh>
    <rPh sb="4" eb="5">
      <t>クラ</t>
    </rPh>
    <phoneticPr fontId="105"/>
  </si>
  <si>
    <t>注１　「法人の種類欄」は、申請者が法人である場合に、「社会福祉法人」、「医療法人」、「一般社団法人」、
　　「一般財団法人」、「株式会社」、「有限会社」等の別を記入してください。</t>
    <rPh sb="0" eb="1">
      <t>チュウ</t>
    </rPh>
    <rPh sb="4" eb="6">
      <t>ホウジン</t>
    </rPh>
    <rPh sb="7" eb="9">
      <t>シュルイ</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5">
      <t>イッパン</t>
    </rPh>
    <rPh sb="45" eb="49">
      <t>シャダンホウジン</t>
    </rPh>
    <rPh sb="55" eb="57">
      <t>イッパン</t>
    </rPh>
    <rPh sb="57" eb="61">
      <t>ザイダンホウジン</t>
    </rPh>
    <rPh sb="64" eb="68">
      <t>カブシキガイシャ</t>
    </rPh>
    <rPh sb="71" eb="75">
      <t>ユウゲンガイシャ</t>
    </rPh>
    <rPh sb="76" eb="77">
      <t>トウ</t>
    </rPh>
    <rPh sb="78" eb="79">
      <t>ベツ</t>
    </rPh>
    <rPh sb="80" eb="82">
      <t>キニュウ</t>
    </rPh>
    <phoneticPr fontId="105"/>
  </si>
  <si>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105"/>
  </si>
  <si>
    <t>注３　届出書類は、事業所又は施設ごと（事業所番号ごと）に提出してください。</t>
    <rPh sb="0" eb="1">
      <t>チュウ</t>
    </rPh>
    <rPh sb="3" eb="5">
      <t>トドケデ</t>
    </rPh>
    <rPh sb="5" eb="6">
      <t>ショ</t>
    </rPh>
    <rPh sb="6" eb="7">
      <t>ルイ</t>
    </rPh>
    <rPh sb="9" eb="12">
      <t>ジギョウショ</t>
    </rPh>
    <rPh sb="12" eb="13">
      <t>マタ</t>
    </rPh>
    <rPh sb="14" eb="16">
      <t>シセツ</t>
    </rPh>
    <rPh sb="19" eb="22">
      <t>ジギョウショ</t>
    </rPh>
    <rPh sb="22" eb="24">
      <t>バンゴウ</t>
    </rPh>
    <rPh sb="28" eb="30">
      <t>テイシュツ</t>
    </rPh>
    <phoneticPr fontId="105"/>
  </si>
  <si>
    <t>注４　「サービス種類」欄における事業コードは、以下により記載願います。</t>
    <rPh sb="0" eb="1">
      <t>チュウ</t>
    </rPh>
    <rPh sb="8" eb="10">
      <t>シュルイ</t>
    </rPh>
    <rPh sb="11" eb="12">
      <t>ラン</t>
    </rPh>
    <rPh sb="16" eb="18">
      <t>ジギョウ</t>
    </rPh>
    <rPh sb="23" eb="25">
      <t>イカ</t>
    </rPh>
    <rPh sb="28" eb="30">
      <t>キサイ</t>
    </rPh>
    <rPh sb="30" eb="31">
      <t>ネガ</t>
    </rPh>
    <phoneticPr fontId="105"/>
  </si>
  <si>
    <t>居宅介護：11、重度訪問介護：12、行動援護：13、重度包括：14、同行援護：15、療養介護：21、生活介護：22、</t>
    <rPh sb="0" eb="2">
      <t>キョタク</t>
    </rPh>
    <rPh sb="2" eb="4">
      <t>カイゴ</t>
    </rPh>
    <phoneticPr fontId="105"/>
  </si>
  <si>
    <t>短期入所：24、施設入所支援：32、共同生活援助：33、宿泊型自立訓練：34、</t>
    <rPh sb="18" eb="20">
      <t>キョウドウ</t>
    </rPh>
    <rPh sb="20" eb="22">
      <t>セイカツ</t>
    </rPh>
    <rPh sb="22" eb="24">
      <t>エンジョ</t>
    </rPh>
    <phoneticPr fontId="105"/>
  </si>
  <si>
    <t>自立訓練（機能訓練）：41、自立訓練（生活訓練）：42就労移行：43、就労移行（養成）：44、</t>
    <rPh sb="5" eb="7">
      <t>キノウ</t>
    </rPh>
    <rPh sb="7" eb="9">
      <t>クンレン</t>
    </rPh>
    <rPh sb="21" eb="23">
      <t>クンレン</t>
    </rPh>
    <phoneticPr fontId="105"/>
  </si>
  <si>
    <t>就労継続支援Ａ型：45、就労継続支援Ｂ型：46、</t>
    <rPh sb="2" eb="4">
      <t>ケイゾク</t>
    </rPh>
    <rPh sb="4" eb="6">
      <t>シエン</t>
    </rPh>
    <rPh sb="7" eb="8">
      <t>ガタ</t>
    </rPh>
    <rPh sb="14" eb="16">
      <t>ケイゾク</t>
    </rPh>
    <rPh sb="16" eb="18">
      <t>シエン</t>
    </rPh>
    <rPh sb="19" eb="20">
      <t>ガタ</t>
    </rPh>
    <phoneticPr fontId="105"/>
  </si>
  <si>
    <t>（様式第5号-2）</t>
    <phoneticPr fontId="105"/>
  </si>
  <si>
    <t>介護給付費等算定に係る体制等に関する届出書（その2）</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105"/>
  </si>
  <si>
    <t>届出を行う事業所・施設の種類</t>
    <rPh sb="0" eb="2">
      <t>トドケデ</t>
    </rPh>
    <rPh sb="3" eb="4">
      <t>オコナ</t>
    </rPh>
    <rPh sb="5" eb="8">
      <t>ジギョウショ</t>
    </rPh>
    <rPh sb="9" eb="11">
      <t>シセツ</t>
    </rPh>
    <rPh sb="12" eb="14">
      <t>シュルイ</t>
    </rPh>
    <phoneticPr fontId="105"/>
  </si>
  <si>
    <t>事業等の種類</t>
    <rPh sb="0" eb="2">
      <t>ジギョウ</t>
    </rPh>
    <rPh sb="2" eb="3">
      <t>トウ</t>
    </rPh>
    <rPh sb="4" eb="6">
      <t>シュルイ</t>
    </rPh>
    <phoneticPr fontId="105"/>
  </si>
  <si>
    <t>実施事業</t>
    <rPh sb="0" eb="2">
      <t>ジッシ</t>
    </rPh>
    <rPh sb="2" eb="4">
      <t>ジギョウ</t>
    </rPh>
    <phoneticPr fontId="105"/>
  </si>
  <si>
    <t>指定年月日</t>
    <rPh sb="0" eb="2">
      <t>シテイ</t>
    </rPh>
    <rPh sb="2" eb="5">
      <t>ネンガッピ</t>
    </rPh>
    <phoneticPr fontId="105"/>
  </si>
  <si>
    <t>異動等の区分</t>
    <rPh sb="0" eb="2">
      <t>イドウ</t>
    </rPh>
    <rPh sb="2" eb="3">
      <t>トウ</t>
    </rPh>
    <rPh sb="4" eb="6">
      <t>クブン</t>
    </rPh>
    <phoneticPr fontId="105"/>
  </si>
  <si>
    <t>異動年月日</t>
    <rPh sb="0" eb="2">
      <t>イドウ</t>
    </rPh>
    <rPh sb="2" eb="5">
      <t>ネンガッピ</t>
    </rPh>
    <phoneticPr fontId="105"/>
  </si>
  <si>
    <t>異動項目
（※変更の場合）</t>
    <rPh sb="0" eb="2">
      <t>イドウ</t>
    </rPh>
    <rPh sb="2" eb="4">
      <t>コウモク</t>
    </rPh>
    <rPh sb="7" eb="9">
      <t>ヘンコウ</t>
    </rPh>
    <rPh sb="10" eb="12">
      <t>バアイ</t>
    </rPh>
    <phoneticPr fontId="105"/>
  </si>
  <si>
    <t>介護給付</t>
    <phoneticPr fontId="105"/>
  </si>
  <si>
    <t>居宅介護</t>
    <rPh sb="0" eb="2">
      <t>キョタク</t>
    </rPh>
    <rPh sb="2" eb="4">
      <t>カイゴ</t>
    </rPh>
    <phoneticPr fontId="105"/>
  </si>
  <si>
    <t>Ｈ</t>
    <phoneticPr fontId="105"/>
  </si>
  <si>
    <t>.</t>
    <phoneticPr fontId="105"/>
  </si>
  <si>
    <t>新規</t>
    <rPh sb="0" eb="2">
      <t>シンキ</t>
    </rPh>
    <phoneticPr fontId="105"/>
  </si>
  <si>
    <t>変更</t>
    <rPh sb="0" eb="2">
      <t>ヘンコウ</t>
    </rPh>
    <phoneticPr fontId="105"/>
  </si>
  <si>
    <t>終了</t>
    <rPh sb="0" eb="2">
      <t>シュウリョウ</t>
    </rPh>
    <phoneticPr fontId="105"/>
  </si>
  <si>
    <t>重度訪問介護</t>
    <rPh sb="0" eb="2">
      <t>ジュウド</t>
    </rPh>
    <rPh sb="2" eb="4">
      <t>ホウモン</t>
    </rPh>
    <rPh sb="4" eb="6">
      <t>カイゴ</t>
    </rPh>
    <phoneticPr fontId="105"/>
  </si>
  <si>
    <t>同行援護</t>
    <rPh sb="0" eb="2">
      <t>ドウコウ</t>
    </rPh>
    <rPh sb="2" eb="4">
      <t>エンゴ</t>
    </rPh>
    <phoneticPr fontId="105"/>
  </si>
  <si>
    <t>行動援護</t>
    <rPh sb="0" eb="2">
      <t>コウドウ</t>
    </rPh>
    <rPh sb="2" eb="4">
      <t>エンゴ</t>
    </rPh>
    <phoneticPr fontId="105"/>
  </si>
  <si>
    <t>療養介護</t>
    <rPh sb="0" eb="2">
      <t>リョウヨウ</t>
    </rPh>
    <rPh sb="2" eb="4">
      <t>カイゴ</t>
    </rPh>
    <phoneticPr fontId="105"/>
  </si>
  <si>
    <t>生活介護</t>
    <rPh sb="0" eb="2">
      <t>セイカツ</t>
    </rPh>
    <rPh sb="2" eb="4">
      <t>カイゴ</t>
    </rPh>
    <phoneticPr fontId="105"/>
  </si>
  <si>
    <t>短期入所</t>
    <rPh sb="0" eb="2">
      <t>タンキ</t>
    </rPh>
    <rPh sb="2" eb="4">
      <t>ニュウショ</t>
    </rPh>
    <phoneticPr fontId="105"/>
  </si>
  <si>
    <t>重度障害者等包括支援</t>
    <rPh sb="0" eb="2">
      <t>ジュウド</t>
    </rPh>
    <rPh sb="2" eb="5">
      <t>ショウガイシャ</t>
    </rPh>
    <rPh sb="5" eb="6">
      <t>トウ</t>
    </rPh>
    <rPh sb="6" eb="8">
      <t>ホウカツ</t>
    </rPh>
    <rPh sb="8" eb="10">
      <t>シエン</t>
    </rPh>
    <phoneticPr fontId="105"/>
  </si>
  <si>
    <t>施設入所支援</t>
    <rPh sb="0" eb="2">
      <t>シセツ</t>
    </rPh>
    <rPh sb="2" eb="4">
      <t>ニュウショ</t>
    </rPh>
    <rPh sb="4" eb="6">
      <t>シエン</t>
    </rPh>
    <phoneticPr fontId="105"/>
  </si>
  <si>
    <t>訓練等給付</t>
    <rPh sb="0" eb="3">
      <t>クンレントウ</t>
    </rPh>
    <rPh sb="3" eb="5">
      <t>キュウフ</t>
    </rPh>
    <phoneticPr fontId="105"/>
  </si>
  <si>
    <t>自立訓練（機能訓練）</t>
    <rPh sb="0" eb="2">
      <t>ジリツ</t>
    </rPh>
    <rPh sb="2" eb="4">
      <t>クンレン</t>
    </rPh>
    <rPh sb="5" eb="7">
      <t>キノウ</t>
    </rPh>
    <rPh sb="7" eb="9">
      <t>クンレン</t>
    </rPh>
    <phoneticPr fontId="105"/>
  </si>
  <si>
    <t>自立訓練（生活訓練）</t>
    <rPh sb="0" eb="2">
      <t>ジリツ</t>
    </rPh>
    <rPh sb="2" eb="4">
      <t>クンレン</t>
    </rPh>
    <rPh sb="5" eb="7">
      <t>セイカツ</t>
    </rPh>
    <rPh sb="7" eb="9">
      <t>クンレン</t>
    </rPh>
    <phoneticPr fontId="105"/>
  </si>
  <si>
    <t>宿泊型自立訓練</t>
    <rPh sb="0" eb="3">
      <t>シュクハクガタ</t>
    </rPh>
    <rPh sb="3" eb="5">
      <t>ジリツ</t>
    </rPh>
    <rPh sb="5" eb="7">
      <t>クンレン</t>
    </rPh>
    <phoneticPr fontId="105"/>
  </si>
  <si>
    <t>就労移行支援</t>
    <rPh sb="0" eb="2">
      <t>シュウロウ</t>
    </rPh>
    <rPh sb="2" eb="4">
      <t>イコウ</t>
    </rPh>
    <rPh sb="4" eb="6">
      <t>シエン</t>
    </rPh>
    <phoneticPr fontId="105"/>
  </si>
  <si>
    <t>就労継続支援Ａ型</t>
    <rPh sb="0" eb="2">
      <t>シュウロウ</t>
    </rPh>
    <rPh sb="2" eb="4">
      <t>ケイゾク</t>
    </rPh>
    <rPh sb="4" eb="6">
      <t>シエン</t>
    </rPh>
    <rPh sb="7" eb="8">
      <t>カタ</t>
    </rPh>
    <phoneticPr fontId="105"/>
  </si>
  <si>
    <t>就労継続支援Ｂ型</t>
    <rPh sb="0" eb="2">
      <t>シュウロウ</t>
    </rPh>
    <rPh sb="2" eb="4">
      <t>ケイゾク</t>
    </rPh>
    <rPh sb="4" eb="6">
      <t>シエン</t>
    </rPh>
    <rPh sb="7" eb="8">
      <t>カタ</t>
    </rPh>
    <phoneticPr fontId="105"/>
  </si>
  <si>
    <t>共同生活援助</t>
    <rPh sb="0" eb="2">
      <t>キョウドウ</t>
    </rPh>
    <rPh sb="2" eb="4">
      <t>セイカツ</t>
    </rPh>
    <rPh sb="4" eb="6">
      <t>エンジョ</t>
    </rPh>
    <phoneticPr fontId="105"/>
  </si>
  <si>
    <t>特記事項</t>
    <rPh sb="0" eb="2">
      <t>トッキ</t>
    </rPh>
    <rPh sb="2" eb="4">
      <t>ジコウ</t>
    </rPh>
    <phoneticPr fontId="105"/>
  </si>
  <si>
    <t>変更前</t>
    <rPh sb="0" eb="3">
      <t>ヘンコウマエ</t>
    </rPh>
    <phoneticPr fontId="105"/>
  </si>
  <si>
    <t>変更後</t>
    <rPh sb="0" eb="2">
      <t>ヘンコウ</t>
    </rPh>
    <rPh sb="2" eb="3">
      <t>ゴ</t>
    </rPh>
    <phoneticPr fontId="105"/>
  </si>
  <si>
    <t>関係書類</t>
    <rPh sb="0" eb="2">
      <t>カンケイ</t>
    </rPh>
    <rPh sb="2" eb="4">
      <t>ショルイ</t>
    </rPh>
    <phoneticPr fontId="105"/>
  </si>
  <si>
    <t>別紙のとおり</t>
    <rPh sb="0" eb="2">
      <t>ベッシ</t>
    </rPh>
    <phoneticPr fontId="105"/>
  </si>
  <si>
    <t>注1　「実施事業」欄は、該当する欄をチェックボックスにて「○」を選択してください。</t>
    <rPh sb="4" eb="6">
      <t>ジッシ</t>
    </rPh>
    <rPh sb="6" eb="8">
      <t>ジギョウ</t>
    </rPh>
    <rPh sb="9" eb="10">
      <t>ラン</t>
    </rPh>
    <rPh sb="12" eb="14">
      <t>ガイトウ</t>
    </rPh>
    <rPh sb="16" eb="17">
      <t>ラン</t>
    </rPh>
    <rPh sb="32" eb="34">
      <t>センタク</t>
    </rPh>
    <phoneticPr fontId="105"/>
  </si>
  <si>
    <t>注2　「異動等の区分」欄は、今回届出を行う事業所・施設について該当する丸数字をチェックボックスから選択してください。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6">
      <t>マル</t>
    </rPh>
    <rPh sb="36" eb="38">
      <t>スウジ</t>
    </rPh>
    <rPh sb="49" eb="51">
      <t>センタク</t>
    </rPh>
    <phoneticPr fontId="105"/>
  </si>
  <si>
    <t>注3　「異動等の区分」欄について、毎年度届出を要する加算等で変更が生じない場合は、数字への「○」選択は不要です。</t>
    <rPh sb="4" eb="6">
      <t>イドウ</t>
    </rPh>
    <rPh sb="6" eb="7">
      <t>トウ</t>
    </rPh>
    <rPh sb="8" eb="10">
      <t>クブン</t>
    </rPh>
    <rPh sb="11" eb="12">
      <t>ラン</t>
    </rPh>
    <rPh sb="17" eb="20">
      <t>マイネンド</t>
    </rPh>
    <rPh sb="20" eb="22">
      <t>トドケデ</t>
    </rPh>
    <rPh sb="23" eb="24">
      <t>ヨウ</t>
    </rPh>
    <rPh sb="26" eb="29">
      <t>カサントウ</t>
    </rPh>
    <rPh sb="30" eb="32">
      <t>ヘンコウ</t>
    </rPh>
    <rPh sb="33" eb="34">
      <t>ショウ</t>
    </rPh>
    <rPh sb="37" eb="39">
      <t>バアイ</t>
    </rPh>
    <rPh sb="41" eb="43">
      <t>スウジ</t>
    </rPh>
    <rPh sb="48" eb="50">
      <t>センタク</t>
    </rPh>
    <rPh sb="51" eb="53">
      <t>フヨウ</t>
    </rPh>
    <phoneticPr fontId="105"/>
  </si>
  <si>
    <t>注4　「異動年月日」欄について、毎年度届出を要する加算等で変更が生じない場合は、記入不要です。</t>
    <rPh sb="4" eb="6">
      <t>イドウ</t>
    </rPh>
    <rPh sb="6" eb="9">
      <t>ネンガッピ</t>
    </rPh>
    <rPh sb="10" eb="11">
      <t>ラン</t>
    </rPh>
    <rPh sb="16" eb="19">
      <t>マイネンド</t>
    </rPh>
    <rPh sb="19" eb="21">
      <t>トドケデ</t>
    </rPh>
    <rPh sb="22" eb="23">
      <t>ヨウ</t>
    </rPh>
    <rPh sb="25" eb="28">
      <t>カサントウ</t>
    </rPh>
    <rPh sb="29" eb="31">
      <t>ヘンコウ</t>
    </rPh>
    <rPh sb="32" eb="33">
      <t>ショウ</t>
    </rPh>
    <rPh sb="36" eb="38">
      <t>バアイ</t>
    </rPh>
    <rPh sb="40" eb="42">
      <t>キニュウ</t>
    </rPh>
    <rPh sb="42" eb="44">
      <t>フヨウ</t>
    </rPh>
    <phoneticPr fontId="105"/>
  </si>
  <si>
    <t>注5　「異動項目」欄は、「異動等の区分」が「2　変更」の場合に、（別紙１）「介護給付費等の算定に係る体制等状況一覧表」に掲げる加算等のうち、変更が生じる加算等の種類を記載してください。なお、記入欄が不足する場合は、「特記事項」欄に記載してください。</t>
    <rPh sb="4" eb="6">
      <t>イドウ</t>
    </rPh>
    <rPh sb="6" eb="8">
      <t>コウモク</t>
    </rPh>
    <rPh sb="9" eb="10">
      <t>ラン</t>
    </rPh>
    <rPh sb="33" eb="35">
      <t>ベッシ</t>
    </rPh>
    <rPh sb="38" eb="40">
      <t>カイゴ</t>
    </rPh>
    <rPh sb="40" eb="43">
      <t>キュウフヒ</t>
    </rPh>
    <rPh sb="43" eb="44">
      <t>トウ</t>
    </rPh>
    <rPh sb="45" eb="47">
      <t>サンテイ</t>
    </rPh>
    <rPh sb="48" eb="49">
      <t>カカ</t>
    </rPh>
    <rPh sb="50" eb="52">
      <t>タイセイ</t>
    </rPh>
    <rPh sb="52" eb="53">
      <t>トウ</t>
    </rPh>
    <rPh sb="53" eb="55">
      <t>ジョウキョウ</t>
    </rPh>
    <rPh sb="55" eb="57">
      <t>イチラン</t>
    </rPh>
    <rPh sb="57" eb="58">
      <t>ヒョウ</t>
    </rPh>
    <rPh sb="60" eb="61">
      <t>カカ</t>
    </rPh>
    <rPh sb="63" eb="66">
      <t>カサントウ</t>
    </rPh>
    <rPh sb="70" eb="72">
      <t>ヘンコウ</t>
    </rPh>
    <rPh sb="73" eb="74">
      <t>ショウ</t>
    </rPh>
    <rPh sb="76" eb="78">
      <t>カサン</t>
    </rPh>
    <rPh sb="78" eb="79">
      <t>トウ</t>
    </rPh>
    <rPh sb="80" eb="82">
      <t>シュルイ</t>
    </rPh>
    <rPh sb="83" eb="85">
      <t>キサイ</t>
    </rPh>
    <rPh sb="95" eb="97">
      <t>キニュウ</t>
    </rPh>
    <rPh sb="97" eb="98">
      <t>ラン</t>
    </rPh>
    <rPh sb="99" eb="101">
      <t>フソク</t>
    </rPh>
    <rPh sb="103" eb="105">
      <t>バアイ</t>
    </rPh>
    <rPh sb="108" eb="110">
      <t>トッキ</t>
    </rPh>
    <rPh sb="110" eb="112">
      <t>ジコウ</t>
    </rPh>
    <rPh sb="113" eb="114">
      <t>ラン</t>
    </rPh>
    <rPh sb="115" eb="117">
      <t>キサイ</t>
    </rPh>
    <phoneticPr fontId="105"/>
  </si>
  <si>
    <t>注6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105"/>
  </si>
  <si>
    <t>○</t>
    <phoneticPr fontId="105"/>
  </si>
  <si>
    <t>①</t>
    <phoneticPr fontId="105"/>
  </si>
  <si>
    <t>②</t>
    <phoneticPr fontId="105"/>
  </si>
  <si>
    <t>届出が必要となる体制届における必要書類・チェック表　（障害者総合支援法）</t>
    <rPh sb="0" eb="2">
      <t>トドケデ</t>
    </rPh>
    <rPh sb="3" eb="5">
      <t>ヒツヨウ</t>
    </rPh>
    <rPh sb="8" eb="10">
      <t>タイセイ</t>
    </rPh>
    <rPh sb="10" eb="11">
      <t>トド</t>
    </rPh>
    <rPh sb="15" eb="16">
      <t>ヒツ</t>
    </rPh>
    <rPh sb="16" eb="17">
      <t>ヨウ</t>
    </rPh>
    <rPh sb="17" eb="18">
      <t>ショ</t>
    </rPh>
    <rPh sb="18" eb="19">
      <t>タグイ</t>
    </rPh>
    <rPh sb="24" eb="25">
      <t>ヒョウ</t>
    </rPh>
    <rPh sb="27" eb="30">
      <t>ショウガイシャ</t>
    </rPh>
    <rPh sb="30" eb="32">
      <t>ソウゴウ</t>
    </rPh>
    <rPh sb="32" eb="34">
      <t>シエン</t>
    </rPh>
    <rPh sb="34" eb="35">
      <t>ホウ</t>
    </rPh>
    <phoneticPr fontId="130"/>
  </si>
  <si>
    <t>　　・　体制届提出の際は、このチェック表を添付してください。
　　・　提出する書類にレ点を付けて、チェックしてください。(記載例参照)</t>
    <rPh sb="4" eb="6">
      <t>タイセイ</t>
    </rPh>
    <rPh sb="6" eb="7">
      <t>トド</t>
    </rPh>
    <rPh sb="7" eb="9">
      <t>テイシュツ</t>
    </rPh>
    <rPh sb="10" eb="11">
      <t>サイ</t>
    </rPh>
    <phoneticPr fontId="130"/>
  </si>
  <si>
    <r>
      <t>○</t>
    </r>
    <r>
      <rPr>
        <sz val="9"/>
        <rFont val="HG丸ｺﾞｼｯｸM-PRO"/>
        <family val="3"/>
        <charset val="1"/>
      </rPr>
      <t>：該当する場合に提出するもの。※</t>
    </r>
    <r>
      <rPr>
        <sz val="9"/>
        <color indexed="10"/>
        <rFont val="HG丸ｺﾞｼｯｸM-PRO"/>
        <family val="3"/>
        <charset val="1"/>
      </rPr>
      <t>赤字</t>
    </r>
    <r>
      <rPr>
        <sz val="9"/>
        <rFont val="HG丸ｺﾞｼｯｸM-PRO"/>
        <family val="3"/>
        <charset val="1"/>
      </rPr>
      <t>はどの加算算定時も要提出</t>
    </r>
    <rPh sb="17" eb="19">
      <t>アカジ</t>
    </rPh>
    <rPh sb="22" eb="24">
      <t>カサン</t>
    </rPh>
    <rPh sb="24" eb="26">
      <t>サンテイ</t>
    </rPh>
    <rPh sb="26" eb="27">
      <t>ジ</t>
    </rPh>
    <rPh sb="28" eb="29">
      <t>ヨウ</t>
    </rPh>
    <rPh sb="29" eb="31">
      <t>テイシュツ</t>
    </rPh>
    <phoneticPr fontId="130"/>
  </si>
  <si>
    <t>様式名</t>
    <rPh sb="0" eb="2">
      <t>ヨウシキ</t>
    </rPh>
    <rPh sb="2" eb="3">
      <t>メイ</t>
    </rPh>
    <phoneticPr fontId="130"/>
  </si>
  <si>
    <t>加算等種類
（※）前年度実績が要件と
　　なる体制・加算等</t>
    <rPh sb="0" eb="2">
      <t>カサン</t>
    </rPh>
    <rPh sb="2" eb="3">
      <t>トウ</t>
    </rPh>
    <rPh sb="3" eb="5">
      <t>シュルイ</t>
    </rPh>
    <rPh sb="10" eb="13">
      <t>ゼンネンド</t>
    </rPh>
    <rPh sb="13" eb="15">
      <t>ジッセキ</t>
    </rPh>
    <rPh sb="16" eb="18">
      <t>ヨウケン</t>
    </rPh>
    <rPh sb="24" eb="26">
      <t>タイセイ</t>
    </rPh>
    <rPh sb="27" eb="29">
      <t>カサン</t>
    </rPh>
    <rPh sb="29" eb="30">
      <t>トウ</t>
    </rPh>
    <phoneticPr fontId="130"/>
  </si>
  <si>
    <t>就労継続支援Ａ型</t>
    <rPh sb="0" eb="1">
      <t>シュウ</t>
    </rPh>
    <rPh sb="1" eb="2">
      <t>ロウ</t>
    </rPh>
    <rPh sb="2" eb="3">
      <t>ツギ</t>
    </rPh>
    <rPh sb="3" eb="4">
      <t>ゾク</t>
    </rPh>
    <rPh sb="4" eb="5">
      <t>ササ</t>
    </rPh>
    <rPh sb="5" eb="6">
      <t>エン</t>
    </rPh>
    <phoneticPr fontId="130"/>
  </si>
  <si>
    <t>就労継続支援Ｂ型</t>
    <rPh sb="0" eb="1">
      <t>シュウ</t>
    </rPh>
    <rPh sb="1" eb="2">
      <t>ロウ</t>
    </rPh>
    <rPh sb="2" eb="3">
      <t>ツギ</t>
    </rPh>
    <rPh sb="3" eb="4">
      <t>ゾク</t>
    </rPh>
    <rPh sb="4" eb="5">
      <t>ササ</t>
    </rPh>
    <rPh sb="5" eb="6">
      <t>エン</t>
    </rPh>
    <phoneticPr fontId="130"/>
  </si>
  <si>
    <t>介護給付費等算定に係る体制等に関する届出書
※加算、減算等が変更になる場合は本様式に下記の必要書類を添付して提出</t>
    <rPh sb="0" eb="2">
      <t>カイゴ</t>
    </rPh>
    <rPh sb="5" eb="6">
      <t>トウ</t>
    </rPh>
    <phoneticPr fontId="130"/>
  </si>
  <si>
    <t>○</t>
    <phoneticPr fontId="130"/>
  </si>
  <si>
    <t>体制等状況一覧表</t>
    <phoneticPr fontId="130"/>
  </si>
  <si>
    <t>加算、減算等が変更になる場合は必ず提出</t>
    <rPh sb="0" eb="2">
      <t>カサン</t>
    </rPh>
    <rPh sb="3" eb="5">
      <t>ゲンサン</t>
    </rPh>
    <rPh sb="5" eb="6">
      <t>トウ</t>
    </rPh>
    <rPh sb="7" eb="9">
      <t>ヘンコウ</t>
    </rPh>
    <rPh sb="12" eb="14">
      <t>バアイ</t>
    </rPh>
    <rPh sb="15" eb="16">
      <t>カナラ</t>
    </rPh>
    <rPh sb="17" eb="19">
      <t>テイシュツ</t>
    </rPh>
    <phoneticPr fontId="130"/>
  </si>
  <si>
    <t>開所時間減算</t>
    <rPh sb="0" eb="2">
      <t>カイショ</t>
    </rPh>
    <rPh sb="2" eb="4">
      <t>ジカン</t>
    </rPh>
    <rPh sb="4" eb="6">
      <t>ゲンサン</t>
    </rPh>
    <phoneticPr fontId="130"/>
  </si>
  <si>
    <t>（別紙1-1）</t>
    <rPh sb="1" eb="3">
      <t>ベッシ</t>
    </rPh>
    <phoneticPr fontId="130"/>
  </si>
  <si>
    <t>利用者の数等算出表（生活介護事業所又は施設生活介護サービス）【単独型短期入所利用者を除く】</t>
    <phoneticPr fontId="130"/>
  </si>
  <si>
    <t>人員配置体制加算（※）
視覚・聴覚言語障害者支援体制加算（※）</t>
    <rPh sb="0" eb="2">
      <t>ジンイン</t>
    </rPh>
    <rPh sb="2" eb="4">
      <t>ハイチ</t>
    </rPh>
    <rPh sb="4" eb="6">
      <t>タイセイ</t>
    </rPh>
    <rPh sb="6" eb="8">
      <t>カサン</t>
    </rPh>
    <phoneticPr fontId="130"/>
  </si>
  <si>
    <t>（別紙1-2）</t>
    <rPh sb="1" eb="3">
      <t>ベッシ</t>
    </rPh>
    <phoneticPr fontId="130"/>
  </si>
  <si>
    <t>利用者の数等算出表（自立訓練　※施設サービスの場合を含む）</t>
  </si>
  <si>
    <t>視覚・聴覚言語障害者支援体制加算（※）</t>
    <phoneticPr fontId="130"/>
  </si>
  <si>
    <t>（別紙1-3）</t>
    <rPh sb="1" eb="3">
      <t>ベッシ</t>
    </rPh>
    <phoneticPr fontId="130"/>
  </si>
  <si>
    <t>利用者の数等算出表（就労移行支援　※施設サービスの場合を含む）</t>
  </si>
  <si>
    <t>人員配置区分（※）
視覚・聴覚言語障害者支援体制加算（※）</t>
    <rPh sb="0" eb="2">
      <t>ジンイン</t>
    </rPh>
    <rPh sb="2" eb="4">
      <t>ハイチ</t>
    </rPh>
    <rPh sb="4" eb="6">
      <t>クブン</t>
    </rPh>
    <phoneticPr fontId="130"/>
  </si>
  <si>
    <t>（別紙1-4）</t>
    <rPh sb="1" eb="3">
      <t>ベッシ</t>
    </rPh>
    <phoneticPr fontId="130"/>
  </si>
  <si>
    <t>利用者の数等算出表（就労継続支援　※施設サービスの場合を含む）</t>
    <phoneticPr fontId="130"/>
  </si>
  <si>
    <t>目標工賃達成指導員配置加算（※）</t>
    <rPh sb="0" eb="2">
      <t>モクヒョウ</t>
    </rPh>
    <rPh sb="2" eb="4">
      <t>コウチン</t>
    </rPh>
    <rPh sb="4" eb="6">
      <t>タッセイ</t>
    </rPh>
    <rPh sb="6" eb="9">
      <t>シドウイン</t>
    </rPh>
    <rPh sb="9" eb="11">
      <t>ハイチ</t>
    </rPh>
    <rPh sb="11" eb="13">
      <t>カサン</t>
    </rPh>
    <phoneticPr fontId="130"/>
  </si>
  <si>
    <t>（別紙1-5）</t>
    <rPh sb="1" eb="3">
      <t>ベッシ</t>
    </rPh>
    <phoneticPr fontId="130"/>
  </si>
  <si>
    <t>利用者の数等算出表（療養介護）</t>
  </si>
  <si>
    <t>人員配置体制加算</t>
    <rPh sb="0" eb="2">
      <t>ジンイン</t>
    </rPh>
    <rPh sb="2" eb="4">
      <t>ハイチ</t>
    </rPh>
    <rPh sb="4" eb="6">
      <t>タイセイ</t>
    </rPh>
    <rPh sb="6" eb="8">
      <t>カサン</t>
    </rPh>
    <phoneticPr fontId="130"/>
  </si>
  <si>
    <t>（別紙1-10）</t>
    <rPh sb="1" eb="3">
      <t>ベッシ</t>
    </rPh>
    <phoneticPr fontId="130"/>
  </si>
  <si>
    <t>利用者の数等算出表（就労定着支援）</t>
    <phoneticPr fontId="130"/>
  </si>
  <si>
    <t>就労定着実績（※）
職場適応援助者養成研修修了者配置体制</t>
    <phoneticPr fontId="130"/>
  </si>
  <si>
    <t>（別紙1-11）</t>
    <rPh sb="1" eb="3">
      <t>ベッシ</t>
    </rPh>
    <phoneticPr fontId="130"/>
  </si>
  <si>
    <t>利用者の数等算出表（自立生活援助）</t>
    <rPh sb="10" eb="12">
      <t>ジリツ</t>
    </rPh>
    <rPh sb="12" eb="14">
      <t>セイカツ</t>
    </rPh>
    <rPh sb="14" eb="16">
      <t>エンジョ</t>
    </rPh>
    <phoneticPr fontId="130"/>
  </si>
  <si>
    <t>福祉専門職員配置等加算</t>
    <rPh sb="8" eb="9">
      <t>トウ</t>
    </rPh>
    <rPh sb="9" eb="11">
      <t>カサン</t>
    </rPh>
    <phoneticPr fontId="130"/>
  </si>
  <si>
    <t>（別紙2-2）</t>
    <rPh sb="1" eb="3">
      <t>ベッシ</t>
    </rPh>
    <phoneticPr fontId="130"/>
  </si>
  <si>
    <t>管理者・従業者の勤務の体制及び勤務形態一覧表</t>
  </si>
  <si>
    <t>福祉専門職員配置等加算</t>
    <rPh sb="0" eb="2">
      <t>フクシ</t>
    </rPh>
    <rPh sb="2" eb="4">
      <t>センモン</t>
    </rPh>
    <rPh sb="4" eb="6">
      <t>ショクイン</t>
    </rPh>
    <rPh sb="6" eb="8">
      <t>ハイチ</t>
    </rPh>
    <rPh sb="8" eb="9">
      <t>トウ</t>
    </rPh>
    <rPh sb="9" eb="11">
      <t>カサン</t>
    </rPh>
    <phoneticPr fontId="130"/>
  </si>
  <si>
    <t>人員配置体制加算（※）</t>
    <rPh sb="0" eb="2">
      <t>ジンイン</t>
    </rPh>
    <rPh sb="2" eb="4">
      <t>ハイチ</t>
    </rPh>
    <rPh sb="4" eb="6">
      <t>タイセイ</t>
    </rPh>
    <rPh sb="6" eb="8">
      <t>カサン</t>
    </rPh>
    <phoneticPr fontId="130"/>
  </si>
  <si>
    <t>人員配置区分（※）</t>
    <rPh sb="0" eb="2">
      <t>ジンイン</t>
    </rPh>
    <rPh sb="2" eb="4">
      <t>ハイチ</t>
    </rPh>
    <rPh sb="4" eb="6">
      <t>クブン</t>
    </rPh>
    <phoneticPr fontId="130"/>
  </si>
  <si>
    <t>就労支援関係研修修了加算（※）</t>
    <rPh sb="0" eb="2">
      <t>シュウロウ</t>
    </rPh>
    <rPh sb="2" eb="4">
      <t>シエン</t>
    </rPh>
    <rPh sb="4" eb="6">
      <t>カンケイ</t>
    </rPh>
    <rPh sb="6" eb="8">
      <t>ケンシュウ</t>
    </rPh>
    <rPh sb="8" eb="10">
      <t>シュウリョウ</t>
    </rPh>
    <rPh sb="10" eb="12">
      <t>カサン</t>
    </rPh>
    <phoneticPr fontId="130"/>
  </si>
  <si>
    <t>（別紙4-1）</t>
    <rPh sb="1" eb="3">
      <t>ベッシ</t>
    </rPh>
    <phoneticPr fontId="130"/>
  </si>
  <si>
    <t>人員配置体制加算（生活介護・療養介護）に関する届出書</t>
    <rPh sb="9" eb="11">
      <t>セイカツ</t>
    </rPh>
    <rPh sb="11" eb="13">
      <t>カイゴ</t>
    </rPh>
    <rPh sb="14" eb="16">
      <t>リョウヨウ</t>
    </rPh>
    <phoneticPr fontId="130"/>
  </si>
  <si>
    <t>（別紙4-2）</t>
    <rPh sb="1" eb="3">
      <t>ベッシ</t>
    </rPh>
    <phoneticPr fontId="130"/>
  </si>
  <si>
    <t>人員配置体制加算（共同生活援助）に関する届出書</t>
    <rPh sb="9" eb="11">
      <t>キョウドウ</t>
    </rPh>
    <rPh sb="11" eb="13">
      <t>セイカツ</t>
    </rPh>
    <rPh sb="13" eb="15">
      <t>エンジョ</t>
    </rPh>
    <phoneticPr fontId="130"/>
  </si>
  <si>
    <t>（別紙5）</t>
    <rPh sb="1" eb="3">
      <t>ベッシ</t>
    </rPh>
    <phoneticPr fontId="130"/>
  </si>
  <si>
    <t>福祉専門職員配置等加算に関する届出書</t>
  </si>
  <si>
    <t>（別紙6-1）</t>
    <rPh sb="1" eb="3">
      <t>ベッシ</t>
    </rPh>
    <phoneticPr fontId="130"/>
  </si>
  <si>
    <t>視覚・聴覚言語障害者支援体制加算（Ⅰ）に関する届出書（多機能型以外）</t>
    <rPh sb="27" eb="31">
      <t>タキノウガタ</t>
    </rPh>
    <rPh sb="31" eb="33">
      <t>イガイ</t>
    </rPh>
    <phoneticPr fontId="130"/>
  </si>
  <si>
    <t>視覚・聴覚言語障害者支援体制加算（※）
※多機能型除く</t>
    <rPh sb="5" eb="7">
      <t>ゲンゴ</t>
    </rPh>
    <rPh sb="7" eb="10">
      <t>ショウガイシャ</t>
    </rPh>
    <rPh sb="10" eb="12">
      <t>シエン</t>
    </rPh>
    <rPh sb="12" eb="14">
      <t>タイセイ</t>
    </rPh>
    <rPh sb="14" eb="16">
      <t>カサン</t>
    </rPh>
    <rPh sb="21" eb="25">
      <t>タキノウガタ</t>
    </rPh>
    <rPh sb="25" eb="26">
      <t>ノゾ</t>
    </rPh>
    <phoneticPr fontId="130"/>
  </si>
  <si>
    <t>（別紙6-2）</t>
    <rPh sb="1" eb="3">
      <t>ベッシ</t>
    </rPh>
    <phoneticPr fontId="130"/>
  </si>
  <si>
    <t>視覚・聴覚言語障害者支援体制加算（Ⅱ）に関する届出書（多機能型）</t>
    <rPh sb="27" eb="31">
      <t>タキノウガタ</t>
    </rPh>
    <phoneticPr fontId="130"/>
  </si>
  <si>
    <t>視覚・聴覚言語障害者支援体制加算（※）
※多機能型</t>
    <rPh sb="5" eb="7">
      <t>ゲンゴ</t>
    </rPh>
    <rPh sb="7" eb="10">
      <t>ショウガイシャ</t>
    </rPh>
    <rPh sb="10" eb="12">
      <t>シエン</t>
    </rPh>
    <rPh sb="12" eb="14">
      <t>タイセイ</t>
    </rPh>
    <rPh sb="14" eb="16">
      <t>カサン</t>
    </rPh>
    <rPh sb="21" eb="25">
      <t>タキノウガタ</t>
    </rPh>
    <phoneticPr fontId="130"/>
  </si>
  <si>
    <t>（別紙8）</t>
    <rPh sb="1" eb="3">
      <t>ベッシ</t>
    </rPh>
    <phoneticPr fontId="130"/>
  </si>
  <si>
    <t>食事提供体制加算に関する届出書</t>
  </si>
  <si>
    <t>食事提供体制加算</t>
    <rPh sb="0" eb="2">
      <t>ショクジ</t>
    </rPh>
    <rPh sb="2" eb="4">
      <t>テイキョウ</t>
    </rPh>
    <rPh sb="4" eb="6">
      <t>タイセイ</t>
    </rPh>
    <rPh sb="6" eb="8">
      <t>カサン</t>
    </rPh>
    <phoneticPr fontId="130"/>
  </si>
  <si>
    <t>（別紙14）</t>
    <rPh sb="1" eb="3">
      <t>ベッシ</t>
    </rPh>
    <phoneticPr fontId="130"/>
  </si>
  <si>
    <t>（宿泊型自立訓練）夜間支援等体制加算届出書</t>
  </si>
  <si>
    <t>夜間支援等体制加算（※）</t>
    <rPh sb="0" eb="2">
      <t>ヤカン</t>
    </rPh>
    <rPh sb="2" eb="4">
      <t>シエン</t>
    </rPh>
    <rPh sb="4" eb="7">
      <t>トウタイセイ</t>
    </rPh>
    <rPh sb="7" eb="9">
      <t>カサン</t>
    </rPh>
    <phoneticPr fontId="130"/>
  </si>
  <si>
    <t>（別紙１８－２）</t>
    <rPh sb="1" eb="3">
      <t>ベッシ</t>
    </rPh>
    <phoneticPr fontId="130"/>
  </si>
  <si>
    <t>重度障害者支援加算（Ⅱ）に関する届出書（施設入所支援、生活介護）</t>
    <rPh sb="20" eb="22">
      <t>シセツ</t>
    </rPh>
    <rPh sb="22" eb="24">
      <t>ニュウショ</t>
    </rPh>
    <rPh sb="24" eb="26">
      <t>シエン</t>
    </rPh>
    <rPh sb="27" eb="29">
      <t>セイカツ</t>
    </rPh>
    <rPh sb="29" eb="31">
      <t>カイゴ</t>
    </rPh>
    <phoneticPr fontId="130"/>
  </si>
  <si>
    <t>重度障害者支援加算（Ⅱ）（※）</t>
    <rPh sb="0" eb="2">
      <t>ジュウド</t>
    </rPh>
    <rPh sb="2" eb="5">
      <t>ショウガイシャ</t>
    </rPh>
    <rPh sb="5" eb="7">
      <t>シエン</t>
    </rPh>
    <rPh sb="7" eb="9">
      <t>カサン</t>
    </rPh>
    <phoneticPr fontId="130"/>
  </si>
  <si>
    <t>（別紙19）</t>
    <rPh sb="1" eb="3">
      <t>ベッシ</t>
    </rPh>
    <phoneticPr fontId="130"/>
  </si>
  <si>
    <t>送迎加算に関する届出書</t>
  </si>
  <si>
    <t>送迎加算</t>
    <rPh sb="0" eb="2">
      <t>ソウゲイ</t>
    </rPh>
    <rPh sb="2" eb="4">
      <t>カサン</t>
    </rPh>
    <phoneticPr fontId="130"/>
  </si>
  <si>
    <t>（別紙20）</t>
    <rPh sb="1" eb="3">
      <t>ベッシ</t>
    </rPh>
    <phoneticPr fontId="130"/>
  </si>
  <si>
    <t>地域生活移行個別支援特別加算に関する届出書</t>
  </si>
  <si>
    <t>地域生活移行個別支援特別加算（※）</t>
    <rPh sb="0" eb="2">
      <t>チイキ</t>
    </rPh>
    <rPh sb="2" eb="4">
      <t>セイカツ</t>
    </rPh>
    <rPh sb="4" eb="6">
      <t>イコウ</t>
    </rPh>
    <rPh sb="6" eb="8">
      <t>コベツ</t>
    </rPh>
    <rPh sb="8" eb="10">
      <t>シエン</t>
    </rPh>
    <rPh sb="10" eb="12">
      <t>トクベツ</t>
    </rPh>
    <rPh sb="12" eb="14">
      <t>カサン</t>
    </rPh>
    <phoneticPr fontId="130"/>
  </si>
  <si>
    <t>（別紙21）</t>
    <rPh sb="1" eb="3">
      <t>ベッシ</t>
    </rPh>
    <phoneticPr fontId="130"/>
  </si>
  <si>
    <t>延長支援加算体制届出書</t>
  </si>
  <si>
    <t>延長支援加算</t>
    <rPh sb="0" eb="2">
      <t>エンチョウ</t>
    </rPh>
    <rPh sb="2" eb="6">
      <t>シエンカサン</t>
    </rPh>
    <phoneticPr fontId="130"/>
  </si>
  <si>
    <t>（別紙22-1）</t>
    <rPh sb="1" eb="3">
      <t>ベッシ</t>
    </rPh>
    <phoneticPr fontId="130"/>
  </si>
  <si>
    <t>リハビリテーション加算に関する届出書（生活介護）</t>
    <rPh sb="19" eb="21">
      <t>セイカツ</t>
    </rPh>
    <rPh sb="21" eb="23">
      <t>カイゴ</t>
    </rPh>
    <phoneticPr fontId="130"/>
  </si>
  <si>
    <t>リハビリテーション加算</t>
    <rPh sb="9" eb="11">
      <t>カサン</t>
    </rPh>
    <phoneticPr fontId="130"/>
  </si>
  <si>
    <t>（別紙22-2）</t>
    <rPh sb="1" eb="3">
      <t>ベッシ</t>
    </rPh>
    <phoneticPr fontId="130"/>
  </si>
  <si>
    <t>リハビリテーション加算に関する届出書（自律訓練（機能訓練））</t>
    <rPh sb="19" eb="21">
      <t>ジリツ</t>
    </rPh>
    <rPh sb="21" eb="23">
      <t>クンレン</t>
    </rPh>
    <rPh sb="24" eb="26">
      <t>キノウ</t>
    </rPh>
    <rPh sb="26" eb="28">
      <t>クンレン</t>
    </rPh>
    <phoneticPr fontId="130"/>
  </si>
  <si>
    <t>（別紙23）</t>
    <rPh sb="1" eb="3">
      <t>ベッシ</t>
    </rPh>
    <phoneticPr fontId="130"/>
  </si>
  <si>
    <t>地域移行支援体制強化加算及び通勤者生活支援加算に関する届出書</t>
  </si>
  <si>
    <t>地域移行支援体制強化加算（※）
通勤者生活支援加算（※）</t>
    <rPh sb="0" eb="2">
      <t>チイキ</t>
    </rPh>
    <rPh sb="2" eb="4">
      <t>イコウ</t>
    </rPh>
    <rPh sb="4" eb="6">
      <t>シエン</t>
    </rPh>
    <rPh sb="6" eb="8">
      <t>タイセイ</t>
    </rPh>
    <rPh sb="8" eb="10">
      <t>キョウカ</t>
    </rPh>
    <rPh sb="10" eb="12">
      <t>カサン</t>
    </rPh>
    <rPh sb="16" eb="19">
      <t>ツウキンシャ</t>
    </rPh>
    <rPh sb="19" eb="21">
      <t>セイカツ</t>
    </rPh>
    <rPh sb="21" eb="25">
      <t>シエンカサン</t>
    </rPh>
    <phoneticPr fontId="130"/>
  </si>
  <si>
    <t>（別紙24）</t>
    <rPh sb="1" eb="3">
      <t>ベッシ</t>
    </rPh>
    <phoneticPr fontId="130"/>
  </si>
  <si>
    <t>短期滞在加算及び精神障害者退院支援施設加算に関する届出書</t>
  </si>
  <si>
    <t>短期滞在加算
精神障害者退院支援施設加算</t>
    <rPh sb="0" eb="2">
      <t>タンキ</t>
    </rPh>
    <rPh sb="2" eb="4">
      <t>タイザイ</t>
    </rPh>
    <rPh sb="4" eb="6">
      <t>カサン</t>
    </rPh>
    <rPh sb="7" eb="9">
      <t>セイシン</t>
    </rPh>
    <rPh sb="9" eb="12">
      <t>ショウガイシャ</t>
    </rPh>
    <rPh sb="12" eb="14">
      <t>タイイン</t>
    </rPh>
    <rPh sb="14" eb="16">
      <t>シエン</t>
    </rPh>
    <rPh sb="16" eb="18">
      <t>シセツ</t>
    </rPh>
    <rPh sb="18" eb="20">
      <t>カサン</t>
    </rPh>
    <phoneticPr fontId="130"/>
  </si>
  <si>
    <t>（別紙25）</t>
    <rPh sb="1" eb="3">
      <t>ベッシ</t>
    </rPh>
    <phoneticPr fontId="130"/>
  </si>
  <si>
    <t>看護職員配置加算（生活訓練）に係る届出書</t>
  </si>
  <si>
    <t>常勤看護職員配置加算（※）</t>
    <rPh sb="0" eb="2">
      <t>ジョウキン</t>
    </rPh>
    <rPh sb="2" eb="4">
      <t>カンゴ</t>
    </rPh>
    <rPh sb="4" eb="8">
      <t>ショクインハイチ</t>
    </rPh>
    <rPh sb="8" eb="10">
      <t>カサン</t>
    </rPh>
    <phoneticPr fontId="130"/>
  </si>
  <si>
    <t>（別紙26-1）</t>
    <rPh sb="1" eb="3">
      <t>ベッシ</t>
    </rPh>
    <phoneticPr fontId="130"/>
  </si>
  <si>
    <t>就労移行支援体制加算に係る届出書（就労継続支援事業所）</t>
  </si>
  <si>
    <t>就労移行支援体制加算（※）</t>
    <rPh sb="0" eb="2">
      <t>シュウロウ</t>
    </rPh>
    <rPh sb="2" eb="4">
      <t>イコウ</t>
    </rPh>
    <rPh sb="4" eb="6">
      <t>シエン</t>
    </rPh>
    <rPh sb="6" eb="10">
      <t>タイセイカサン</t>
    </rPh>
    <phoneticPr fontId="130"/>
  </si>
  <si>
    <t>(別紙26-2)</t>
    <rPh sb="1" eb="3">
      <t>ベッシ</t>
    </rPh>
    <phoneticPr fontId="130"/>
  </si>
  <si>
    <t>(別紙26-3)</t>
    <rPh sb="1" eb="3">
      <t>ベッシ</t>
    </rPh>
    <phoneticPr fontId="130"/>
  </si>
  <si>
    <t>（別紙27）</t>
    <rPh sb="1" eb="3">
      <t>ベッシ</t>
    </rPh>
    <phoneticPr fontId="130"/>
  </si>
  <si>
    <t>就労支援関係研修修了加算に関する届出書（実務経験及び研修証明書）</t>
  </si>
  <si>
    <t>（別紙27-2）</t>
    <rPh sb="1" eb="3">
      <t>ベッシ</t>
    </rPh>
    <phoneticPr fontId="130"/>
  </si>
  <si>
    <t>職場適応援助者養成研修修了者配置体制加算に関する届出書</t>
    <phoneticPr fontId="130"/>
  </si>
  <si>
    <t>職場適応援助者養成研修修了者配置体制加算（※）</t>
    <rPh sb="0" eb="2">
      <t>ショクバ</t>
    </rPh>
    <rPh sb="2" eb="4">
      <t>テキオウ</t>
    </rPh>
    <rPh sb="4" eb="7">
      <t>エンジョシャ</t>
    </rPh>
    <rPh sb="7" eb="9">
      <t>ヨウセイ</t>
    </rPh>
    <rPh sb="9" eb="11">
      <t>ケンシュウ</t>
    </rPh>
    <rPh sb="11" eb="14">
      <t>シュウリョウシャ</t>
    </rPh>
    <rPh sb="14" eb="16">
      <t>ハイチ</t>
    </rPh>
    <rPh sb="16" eb="18">
      <t>タイセイ</t>
    </rPh>
    <rPh sb="18" eb="20">
      <t>カサン</t>
    </rPh>
    <phoneticPr fontId="130"/>
  </si>
  <si>
    <t>（別紙28）</t>
    <rPh sb="1" eb="3">
      <t>ベッシ</t>
    </rPh>
    <phoneticPr fontId="130"/>
  </si>
  <si>
    <t>重度者支援体制加算に関する届出書（障害基礎年金の状況）</t>
  </si>
  <si>
    <t>重度者支援体制加算（※）</t>
    <rPh sb="0" eb="2">
      <t>ジュウド</t>
    </rPh>
    <rPh sb="2" eb="3">
      <t>モノ</t>
    </rPh>
    <rPh sb="3" eb="5">
      <t>シエン</t>
    </rPh>
    <rPh sb="5" eb="7">
      <t>タイセイ</t>
    </rPh>
    <rPh sb="7" eb="9">
      <t>カサン</t>
    </rPh>
    <phoneticPr fontId="130"/>
  </si>
  <si>
    <t>（別紙29）</t>
    <rPh sb="1" eb="3">
      <t>ベッシ</t>
    </rPh>
    <phoneticPr fontId="130"/>
  </si>
  <si>
    <t>施設外支援実施状況　（移行準備支援体制加算（Ⅰ）に係る届出書）</t>
  </si>
  <si>
    <t>移行準備支援体制加算(Ⅰ)（※）</t>
    <rPh sb="0" eb="2">
      <t>イコウ</t>
    </rPh>
    <rPh sb="2" eb="4">
      <t>ジュンビ</t>
    </rPh>
    <rPh sb="4" eb="6">
      <t>シエン</t>
    </rPh>
    <rPh sb="6" eb="10">
      <t>タイセイカサン</t>
    </rPh>
    <phoneticPr fontId="130"/>
  </si>
  <si>
    <t>（別紙30）</t>
    <rPh sb="1" eb="3">
      <t>ベッシ</t>
    </rPh>
    <phoneticPr fontId="130"/>
  </si>
  <si>
    <t>目標工賃達成指導員配置加算に関する届出書</t>
  </si>
  <si>
    <t>（別紙30-2）</t>
    <rPh sb="1" eb="3">
      <t>ベッシ</t>
    </rPh>
    <phoneticPr fontId="130"/>
  </si>
  <si>
    <t>賃金工場達成指導員配置加算に関する届出書</t>
    <rPh sb="0" eb="2">
      <t>チンギン</t>
    </rPh>
    <rPh sb="2" eb="4">
      <t>コウジョウ</t>
    </rPh>
    <phoneticPr fontId="130"/>
  </si>
  <si>
    <t>賃金向上達成指導員配置加算（※）</t>
    <rPh sb="0" eb="2">
      <t>チンギン</t>
    </rPh>
    <rPh sb="2" eb="4">
      <t>コウジョウ</t>
    </rPh>
    <rPh sb="4" eb="6">
      <t>タッセイ</t>
    </rPh>
    <rPh sb="6" eb="9">
      <t>シドウイン</t>
    </rPh>
    <rPh sb="9" eb="11">
      <t>ハイチ</t>
    </rPh>
    <rPh sb="11" eb="13">
      <t>カサン</t>
    </rPh>
    <phoneticPr fontId="130"/>
  </si>
  <si>
    <t>（別紙31）</t>
    <rPh sb="1" eb="3">
      <t>ベッシ</t>
    </rPh>
    <phoneticPr fontId="130"/>
  </si>
  <si>
    <t>共生型サービス費算定に伴う加算の届出</t>
    <rPh sb="0" eb="3">
      <t>キョウセイガタ</t>
    </rPh>
    <rPh sb="7" eb="8">
      <t>ヒ</t>
    </rPh>
    <rPh sb="8" eb="10">
      <t>サンテイ</t>
    </rPh>
    <rPh sb="11" eb="12">
      <t>トモナ</t>
    </rPh>
    <rPh sb="13" eb="15">
      <t>カサン</t>
    </rPh>
    <rPh sb="16" eb="18">
      <t>トドケデ</t>
    </rPh>
    <phoneticPr fontId="130"/>
  </si>
  <si>
    <t>共生型サービス費（※）</t>
    <rPh sb="0" eb="3">
      <t>キョウセイガタ</t>
    </rPh>
    <rPh sb="7" eb="8">
      <t>ヒ</t>
    </rPh>
    <phoneticPr fontId="130"/>
  </si>
  <si>
    <t>（別紙32）</t>
    <rPh sb="1" eb="3">
      <t>ベッシ</t>
    </rPh>
    <phoneticPr fontId="130"/>
  </si>
  <si>
    <t>地域生活支援拠点等の機能を担う事業所に対する加算の届出</t>
    <phoneticPr fontId="130"/>
  </si>
  <si>
    <t>体験利用支援加算（※）</t>
    <rPh sb="0" eb="2">
      <t>タイケン</t>
    </rPh>
    <rPh sb="2" eb="4">
      <t>リヨウ</t>
    </rPh>
    <rPh sb="4" eb="6">
      <t>シエン</t>
    </rPh>
    <rPh sb="6" eb="8">
      <t>カサン</t>
    </rPh>
    <phoneticPr fontId="130"/>
  </si>
  <si>
    <t>（別紙33）</t>
    <rPh sb="1" eb="3">
      <t>ベッシ</t>
    </rPh>
    <phoneticPr fontId="130"/>
  </si>
  <si>
    <t>地域移行特別加算算定に係る届出</t>
    <rPh sb="0" eb="2">
      <t>チイキ</t>
    </rPh>
    <rPh sb="2" eb="4">
      <t>イコウ</t>
    </rPh>
    <rPh sb="4" eb="6">
      <t>トクベツ</t>
    </rPh>
    <rPh sb="6" eb="8">
      <t>カサン</t>
    </rPh>
    <rPh sb="8" eb="10">
      <t>サンテイ</t>
    </rPh>
    <rPh sb="11" eb="12">
      <t>カカ</t>
    </rPh>
    <rPh sb="13" eb="15">
      <t>トドケデ</t>
    </rPh>
    <phoneticPr fontId="130"/>
  </si>
  <si>
    <t>精神障害者地域移行特別加算（※）
強度行動障害者地域移行特別加算（※）</t>
    <rPh sb="17" eb="19">
      <t>キョウド</t>
    </rPh>
    <rPh sb="19" eb="21">
      <t>コウドウ</t>
    </rPh>
    <phoneticPr fontId="130"/>
  </si>
  <si>
    <t>（別紙34）</t>
    <rPh sb="1" eb="3">
      <t>ベッシ</t>
    </rPh>
    <phoneticPr fontId="130"/>
  </si>
  <si>
    <t>個別計画訓練支援加算算定に係る届出</t>
    <rPh sb="0" eb="2">
      <t>コベツ</t>
    </rPh>
    <rPh sb="2" eb="4">
      <t>ケイカク</t>
    </rPh>
    <rPh sb="4" eb="6">
      <t>クンレン</t>
    </rPh>
    <rPh sb="6" eb="8">
      <t>シエン</t>
    </rPh>
    <rPh sb="8" eb="10">
      <t>カサン</t>
    </rPh>
    <rPh sb="10" eb="12">
      <t>サンテイ</t>
    </rPh>
    <rPh sb="13" eb="14">
      <t>カカ</t>
    </rPh>
    <rPh sb="15" eb="17">
      <t>トドケデ</t>
    </rPh>
    <phoneticPr fontId="130"/>
  </si>
  <si>
    <t>個別計画訓練支援加算</t>
    <phoneticPr fontId="130"/>
  </si>
  <si>
    <t>（別紙35）</t>
    <rPh sb="1" eb="3">
      <t>ベッシ</t>
    </rPh>
    <phoneticPr fontId="130"/>
  </si>
  <si>
    <t>社会生活支援特別加算算定に係る届出</t>
    <rPh sb="0" eb="2">
      <t>シャカイ</t>
    </rPh>
    <rPh sb="2" eb="4">
      <t>セイカツ</t>
    </rPh>
    <rPh sb="4" eb="6">
      <t>シエン</t>
    </rPh>
    <rPh sb="6" eb="8">
      <t>トクベツ</t>
    </rPh>
    <rPh sb="8" eb="10">
      <t>カサン</t>
    </rPh>
    <phoneticPr fontId="130"/>
  </si>
  <si>
    <t>社会生活支援特別加算</t>
    <rPh sb="0" eb="2">
      <t>シャカイ</t>
    </rPh>
    <rPh sb="2" eb="4">
      <t>セイカツ</t>
    </rPh>
    <rPh sb="4" eb="6">
      <t>シエン</t>
    </rPh>
    <rPh sb="6" eb="8">
      <t>トクベツ</t>
    </rPh>
    <rPh sb="8" eb="10">
      <t>カサン</t>
    </rPh>
    <phoneticPr fontId="130"/>
  </si>
  <si>
    <t>（別紙36-1）</t>
    <rPh sb="1" eb="3">
      <t>ベッシ</t>
    </rPh>
    <phoneticPr fontId="130"/>
  </si>
  <si>
    <t>就労移行支援に係る基本報酬の算定区分に関する届出書</t>
    <rPh sb="0" eb="6">
      <t>シュウロウイコウシエン</t>
    </rPh>
    <rPh sb="7" eb="8">
      <t>カカワ</t>
    </rPh>
    <rPh sb="9" eb="11">
      <t>キホン</t>
    </rPh>
    <rPh sb="11" eb="13">
      <t>ホウシュウ</t>
    </rPh>
    <rPh sb="14" eb="16">
      <t>サンテイ</t>
    </rPh>
    <rPh sb="16" eb="18">
      <t>クブン</t>
    </rPh>
    <rPh sb="19" eb="20">
      <t>カン</t>
    </rPh>
    <rPh sb="22" eb="25">
      <t>トドケデショ</t>
    </rPh>
    <phoneticPr fontId="130"/>
  </si>
  <si>
    <t>基本報酬（※サービス費1）</t>
    <rPh sb="0" eb="2">
      <t>キホン</t>
    </rPh>
    <rPh sb="2" eb="4">
      <t>ホウシュウ</t>
    </rPh>
    <rPh sb="10" eb="11">
      <t>ヒ</t>
    </rPh>
    <phoneticPr fontId="130"/>
  </si>
  <si>
    <t>（別紙36-2）</t>
    <rPh sb="1" eb="3">
      <t>ベッシ</t>
    </rPh>
    <phoneticPr fontId="130"/>
  </si>
  <si>
    <t>基本報酬（※サービス費Ⅱ）</t>
    <rPh sb="0" eb="2">
      <t>キホン</t>
    </rPh>
    <rPh sb="2" eb="4">
      <t>ホウシュウ</t>
    </rPh>
    <rPh sb="10" eb="11">
      <t>ヒ</t>
    </rPh>
    <phoneticPr fontId="130"/>
  </si>
  <si>
    <t>（別紙37）</t>
    <rPh sb="1" eb="3">
      <t>ベッシ</t>
    </rPh>
    <phoneticPr fontId="130"/>
  </si>
  <si>
    <t>就労継続支援Ａ型に係る基本報酬の算定区分に関する届出書</t>
    <rPh sb="0" eb="2">
      <t>シュウロウ</t>
    </rPh>
    <rPh sb="2" eb="4">
      <t>ケイゾク</t>
    </rPh>
    <rPh sb="4" eb="6">
      <t>シエン</t>
    </rPh>
    <rPh sb="7" eb="8">
      <t>ガタ</t>
    </rPh>
    <rPh sb="9" eb="10">
      <t>カカワ</t>
    </rPh>
    <rPh sb="11" eb="13">
      <t>キホン</t>
    </rPh>
    <rPh sb="13" eb="15">
      <t>ホウシュウ</t>
    </rPh>
    <rPh sb="16" eb="18">
      <t>サンテイ</t>
    </rPh>
    <rPh sb="18" eb="20">
      <t>クブン</t>
    </rPh>
    <rPh sb="21" eb="22">
      <t>カン</t>
    </rPh>
    <rPh sb="24" eb="27">
      <t>トドケデショ</t>
    </rPh>
    <phoneticPr fontId="130"/>
  </si>
  <si>
    <t>基本報酬（※）</t>
    <rPh sb="0" eb="2">
      <t>キホン</t>
    </rPh>
    <rPh sb="2" eb="4">
      <t>ホウシュウ</t>
    </rPh>
    <phoneticPr fontId="130"/>
  </si>
  <si>
    <t>(別添)</t>
    <rPh sb="1" eb="3">
      <t>ベッテン</t>
    </rPh>
    <phoneticPr fontId="130"/>
  </si>
  <si>
    <t>就労継続支援Ａ型におけるスコア表</t>
    <rPh sb="0" eb="2">
      <t>シュウロウ</t>
    </rPh>
    <rPh sb="2" eb="4">
      <t>ケイゾク</t>
    </rPh>
    <rPh sb="4" eb="6">
      <t>シエン</t>
    </rPh>
    <rPh sb="7" eb="8">
      <t>ガタ</t>
    </rPh>
    <rPh sb="15" eb="16">
      <t>ヒョウ</t>
    </rPh>
    <phoneticPr fontId="130"/>
  </si>
  <si>
    <t>（別紙38）</t>
    <rPh sb="1" eb="3">
      <t>ベッシ</t>
    </rPh>
    <phoneticPr fontId="130"/>
  </si>
  <si>
    <t>就労継続支援Ｂ型に係る基本報酬の算定区分に関する届出書</t>
    <rPh sb="0" eb="2">
      <t>シュウロウ</t>
    </rPh>
    <rPh sb="2" eb="4">
      <t>ケイゾク</t>
    </rPh>
    <rPh sb="4" eb="6">
      <t>シエン</t>
    </rPh>
    <rPh sb="7" eb="8">
      <t>ガタ</t>
    </rPh>
    <rPh sb="9" eb="10">
      <t>カカワ</t>
    </rPh>
    <rPh sb="11" eb="13">
      <t>キホン</t>
    </rPh>
    <rPh sb="13" eb="15">
      <t>ホウシュウ</t>
    </rPh>
    <rPh sb="16" eb="18">
      <t>サンテイ</t>
    </rPh>
    <rPh sb="18" eb="20">
      <t>クブン</t>
    </rPh>
    <rPh sb="21" eb="22">
      <t>カン</t>
    </rPh>
    <rPh sb="24" eb="27">
      <t>トドケデショ</t>
    </rPh>
    <phoneticPr fontId="130"/>
  </si>
  <si>
    <t>ピアサポーター等の配置に関する届出表</t>
    <rPh sb="7" eb="8">
      <t>トウ</t>
    </rPh>
    <rPh sb="9" eb="11">
      <t>ハイチ</t>
    </rPh>
    <rPh sb="12" eb="13">
      <t>カン</t>
    </rPh>
    <rPh sb="15" eb="17">
      <t>トドケデ</t>
    </rPh>
    <rPh sb="17" eb="18">
      <t>ヒョウ</t>
    </rPh>
    <phoneticPr fontId="130"/>
  </si>
  <si>
    <t>ピアサポート実施加算</t>
    <rPh sb="6" eb="8">
      <t>ジッシ</t>
    </rPh>
    <rPh sb="8" eb="10">
      <t>カサン</t>
    </rPh>
    <phoneticPr fontId="130"/>
  </si>
  <si>
    <t>（別紙39）</t>
    <rPh sb="1" eb="3">
      <t>ベッシ</t>
    </rPh>
    <phoneticPr fontId="130"/>
  </si>
  <si>
    <t>就労定着支援に係る基本報酬の算定区分に関する届出書</t>
    <rPh sb="0" eb="2">
      <t>シュウロウ</t>
    </rPh>
    <rPh sb="2" eb="4">
      <t>テイチャク</t>
    </rPh>
    <rPh sb="4" eb="6">
      <t>シエン</t>
    </rPh>
    <rPh sb="7" eb="8">
      <t>カカワ</t>
    </rPh>
    <rPh sb="9" eb="11">
      <t>キホン</t>
    </rPh>
    <rPh sb="11" eb="13">
      <t>ホウシュウ</t>
    </rPh>
    <rPh sb="14" eb="16">
      <t>サンテイ</t>
    </rPh>
    <rPh sb="16" eb="18">
      <t>クブン</t>
    </rPh>
    <rPh sb="19" eb="20">
      <t>カン</t>
    </rPh>
    <rPh sb="22" eb="25">
      <t>トドケデショ</t>
    </rPh>
    <phoneticPr fontId="130"/>
  </si>
  <si>
    <t>（別紙40）</t>
    <rPh sb="1" eb="3">
      <t>ベッシ</t>
    </rPh>
    <phoneticPr fontId="130"/>
  </si>
  <si>
    <t>就労定着実績体制加算算定に係る届出</t>
    <rPh sb="0" eb="2">
      <t>シュウロウ</t>
    </rPh>
    <rPh sb="2" eb="4">
      <t>テイチャク</t>
    </rPh>
    <rPh sb="4" eb="6">
      <t>ジッセキ</t>
    </rPh>
    <rPh sb="6" eb="8">
      <t>タイセイ</t>
    </rPh>
    <rPh sb="8" eb="10">
      <t>カサン</t>
    </rPh>
    <phoneticPr fontId="130"/>
  </si>
  <si>
    <t>就労定着実績体制加算（※）</t>
    <rPh sb="0" eb="2">
      <t>シュウロウ</t>
    </rPh>
    <rPh sb="2" eb="4">
      <t>テイチャク</t>
    </rPh>
    <rPh sb="4" eb="6">
      <t>ジッセキ</t>
    </rPh>
    <rPh sb="6" eb="8">
      <t>タイセイ</t>
    </rPh>
    <rPh sb="8" eb="10">
      <t>カサン</t>
    </rPh>
    <phoneticPr fontId="130"/>
  </si>
  <si>
    <t>（別紙43-1）</t>
    <rPh sb="1" eb="3">
      <t>ベッシ</t>
    </rPh>
    <phoneticPr fontId="130"/>
  </si>
  <si>
    <t>ピアサポート体制加算に関する届出書</t>
    <rPh sb="6" eb="8">
      <t>タイセイ</t>
    </rPh>
    <rPh sb="8" eb="10">
      <t>カサン</t>
    </rPh>
    <rPh sb="11" eb="12">
      <t>カン</t>
    </rPh>
    <rPh sb="14" eb="17">
      <t>トドケデショ</t>
    </rPh>
    <phoneticPr fontId="130"/>
  </si>
  <si>
    <t>ピアサポート体制加算</t>
    <rPh sb="6" eb="8">
      <t>タイセイ</t>
    </rPh>
    <rPh sb="8" eb="10">
      <t>カサン</t>
    </rPh>
    <phoneticPr fontId="130"/>
  </si>
  <si>
    <t>（別紙43-3）</t>
    <rPh sb="1" eb="3">
      <t>ベッシ</t>
    </rPh>
    <phoneticPr fontId="130"/>
  </si>
  <si>
    <t>ピアサポート体制加算に関する届出書（自立訓練・就労継続支援B型）</t>
    <rPh sb="6" eb="8">
      <t>タイセイ</t>
    </rPh>
    <rPh sb="8" eb="10">
      <t>カサン</t>
    </rPh>
    <rPh sb="11" eb="12">
      <t>カン</t>
    </rPh>
    <rPh sb="14" eb="17">
      <t>トドケデショ</t>
    </rPh>
    <rPh sb="18" eb="20">
      <t>ジリツ</t>
    </rPh>
    <rPh sb="20" eb="22">
      <t>クンレン</t>
    </rPh>
    <rPh sb="23" eb="25">
      <t>シュウロウ</t>
    </rPh>
    <rPh sb="25" eb="27">
      <t>ケイゾク</t>
    </rPh>
    <rPh sb="27" eb="29">
      <t>シエン</t>
    </rPh>
    <rPh sb="30" eb="31">
      <t>ガタ</t>
    </rPh>
    <phoneticPr fontId="130"/>
  </si>
  <si>
    <t>（別紙4７）</t>
    <rPh sb="1" eb="3">
      <t>ベッシ</t>
    </rPh>
    <phoneticPr fontId="130"/>
  </si>
  <si>
    <t>入浴支援加算に関する届出書</t>
    <rPh sb="0" eb="2">
      <t>ニュウヨク</t>
    </rPh>
    <rPh sb="2" eb="4">
      <t>シエン</t>
    </rPh>
    <rPh sb="4" eb="6">
      <t>カサン</t>
    </rPh>
    <rPh sb="7" eb="8">
      <t>カン</t>
    </rPh>
    <rPh sb="10" eb="13">
      <t>トドケデショ</t>
    </rPh>
    <phoneticPr fontId="130"/>
  </si>
  <si>
    <t>入浴支援加算</t>
    <rPh sb="0" eb="2">
      <t>ニュウヨク</t>
    </rPh>
    <rPh sb="2" eb="4">
      <t>シエン</t>
    </rPh>
    <rPh sb="4" eb="6">
      <t>カサン</t>
    </rPh>
    <phoneticPr fontId="130"/>
  </si>
  <si>
    <t>（別紙51）</t>
    <rPh sb="1" eb="3">
      <t>ベッシ</t>
    </rPh>
    <phoneticPr fontId="130"/>
  </si>
  <si>
    <t>高次脳機能障害者支援体制加算に関する届出書</t>
    <rPh sb="0" eb="1">
      <t>タカ</t>
    </rPh>
    <rPh sb="1" eb="2">
      <t>ツギ</t>
    </rPh>
    <rPh sb="2" eb="3">
      <t>ノウ</t>
    </rPh>
    <rPh sb="3" eb="5">
      <t>キノウ</t>
    </rPh>
    <rPh sb="5" eb="8">
      <t>ショウガイシャ</t>
    </rPh>
    <rPh sb="8" eb="10">
      <t>シエン</t>
    </rPh>
    <rPh sb="10" eb="12">
      <t>タイセイ</t>
    </rPh>
    <rPh sb="12" eb="14">
      <t>カサン</t>
    </rPh>
    <rPh sb="15" eb="16">
      <t>カン</t>
    </rPh>
    <rPh sb="18" eb="21">
      <t>トドケデショ</t>
    </rPh>
    <phoneticPr fontId="130"/>
  </si>
  <si>
    <t>　上記の通り、提出書類を確認しました。</t>
    <rPh sb="1" eb="3">
      <t>ジョウキ</t>
    </rPh>
    <rPh sb="4" eb="5">
      <t>トオ</t>
    </rPh>
    <rPh sb="7" eb="9">
      <t>テイシュツ</t>
    </rPh>
    <rPh sb="9" eb="11">
      <t>ショルイ</t>
    </rPh>
    <rPh sb="12" eb="14">
      <t>カクニン</t>
    </rPh>
    <phoneticPr fontId="130"/>
  </si>
  <si>
    <t>【書類作成担当者】</t>
    <rPh sb="1" eb="3">
      <t>ショルイ</t>
    </rPh>
    <rPh sb="3" eb="5">
      <t>サクセイ</t>
    </rPh>
    <rPh sb="5" eb="8">
      <t>タントウシャ</t>
    </rPh>
    <phoneticPr fontId="130"/>
  </si>
  <si>
    <t>●法人・施設名</t>
    <rPh sb="1" eb="3">
      <t>ホウジン</t>
    </rPh>
    <rPh sb="4" eb="6">
      <t>シセツ</t>
    </rPh>
    <rPh sb="6" eb="7">
      <t>メイ</t>
    </rPh>
    <phoneticPr fontId="130"/>
  </si>
  <si>
    <t>アルシオン</t>
    <phoneticPr fontId="130"/>
  </si>
  <si>
    <t>●担当者氏名</t>
    <rPh sb="1" eb="4">
      <t>タントウシャ</t>
    </rPh>
    <rPh sb="4" eb="6">
      <t>シメイ</t>
    </rPh>
    <phoneticPr fontId="130"/>
  </si>
  <si>
    <t>風間　寿美</t>
    <rPh sb="0" eb="2">
      <t>カザマ</t>
    </rPh>
    <rPh sb="3" eb="5">
      <t>スミ</t>
    </rPh>
    <phoneticPr fontId="130"/>
  </si>
  <si>
    <t>●電話番号</t>
    <rPh sb="1" eb="3">
      <t>デンワ</t>
    </rPh>
    <rPh sb="3" eb="5">
      <t>バンゴウ</t>
    </rPh>
    <phoneticPr fontId="130"/>
  </si>
  <si>
    <t>０５５（９３９）７５２６</t>
    <phoneticPr fontId="130"/>
  </si>
  <si>
    <t>●FAX番号</t>
    <rPh sb="4" eb="6">
      <t>バンゴウ</t>
    </rPh>
    <phoneticPr fontId="130"/>
  </si>
  <si>
    <t>０５５（９３９）７５３６</t>
    <phoneticPr fontId="130"/>
  </si>
  <si>
    <t>●E-mail</t>
    <phoneticPr fontId="130"/>
  </si>
  <si>
    <t>info@nijinokakehashi.org</t>
    <phoneticPr fontId="130"/>
  </si>
  <si>
    <t>（令和　年　月分）</t>
    <rPh sb="4" eb="5">
      <t>ネン</t>
    </rPh>
    <rPh sb="6" eb="8">
      <t>ガツブン</t>
    </rPh>
    <phoneticPr fontId="105"/>
  </si>
  <si>
    <t>就労継続支援Ｂ型</t>
    <rPh sb="0" eb="2">
      <t>シュウロウ</t>
    </rPh>
    <rPh sb="2" eb="4">
      <t>ケイゾク</t>
    </rPh>
    <rPh sb="4" eb="6">
      <t>シエン</t>
    </rPh>
    <rPh sb="7" eb="8">
      <t>ガタ</t>
    </rPh>
    <phoneticPr fontId="105"/>
  </si>
  <si>
    <t>事業所・施設の名称</t>
    <rPh sb="0" eb="3">
      <t>ジギョウショ</t>
    </rPh>
    <rPh sb="4" eb="6">
      <t>シセツ</t>
    </rPh>
    <rPh sb="7" eb="9">
      <t>メイショウ</t>
    </rPh>
    <phoneticPr fontId="105"/>
  </si>
  <si>
    <t>就労継続支援Ｂ型事業所アルシオン</t>
    <rPh sb="0" eb="16">
      <t>ア</t>
    </rPh>
    <phoneticPr fontId="105"/>
  </si>
  <si>
    <t>（別紙19）</t>
    <rPh sb="1" eb="3">
      <t>ベッシ</t>
    </rPh>
    <phoneticPr fontId="105"/>
  </si>
  <si>
    <t>送迎加算に関する届出書</t>
    <rPh sb="0" eb="2">
      <t>ソウゲイ</t>
    </rPh>
    <rPh sb="2" eb="4">
      <t>カサン</t>
    </rPh>
    <rPh sb="5" eb="6">
      <t>カン</t>
    </rPh>
    <rPh sb="8" eb="10">
      <t>トドケデ</t>
    </rPh>
    <rPh sb="10" eb="11">
      <t>ショ</t>
    </rPh>
    <phoneticPr fontId="105"/>
  </si>
  <si>
    <t>１　異動区分</t>
    <rPh sb="2" eb="4">
      <t>イドウ</t>
    </rPh>
    <rPh sb="4" eb="6">
      <t>クブン</t>
    </rPh>
    <phoneticPr fontId="105"/>
  </si>
  <si>
    <t>①　新規　　　　　　２　変更　　　　　　3　終了</t>
    <rPh sb="2" eb="4">
      <t>シンキ</t>
    </rPh>
    <rPh sb="12" eb="14">
      <t>ヘンコウ</t>
    </rPh>
    <rPh sb="22" eb="24">
      <t>シュウリョウ</t>
    </rPh>
    <phoneticPr fontId="105"/>
  </si>
  <si>
    <t>２　送迎の状況①
　 （全サービス）</t>
    <rPh sb="12" eb="13">
      <t>ゼン</t>
    </rPh>
    <phoneticPr fontId="105"/>
  </si>
  <si>
    <t>①
（Ⅰ型）</t>
    <rPh sb="4" eb="5">
      <t>ガタ</t>
    </rPh>
    <phoneticPr fontId="105"/>
  </si>
  <si>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105"/>
  </si>
  <si>
    <t>３　送迎の状況②
　（短期入所、重度障害者
    等包括支援以外）</t>
    <rPh sb="2" eb="4">
      <t>ソウゲイ</t>
    </rPh>
    <rPh sb="5" eb="7">
      <t>ジョウキョウ</t>
    </rPh>
    <phoneticPr fontId="105"/>
  </si>
  <si>
    <t>・１回の送迎につき、平均10人以上（ただし、利用定員が20人未満の事業所にあっては、１回の送迎につき、平均的に定員の100分の50以上）が利用している。
　　かつ
・週３回以上の送迎を実施している。</t>
    <phoneticPr fontId="105"/>
  </si>
  <si>
    <t>2
（Ⅱ型）</t>
    <rPh sb="4" eb="5">
      <t>ガタ</t>
    </rPh>
    <phoneticPr fontId="105"/>
  </si>
  <si>
    <t>１回の送迎につき、平均10人以上（ただし、利用定員が20人未満の事業所にあっては、１回の送迎につき、平均的に定員の100分の50以上）が利用している。</t>
    <phoneticPr fontId="105"/>
  </si>
  <si>
    <t>3
（Ⅱ型）</t>
    <rPh sb="4" eb="5">
      <t>ガタ</t>
    </rPh>
    <phoneticPr fontId="105"/>
  </si>
  <si>
    <t>週３回以上の送迎を実施している。</t>
    <phoneticPr fontId="105"/>
  </si>
  <si>
    <t xml:space="preserve">    ４　送迎の状況③
　    （生活介護のみ追記）</t>
    <rPh sb="6" eb="8">
      <t>ソウゲイ</t>
    </rPh>
    <rPh sb="9" eb="11">
      <t>ジョウキョウ</t>
    </rPh>
    <rPh sb="19" eb="21">
      <t>セイカツ</t>
    </rPh>
    <rPh sb="21" eb="23">
      <t>カイゴ</t>
    </rPh>
    <rPh sb="25" eb="27">
      <t>ツイキ</t>
    </rPh>
    <phoneticPr fontId="105"/>
  </si>
  <si>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5" eb="36">
      <t>ジュン</t>
    </rPh>
    <rPh sb="38" eb="39">
      <t>シャ</t>
    </rPh>
    <rPh sb="44" eb="45">
      <t>ブン</t>
    </rPh>
    <rPh sb="48" eb="50">
      <t>イジョウ</t>
    </rPh>
    <phoneticPr fontId="105"/>
  </si>
  <si>
    <t>　1には該当しない。</t>
    <rPh sb="4" eb="6">
      <t>ガイトウ</t>
    </rPh>
    <phoneticPr fontId="105"/>
  </si>
  <si>
    <t>備考　「異動区分」欄、「送迎の状況②」欄、「送迎の状況③」欄については、該当する番号に</t>
    <rPh sb="0" eb="2">
      <t>ビコウ</t>
    </rPh>
    <rPh sb="4" eb="6">
      <t>イドウ</t>
    </rPh>
    <rPh sb="6" eb="8">
      <t>クブン</t>
    </rPh>
    <rPh sb="9" eb="10">
      <t>ラン</t>
    </rPh>
    <rPh sb="12" eb="14">
      <t>ソウゲイ</t>
    </rPh>
    <rPh sb="15" eb="17">
      <t>ジョウキョウ</t>
    </rPh>
    <rPh sb="19" eb="20">
      <t>ラン</t>
    </rPh>
    <rPh sb="22" eb="24">
      <t>ソウゲイ</t>
    </rPh>
    <rPh sb="25" eb="27">
      <t>ジョウキョウ</t>
    </rPh>
    <rPh sb="29" eb="30">
      <t>ラン</t>
    </rPh>
    <rPh sb="36" eb="38">
      <t>ガイトウ</t>
    </rPh>
    <rPh sb="40" eb="42">
      <t>バンゴウ</t>
    </rPh>
    <phoneticPr fontId="105"/>
  </si>
  <si>
    <t>　　　　○を付してください。</t>
    <phoneticPr fontId="105"/>
  </si>
  <si>
    <t>※多機能型事業所等同一敷地内の事業所で、一体に送迎している事業所は一体にまとめることができる。（各事業所の体制届出に添付すること。）</t>
    <rPh sb="1" eb="5">
      <t>タキノウガタ</t>
    </rPh>
    <rPh sb="5" eb="7">
      <t>ジギョウ</t>
    </rPh>
    <rPh sb="7" eb="8">
      <t>ショ</t>
    </rPh>
    <rPh sb="8" eb="9">
      <t>トウ</t>
    </rPh>
    <rPh sb="9" eb="11">
      <t>ドウイツ</t>
    </rPh>
    <rPh sb="11" eb="13">
      <t>シキチ</t>
    </rPh>
    <rPh sb="13" eb="14">
      <t>ナイ</t>
    </rPh>
    <rPh sb="15" eb="17">
      <t>ジギョウ</t>
    </rPh>
    <rPh sb="17" eb="18">
      <t>ショ</t>
    </rPh>
    <rPh sb="20" eb="22">
      <t>イッタイ</t>
    </rPh>
    <rPh sb="23" eb="25">
      <t>ソウゲイ</t>
    </rPh>
    <rPh sb="29" eb="31">
      <t>ジギョウ</t>
    </rPh>
    <rPh sb="31" eb="32">
      <t>ショ</t>
    </rPh>
    <rPh sb="33" eb="35">
      <t>イッタイ</t>
    </rPh>
    <rPh sb="48" eb="49">
      <t>カク</t>
    </rPh>
    <rPh sb="49" eb="52">
      <t>ジギョウショ</t>
    </rPh>
    <rPh sb="53" eb="55">
      <t>タイセイ</t>
    </rPh>
    <rPh sb="55" eb="57">
      <t>トドケデ</t>
    </rPh>
    <rPh sb="58" eb="60">
      <t>テンプ</t>
    </rPh>
    <phoneticPr fontId="105"/>
  </si>
  <si>
    <t>※「これに準じる者」は、区分４以下で、かつ、行動関連項目が10点（程度区分においては8点）以上の者又は喀痰吸引等を必要とする者</t>
    <rPh sb="5" eb="6">
      <t>ジュン</t>
    </rPh>
    <rPh sb="8" eb="9">
      <t>モノ</t>
    </rPh>
    <rPh sb="12" eb="14">
      <t>クブン</t>
    </rPh>
    <rPh sb="15" eb="17">
      <t>イカ</t>
    </rPh>
    <rPh sb="22" eb="24">
      <t>コウドウ</t>
    </rPh>
    <rPh sb="24" eb="26">
      <t>カンレン</t>
    </rPh>
    <rPh sb="26" eb="28">
      <t>コウモク</t>
    </rPh>
    <rPh sb="31" eb="32">
      <t>テン</t>
    </rPh>
    <rPh sb="33" eb="35">
      <t>テイド</t>
    </rPh>
    <rPh sb="35" eb="37">
      <t>クブン</t>
    </rPh>
    <rPh sb="43" eb="44">
      <t>テン</t>
    </rPh>
    <rPh sb="45" eb="47">
      <t>イジョウ</t>
    </rPh>
    <rPh sb="48" eb="49">
      <t>モノ</t>
    </rPh>
    <rPh sb="49" eb="50">
      <t>マタ</t>
    </rPh>
    <rPh sb="51" eb="53">
      <t>カクタン</t>
    </rPh>
    <rPh sb="53" eb="55">
      <t>キュウイン</t>
    </rPh>
    <rPh sb="55" eb="56">
      <t>トウ</t>
    </rPh>
    <rPh sb="57" eb="59">
      <t>ヒツヨウ</t>
    </rPh>
    <rPh sb="62" eb="63">
      <t>モノ</t>
    </rPh>
    <phoneticPr fontId="105"/>
  </si>
  <si>
    <t>（別紙30）</t>
    <rPh sb="1" eb="3">
      <t>ベッシ</t>
    </rPh>
    <phoneticPr fontId="105"/>
  </si>
  <si>
    <t>目標工賃達成指導員配置加算に関する届出書</t>
    <rPh sb="0" eb="2">
      <t>モクヒョウ</t>
    </rPh>
    <rPh sb="2" eb="4">
      <t>コウチン</t>
    </rPh>
    <rPh sb="4" eb="6">
      <t>タッセイ</t>
    </rPh>
    <rPh sb="6" eb="9">
      <t>シドウイン</t>
    </rPh>
    <rPh sb="9" eb="11">
      <t>ハイチ</t>
    </rPh>
    <rPh sb="11" eb="13">
      <t>カサン</t>
    </rPh>
    <rPh sb="14" eb="15">
      <t>カン</t>
    </rPh>
    <rPh sb="17" eb="20">
      <t>トドケデショ</t>
    </rPh>
    <phoneticPr fontId="105"/>
  </si>
  <si>
    <t>サービスの種別</t>
    <rPh sb="5" eb="7">
      <t>シュベツ</t>
    </rPh>
    <phoneticPr fontId="105"/>
  </si>
  <si>
    <t>当該事業所・施設の前年度の平均利用者数（Ａ）
※別紙1-4(3)参照</t>
    <rPh sb="0" eb="2">
      <t>トウガイ</t>
    </rPh>
    <rPh sb="2" eb="5">
      <t>ジギョウショ</t>
    </rPh>
    <rPh sb="6" eb="8">
      <t>シセツ</t>
    </rPh>
    <rPh sb="9" eb="12">
      <t>ゼンネンド</t>
    </rPh>
    <rPh sb="13" eb="15">
      <t>ヘイキン</t>
    </rPh>
    <rPh sb="15" eb="18">
      <t>リヨウシャ</t>
    </rPh>
    <rPh sb="18" eb="19">
      <t>スウ</t>
    </rPh>
    <rPh sb="24" eb="26">
      <t>ベッシ</t>
    </rPh>
    <rPh sb="32" eb="34">
      <t>サンショウ</t>
    </rPh>
    <phoneticPr fontId="105"/>
  </si>
  <si>
    <t>就労Ｂ：　（Ａ）÷7.5</t>
    <rPh sb="0" eb="2">
      <t>シュウロウ</t>
    </rPh>
    <phoneticPr fontId="105"/>
  </si>
  <si>
    <t>職業指導員及び生活支援員の配置状況（常勤換算）（Ｂ）
※別紙2-2及び下記参照</t>
    <rPh sb="0" eb="2">
      <t>ショクギョウ</t>
    </rPh>
    <rPh sb="2" eb="5">
      <t>シドウイン</t>
    </rPh>
    <rPh sb="5" eb="6">
      <t>オヨ</t>
    </rPh>
    <rPh sb="7" eb="9">
      <t>セイカツ</t>
    </rPh>
    <rPh sb="9" eb="11">
      <t>シエン</t>
    </rPh>
    <rPh sb="11" eb="12">
      <t>イン</t>
    </rPh>
    <rPh sb="13" eb="15">
      <t>ハイチ</t>
    </rPh>
    <rPh sb="15" eb="17">
      <t>ジョウキョウ</t>
    </rPh>
    <rPh sb="18" eb="20">
      <t>ジョウキン</t>
    </rPh>
    <rPh sb="20" eb="22">
      <t>カンサン</t>
    </rPh>
    <rPh sb="28" eb="30">
      <t>ベッシ</t>
    </rPh>
    <rPh sb="33" eb="34">
      <t>オヨ</t>
    </rPh>
    <rPh sb="35" eb="37">
      <t>カキ</t>
    </rPh>
    <rPh sb="37" eb="39">
      <t>サンショウ</t>
    </rPh>
    <phoneticPr fontId="105"/>
  </si>
  <si>
    <t>（Ａ）÷６（下記（Ｃ）の適用条件）</t>
    <rPh sb="6" eb="8">
      <t>カキ</t>
    </rPh>
    <rPh sb="12" eb="14">
      <t>テキヨウ</t>
    </rPh>
    <rPh sb="14" eb="16">
      <t>ジョウケン</t>
    </rPh>
    <phoneticPr fontId="105"/>
  </si>
  <si>
    <t>　　　職業指導員及び生活支援員に目標工賃達成指導員
を加えた配置状況（常勤換算）（Ｃ）</t>
    <rPh sb="3" eb="5">
      <t>ショクギョウ</t>
    </rPh>
    <rPh sb="5" eb="8">
      <t>シドウイン</t>
    </rPh>
    <rPh sb="8" eb="9">
      <t>オヨ</t>
    </rPh>
    <rPh sb="10" eb="12">
      <t>セイカツ</t>
    </rPh>
    <rPh sb="12" eb="14">
      <t>シエン</t>
    </rPh>
    <rPh sb="14" eb="15">
      <t>イン</t>
    </rPh>
    <rPh sb="16" eb="18">
      <t>モクヒョウ</t>
    </rPh>
    <rPh sb="18" eb="20">
      <t>コウチン</t>
    </rPh>
    <rPh sb="20" eb="22">
      <t>タッセイ</t>
    </rPh>
    <rPh sb="22" eb="25">
      <t>シドウイン</t>
    </rPh>
    <rPh sb="27" eb="28">
      <t>クワ</t>
    </rPh>
    <rPh sb="30" eb="32">
      <t>ハイチ</t>
    </rPh>
    <rPh sb="32" eb="34">
      <t>ジョウキョウ</t>
    </rPh>
    <rPh sb="35" eb="37">
      <t>ジョウキン</t>
    </rPh>
    <rPh sb="37" eb="39">
      <t>カンサン</t>
    </rPh>
    <phoneticPr fontId="105"/>
  </si>
  <si>
    <t>賃金・工賃向上計画等の提出状況</t>
    <rPh sb="0" eb="2">
      <t>チンギン</t>
    </rPh>
    <rPh sb="3" eb="5">
      <t>コウチン</t>
    </rPh>
    <rPh sb="5" eb="7">
      <t>コウジョウ</t>
    </rPh>
    <rPh sb="7" eb="9">
      <t>ケイカク</t>
    </rPh>
    <rPh sb="9" eb="10">
      <t>ナド</t>
    </rPh>
    <rPh sb="11" eb="13">
      <t>テイシュツ</t>
    </rPh>
    <rPh sb="13" eb="15">
      <t>ジョウキョウ</t>
    </rPh>
    <phoneticPr fontId="105"/>
  </si>
  <si>
    <t>○あり　・　なし</t>
    <phoneticPr fontId="105"/>
  </si>
  <si>
    <t>職業指導員及び生活支援員の氏名</t>
    <rPh sb="0" eb="2">
      <t>ショクギョウ</t>
    </rPh>
    <rPh sb="2" eb="5">
      <t>シドウイン</t>
    </rPh>
    <rPh sb="5" eb="6">
      <t>オヨ</t>
    </rPh>
    <rPh sb="7" eb="9">
      <t>セイカツ</t>
    </rPh>
    <rPh sb="9" eb="11">
      <t>シエン</t>
    </rPh>
    <rPh sb="11" eb="12">
      <t>イン</t>
    </rPh>
    <rPh sb="13" eb="15">
      <t>シメイ</t>
    </rPh>
    <phoneticPr fontId="105"/>
  </si>
  <si>
    <t>常勤換算後の人数</t>
    <rPh sb="0" eb="2">
      <t>ジョウキン</t>
    </rPh>
    <rPh sb="2" eb="4">
      <t>カンサン</t>
    </rPh>
    <rPh sb="4" eb="5">
      <t>ゴ</t>
    </rPh>
    <rPh sb="6" eb="8">
      <t>ニンズウ</t>
    </rPh>
    <phoneticPr fontId="105"/>
  </si>
  <si>
    <t>小島　大輝</t>
    <rPh sb="0" eb="2">
      <t>コジマ</t>
    </rPh>
    <rPh sb="3" eb="5">
      <t>ダイキ</t>
    </rPh>
    <phoneticPr fontId="105"/>
  </si>
  <si>
    <t>松原　光正</t>
    <rPh sb="0" eb="2">
      <t>マツバラ</t>
    </rPh>
    <rPh sb="3" eb="5">
      <t>ミツマサ</t>
    </rPh>
    <phoneticPr fontId="105"/>
  </si>
  <si>
    <t>惣馬　美智子</t>
    <rPh sb="0" eb="1">
      <t>ソウ</t>
    </rPh>
    <rPh sb="1" eb="2">
      <t>ウマ</t>
    </rPh>
    <rPh sb="3" eb="6">
      <t>ミチコ</t>
    </rPh>
    <phoneticPr fontId="105"/>
  </si>
  <si>
    <t>中瀬古　容子</t>
    <rPh sb="0" eb="3">
      <t>ナカセコ</t>
    </rPh>
    <rPh sb="4" eb="6">
      <t>ヨウコ</t>
    </rPh>
    <phoneticPr fontId="105"/>
  </si>
  <si>
    <t>（B )    合　　　　　計</t>
    <rPh sb="8" eb="9">
      <t>ゴウ</t>
    </rPh>
    <rPh sb="14" eb="15">
      <t>ケイ</t>
    </rPh>
    <phoneticPr fontId="105"/>
  </si>
  <si>
    <t>目標工賃達成指導員の氏名</t>
    <rPh sb="0" eb="2">
      <t>モクヒョウ</t>
    </rPh>
    <rPh sb="2" eb="4">
      <t>コウチン</t>
    </rPh>
    <rPh sb="4" eb="6">
      <t>タッセイ</t>
    </rPh>
    <rPh sb="6" eb="8">
      <t>シドウ</t>
    </rPh>
    <rPh sb="8" eb="9">
      <t>イン</t>
    </rPh>
    <rPh sb="10" eb="12">
      <t>シメイ</t>
    </rPh>
    <phoneticPr fontId="105"/>
  </si>
  <si>
    <t>合　　　　　計</t>
    <rPh sb="0" eb="1">
      <t>ゴウ</t>
    </rPh>
    <rPh sb="6" eb="7">
      <t>ケイ</t>
    </rPh>
    <phoneticPr fontId="105"/>
  </si>
  <si>
    <t>常勤換算1.0≦</t>
    <rPh sb="0" eb="2">
      <t>ジョウキン</t>
    </rPh>
    <rPh sb="2" eb="4">
      <t>カンサン</t>
    </rPh>
    <phoneticPr fontId="105"/>
  </si>
  <si>
    <t>※「工賃向上計画の作成状況」欄は、あり　・　なしのいずれかを選択すること。</t>
    <rPh sb="2" eb="4">
      <t>コウチン</t>
    </rPh>
    <rPh sb="4" eb="6">
      <t>コウジョウ</t>
    </rPh>
    <rPh sb="6" eb="8">
      <t>ケイカク</t>
    </rPh>
    <rPh sb="9" eb="11">
      <t>サクセイ</t>
    </rPh>
    <rPh sb="11" eb="13">
      <t>ジョウキョウ</t>
    </rPh>
    <rPh sb="14" eb="15">
      <t>ラン</t>
    </rPh>
    <rPh sb="30" eb="32">
      <t>センタク</t>
    </rPh>
    <phoneticPr fontId="105"/>
  </si>
  <si>
    <t>アルシオン</t>
    <phoneticPr fontId="23"/>
  </si>
  <si>
    <t>三島市</t>
    <rPh sb="0" eb="3">
      <t>ミシマシ</t>
    </rPh>
    <phoneticPr fontId="23"/>
  </si>
  <si>
    <t>就労継続支援B型</t>
    <rPh sb="0" eb="6">
      <t>シュウロウケイゾクシエン</t>
    </rPh>
    <rPh sb="7" eb="8">
      <t>カタ</t>
    </rPh>
    <phoneticPr fontId="23"/>
  </si>
  <si>
    <t>令和５　年　３　月　７　日</t>
    <rPh sb="0" eb="2">
      <t>レイワ</t>
    </rPh>
    <rPh sb="4" eb="5">
      <t>ネン</t>
    </rPh>
    <rPh sb="8" eb="9">
      <t>ガツ</t>
    </rPh>
    <rPh sb="12" eb="13">
      <t>ニチ</t>
    </rPh>
    <phoneticPr fontId="23"/>
  </si>
  <si>
    <t>期間の定めあり（　　年　　月　　日　～　　年　　月　　日）　・　〇期間の定めなし</t>
    <rPh sb="0" eb="2">
      <t>キカン</t>
    </rPh>
    <rPh sb="3" eb="4">
      <t>サダ</t>
    </rPh>
    <rPh sb="10" eb="11">
      <t>ネン</t>
    </rPh>
    <rPh sb="13" eb="14">
      <t>ガツ</t>
    </rPh>
    <rPh sb="16" eb="17">
      <t>ニチ</t>
    </rPh>
    <rPh sb="21" eb="22">
      <t>ネン</t>
    </rPh>
    <rPh sb="24" eb="25">
      <t>ガツ</t>
    </rPh>
    <rPh sb="27" eb="28">
      <t>ニチ</t>
    </rPh>
    <rPh sb="33" eb="35">
      <t>キカン</t>
    </rPh>
    <rPh sb="36" eb="37">
      <t>サダ</t>
    </rPh>
    <phoneticPr fontId="23"/>
  </si>
  <si>
    <t>１、緊急時の受け入れ２，体験の機会・場　３，地域の体制作り</t>
    <rPh sb="2" eb="5">
      <t>キンキュウジ</t>
    </rPh>
    <rPh sb="6" eb="7">
      <t>ウ</t>
    </rPh>
    <rPh sb="8" eb="9">
      <t>イ</t>
    </rPh>
    <rPh sb="12" eb="14">
      <t>タイケン</t>
    </rPh>
    <rPh sb="15" eb="17">
      <t>キカイ</t>
    </rPh>
    <rPh sb="18" eb="19">
      <t>バ</t>
    </rPh>
    <rPh sb="22" eb="24">
      <t>チイキ</t>
    </rPh>
    <rPh sb="25" eb="27">
      <t>タイセイ</t>
    </rPh>
    <rPh sb="27" eb="28">
      <t>ツク</t>
    </rPh>
    <phoneticPr fontId="23"/>
  </si>
  <si>
    <t>第　２７条第　　項第　　１号</t>
    <rPh sb="0" eb="1">
      <t>ダイ</t>
    </rPh>
    <rPh sb="4" eb="5">
      <t>ジョウ</t>
    </rPh>
    <rPh sb="5" eb="6">
      <t>ダイ</t>
    </rPh>
    <rPh sb="8" eb="9">
      <t>コウ</t>
    </rPh>
    <rPh sb="9" eb="10">
      <t>ダイ</t>
    </rPh>
    <rPh sb="13" eb="14">
      <t>ゴウ</t>
    </rPh>
    <phoneticPr fontId="23"/>
  </si>
  <si>
    <t>アルシオン</t>
    <phoneticPr fontId="23" type="Hiragana"/>
  </si>
  <si>
    <t>①．就労継続支援B型サービス費（Ⅰ）　　２．就労継続支援B型サービス費（Ⅱ）　３．就労継続支援B型サービス費（Ⅲ）　</t>
    <phoneticPr fontId="23" type="Hiragana"/>
  </si>
  <si>
    <t>⑤</t>
    <phoneticPr fontId="23" type="Hiragana"/>
  </si>
  <si>
    <t>③</t>
    <phoneticPr fontId="23" type="Hiragana"/>
  </si>
  <si>
    <r>
      <t>　１．平均工賃月額が４万５千円以上
　２．平均工賃月額が３万５千円以上４万５千円未満</t>
    </r>
    <r>
      <rPr>
        <strike/>
        <sz val="11"/>
        <rFont val="ＭＳ ゴシック"/>
        <family val="3"/>
        <charset val="128"/>
      </rPr>
      <t xml:space="preserve">
</t>
    </r>
    <r>
      <rPr>
        <sz val="11"/>
        <rFont val="ＭＳ ゴシック"/>
        <family val="3"/>
        <charset val="128"/>
      </rPr>
      <t>　③．平均工賃月額が３万円以上３万５千円未満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45"/>
  </si>
  <si>
    <t>　①．なし　　２．あり</t>
    <phoneticPr fontId="105"/>
  </si>
  <si>
    <t>　１．なし　　②．あり</t>
    <phoneticPr fontId="105"/>
  </si>
  <si>
    <t>　１．なし　　３．Ⅱ型　　４．Ⅲ型　　⑤．Ⅰ型</t>
    <rPh sb="10" eb="11">
      <t>カタ</t>
    </rPh>
    <rPh sb="16" eb="17">
      <t>カタ</t>
    </rPh>
    <rPh sb="22" eb="23">
      <t>カタ</t>
    </rPh>
    <phoneticPr fontId="45"/>
  </si>
  <si>
    <r>
      <t>　①．なし　　２．</t>
    </r>
    <r>
      <rPr>
        <sz val="11"/>
        <color rgb="FFFF0000"/>
        <rFont val="ＭＳ ゴシック"/>
        <family val="3"/>
        <charset val="128"/>
      </rPr>
      <t>Ⅱ　　３．Ⅰ</t>
    </r>
    <phoneticPr fontId="105"/>
  </si>
  <si>
    <t>　①．なし　　２．Ⅰ型　　３．Ⅱ型</t>
    <rPh sb="10" eb="11">
      <t>カタ</t>
    </rPh>
    <rPh sb="16" eb="17">
      <t>カタ</t>
    </rPh>
    <phoneticPr fontId="45"/>
  </si>
  <si>
    <t>　１．なし　　③．Ⅰ型　　４．Ⅱ</t>
    <rPh sb="10" eb="11">
      <t>カタ</t>
    </rPh>
    <phoneticPr fontId="45"/>
  </si>
  <si>
    <t>　①．非該当　　２．該当</t>
    <rPh sb="3" eb="6">
      <t>ヒガイトウ</t>
    </rPh>
    <rPh sb="10" eb="12">
      <t>ガイトウ</t>
    </rPh>
    <phoneticPr fontId="105"/>
  </si>
  <si>
    <t>１．Ⅱ型(7.5:1)２．Ⅲ型(10:1)
③．Ⅰ型(6:1)</t>
    <rPh sb="3" eb="4">
      <t>ガタ</t>
    </rPh>
    <phoneticPr fontId="45"/>
  </si>
  <si>
    <t>アルシオン</t>
    <phoneticPr fontId="23"/>
  </si>
  <si>
    <t>　①　新規　　　　　　２　変更　　　　　　３　終了</t>
    <rPh sb="3" eb="5">
      <t>シンキ</t>
    </rPh>
    <rPh sb="13" eb="15">
      <t>ヘンコウ</t>
    </rPh>
    <rPh sb="23" eb="25">
      <t>シュウリョウ</t>
    </rPh>
    <phoneticPr fontId="23"/>
  </si>
  <si>
    <r>
      <t>　</t>
    </r>
    <r>
      <rPr>
        <sz val="11"/>
        <rFont val="ＭＳ ゴシック"/>
        <family val="3"/>
        <charset val="128"/>
      </rPr>
      <t>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③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3"/>
  </si>
  <si>
    <t>（令和６年４月分）</t>
    <rPh sb="1" eb="3">
      <t>レイワ</t>
    </rPh>
    <rPh sb="4" eb="5">
      <t>ネン</t>
    </rPh>
    <rPh sb="6" eb="8">
      <t>ガツブン</t>
    </rPh>
    <phoneticPr fontId="23"/>
  </si>
  <si>
    <t>就労継続支援Ｂ型事業所</t>
    <rPh sb="0" eb="11">
      <t>シ</t>
    </rPh>
    <phoneticPr fontId="146"/>
  </si>
  <si>
    <t>アルシオン</t>
    <phoneticPr fontId="146"/>
  </si>
  <si>
    <t>１型（７．５：１）</t>
    <rPh sb="1" eb="2">
      <t>カタ</t>
    </rPh>
    <phoneticPr fontId="105"/>
  </si>
  <si>
    <t>20人以下</t>
    <rPh sb="3" eb="5">
      <t>イカ</t>
    </rPh>
    <phoneticPr fontId="146"/>
  </si>
  <si>
    <t>常勤・兼務</t>
    <rPh sb="0" eb="2">
      <t>ジョウキン</t>
    </rPh>
    <rPh sb="3" eb="5">
      <t>ケンム</t>
    </rPh>
    <phoneticPr fontId="146"/>
  </si>
  <si>
    <t>井澤　慶一</t>
    <rPh sb="0" eb="2">
      <t>イザワ</t>
    </rPh>
    <rPh sb="3" eb="5">
      <t>ケイイチ</t>
    </rPh>
    <phoneticPr fontId="146"/>
  </si>
  <si>
    <t>職業指導員</t>
    <rPh sb="0" eb="2">
      <t>ショクギョウ</t>
    </rPh>
    <rPh sb="2" eb="5">
      <t>シドウイン</t>
    </rPh>
    <phoneticPr fontId="146"/>
  </si>
  <si>
    <t>常勤・専従</t>
    <rPh sb="0" eb="2">
      <t>ジョウキン</t>
    </rPh>
    <rPh sb="3" eb="5">
      <t>センジュウ</t>
    </rPh>
    <phoneticPr fontId="146"/>
  </si>
  <si>
    <t>伊藤　元生</t>
    <rPh sb="0" eb="2">
      <t>イトウ</t>
    </rPh>
    <rPh sb="3" eb="4">
      <t>モト</t>
    </rPh>
    <rPh sb="4" eb="5">
      <t>セイ</t>
    </rPh>
    <phoneticPr fontId="146"/>
  </si>
  <si>
    <t>小島　大輝</t>
    <rPh sb="0" eb="2">
      <t>コジマ</t>
    </rPh>
    <rPh sb="3" eb="5">
      <t>ヒロキ</t>
    </rPh>
    <phoneticPr fontId="146"/>
  </si>
  <si>
    <t>非常勤・専従</t>
    <rPh sb="0" eb="3">
      <t>ヒジョウキン</t>
    </rPh>
    <rPh sb="4" eb="6">
      <t>センジュウ</t>
    </rPh>
    <phoneticPr fontId="146"/>
  </si>
  <si>
    <t>松原　光正</t>
    <rPh sb="0" eb="2">
      <t>マツバラ</t>
    </rPh>
    <rPh sb="3" eb="5">
      <t>ミツマサ</t>
    </rPh>
    <phoneticPr fontId="146"/>
  </si>
  <si>
    <t>土屋　洋平</t>
    <rPh sb="0" eb="2">
      <t>ツチヤ</t>
    </rPh>
    <rPh sb="3" eb="5">
      <t>ヨウヘイ</t>
    </rPh>
    <phoneticPr fontId="146"/>
  </si>
  <si>
    <t>橋元　政博</t>
    <rPh sb="0" eb="2">
      <t>ハシモト</t>
    </rPh>
    <rPh sb="3" eb="4">
      <t>セイ</t>
    </rPh>
    <rPh sb="4" eb="5">
      <t>ハク</t>
    </rPh>
    <phoneticPr fontId="146"/>
  </si>
  <si>
    <t>惣馬　美智子</t>
    <rPh sb="0" eb="2">
      <t>ソウウマ</t>
    </rPh>
    <rPh sb="3" eb="6">
      <t>ミチコ</t>
    </rPh>
    <phoneticPr fontId="146"/>
  </si>
  <si>
    <t>中瀬古　容子</t>
    <rPh sb="0" eb="3">
      <t>ナカセコ</t>
    </rPh>
    <rPh sb="4" eb="6">
      <t>ヨウコ</t>
    </rPh>
    <phoneticPr fontId="146"/>
  </si>
  <si>
    <t>生活支援員</t>
    <rPh sb="0" eb="2">
      <t>セイカツ</t>
    </rPh>
    <rPh sb="2" eb="4">
      <t>シエン</t>
    </rPh>
    <rPh sb="4" eb="5">
      <t>イン</t>
    </rPh>
    <phoneticPr fontId="146"/>
  </si>
  <si>
    <t>中島　快</t>
    <rPh sb="0" eb="2">
      <t>ナカジマ</t>
    </rPh>
    <rPh sb="3" eb="4">
      <t>カイ</t>
    </rPh>
    <phoneticPr fontId="146"/>
  </si>
  <si>
    <t>田中　和子</t>
    <rPh sb="0" eb="2">
      <t>タナカ</t>
    </rPh>
    <rPh sb="3" eb="5">
      <t>カズコ</t>
    </rPh>
    <phoneticPr fontId="146"/>
  </si>
  <si>
    <t>職業指導員（工賃向上）</t>
    <rPh sb="0" eb="2">
      <t>ショクギョウ</t>
    </rPh>
    <rPh sb="2" eb="5">
      <t>シドウイン</t>
    </rPh>
    <rPh sb="6" eb="10">
      <t>コウチンコウジョウ</t>
    </rPh>
    <phoneticPr fontId="146"/>
  </si>
  <si>
    <t>村崎　しのぶ</t>
    <rPh sb="0" eb="2">
      <t>ムラサキ</t>
    </rPh>
    <phoneticPr fontId="146"/>
  </si>
  <si>
    <t>秋山　孝子</t>
    <rPh sb="0" eb="2">
      <t>アキヤマ</t>
    </rPh>
    <rPh sb="3" eb="5">
      <t>タカコ</t>
    </rPh>
    <phoneticPr fontId="146"/>
  </si>
  <si>
    <t>（別紙８）</t>
    <rPh sb="1" eb="3">
      <t>ベッシ</t>
    </rPh>
    <phoneticPr fontId="23"/>
  </si>
  <si>
    <t>令和６</t>
    <rPh sb="0" eb="2">
      <t>レイワ</t>
    </rPh>
    <phoneticPr fontId="23"/>
  </si>
  <si>
    <t>　　　　　　　　年　　４月１１日</t>
    <rPh sb="8" eb="9">
      <t>ネン</t>
    </rPh>
    <rPh sb="12" eb="13">
      <t>ガツ</t>
    </rPh>
    <rPh sb="15" eb="16">
      <t>ニチ</t>
    </rPh>
    <phoneticPr fontId="23"/>
  </si>
  <si>
    <t>食事提供体制加算に関する届出書</t>
    <rPh sb="0" eb="2">
      <t>ショクジ</t>
    </rPh>
    <rPh sb="2" eb="4">
      <t>テイキョウ</t>
    </rPh>
    <rPh sb="4" eb="6">
      <t>タイセイ</t>
    </rPh>
    <rPh sb="6" eb="8">
      <t>カサン</t>
    </rPh>
    <rPh sb="9" eb="10">
      <t>カン</t>
    </rPh>
    <rPh sb="12" eb="15">
      <t>トドケデショ</t>
    </rPh>
    <phoneticPr fontId="23"/>
  </si>
  <si>
    <t>１　事業所の名称</t>
    <rPh sb="2" eb="5">
      <t>ジギョウショ</t>
    </rPh>
    <rPh sb="6" eb="8">
      <t>メイショウ</t>
    </rPh>
    <phoneticPr fontId="23"/>
  </si>
  <si>
    <t>２　サービスの種類</t>
    <rPh sb="7" eb="9">
      <t>シュルイ</t>
    </rPh>
    <phoneticPr fontId="23"/>
  </si>
  <si>
    <t>３　異動区分</t>
    <rPh sb="2" eb="6">
      <t>イドウクブン</t>
    </rPh>
    <phoneticPr fontId="23"/>
  </si>
  <si>
    <t>①　新規　　　　　２　変更　　　　　３　終了</t>
    <rPh sb="2" eb="4">
      <t>シンキ</t>
    </rPh>
    <rPh sb="11" eb="13">
      <t>ヘンコウ</t>
    </rPh>
    <rPh sb="20" eb="22">
      <t>シュウリョウ</t>
    </rPh>
    <phoneticPr fontId="23"/>
  </si>
  <si>
    <t>食事の提供体制</t>
    <rPh sb="0" eb="2">
      <t>ショクジ</t>
    </rPh>
    <rPh sb="3" eb="5">
      <t>テイキョウ</t>
    </rPh>
    <rPh sb="5" eb="7">
      <t>タイセイ</t>
    </rPh>
    <phoneticPr fontId="23"/>
  </si>
  <si>
    <t>食事提供に係る
人員配置</t>
    <rPh sb="0" eb="2">
      <t>ショクジ</t>
    </rPh>
    <rPh sb="2" eb="4">
      <t>テイキョウ</t>
    </rPh>
    <rPh sb="5" eb="6">
      <t>カカ</t>
    </rPh>
    <rPh sb="8" eb="10">
      <t>ジンイン</t>
    </rPh>
    <rPh sb="10" eb="12">
      <t>ハイチ</t>
    </rPh>
    <phoneticPr fontId="23"/>
  </si>
  <si>
    <t>管理栄養士</t>
    <rPh sb="0" eb="2">
      <t>カンリ</t>
    </rPh>
    <rPh sb="2" eb="5">
      <t>エイヨウシ</t>
    </rPh>
    <phoneticPr fontId="23"/>
  </si>
  <si>
    <t>常勤</t>
    <rPh sb="0" eb="2">
      <t>ジョウキン</t>
    </rPh>
    <phoneticPr fontId="23"/>
  </si>
  <si>
    <t>非常勤</t>
    <rPh sb="0" eb="3">
      <t>ヒジョウキン</t>
    </rPh>
    <phoneticPr fontId="23"/>
  </si>
  <si>
    <t>栄養士</t>
    <rPh sb="0" eb="1">
      <t>サカエ</t>
    </rPh>
    <rPh sb="1" eb="2">
      <t>ヨウ</t>
    </rPh>
    <rPh sb="2" eb="3">
      <t>シ</t>
    </rPh>
    <phoneticPr fontId="23"/>
  </si>
  <si>
    <t>１</t>
  </si>
  <si>
    <t>保健所等との連携により、管理栄養士等が関与している場合</t>
  </si>
  <si>
    <t>連携先名</t>
  </si>
  <si>
    <t>業務委託により食事提供を行う場合</t>
    <rPh sb="0" eb="2">
      <t>ギョウム</t>
    </rPh>
    <rPh sb="2" eb="4">
      <t>イタク</t>
    </rPh>
    <rPh sb="7" eb="9">
      <t>ショクジ</t>
    </rPh>
    <rPh sb="9" eb="11">
      <t>テイキョウ</t>
    </rPh>
    <rPh sb="12" eb="13">
      <t>オコナ</t>
    </rPh>
    <rPh sb="14" eb="16">
      <t>バアイ</t>
    </rPh>
    <phoneticPr fontId="23"/>
  </si>
  <si>
    <t>業務委託先</t>
    <rPh sb="0" eb="2">
      <t>ギョウム</t>
    </rPh>
    <rPh sb="2" eb="5">
      <t>イタクサキ</t>
    </rPh>
    <phoneticPr fontId="23"/>
  </si>
  <si>
    <t>就労継続支援A型事業所ワンルーチェ</t>
    <rPh sb="0" eb="6">
      <t>シュウロウケイゾクシエン</t>
    </rPh>
    <rPh sb="7" eb="8">
      <t>カタ</t>
    </rPh>
    <rPh sb="8" eb="11">
      <t>ジギョウショ</t>
    </rPh>
    <phoneticPr fontId="23"/>
  </si>
  <si>
    <t>委託業務内容</t>
    <rPh sb="0" eb="2">
      <t>イタク</t>
    </rPh>
    <rPh sb="2" eb="4">
      <t>ギョウム</t>
    </rPh>
    <rPh sb="4" eb="6">
      <t>ナイヨウ</t>
    </rPh>
    <phoneticPr fontId="23"/>
  </si>
  <si>
    <t>栄養士と共にメニュー等の立案と調理、配膳、片付け等を行っています。</t>
    <rPh sb="0" eb="3">
      <t>エイヨウシ</t>
    </rPh>
    <rPh sb="4" eb="5">
      <t>トモ</t>
    </rPh>
    <rPh sb="10" eb="11">
      <t>トウ</t>
    </rPh>
    <rPh sb="12" eb="14">
      <t>リツアン</t>
    </rPh>
    <rPh sb="15" eb="17">
      <t>チョウリ</t>
    </rPh>
    <rPh sb="18" eb="20">
      <t>ハイゼン</t>
    </rPh>
    <rPh sb="21" eb="23">
      <t>カタヅ</t>
    </rPh>
    <rPh sb="24" eb="25">
      <t>トウ</t>
    </rPh>
    <rPh sb="26" eb="27">
      <t>オコナ</t>
    </rPh>
    <phoneticPr fontId="23"/>
  </si>
  <si>
    <t>適切な食事提供
の確保方策</t>
    <rPh sb="0" eb="2">
      <t>テキセツ</t>
    </rPh>
    <rPh sb="3" eb="5">
      <t>ショクジ</t>
    </rPh>
    <rPh sb="5" eb="7">
      <t>テイキョウ</t>
    </rPh>
    <rPh sb="9" eb="11">
      <t>カクホ</t>
    </rPh>
    <rPh sb="11" eb="13">
      <t>ホウサク</t>
    </rPh>
    <phoneticPr fontId="23"/>
  </si>
  <si>
    <t>メニュー、安全な食材や材料費の安定した確保、栄養士と協力して発注、食事提供時には訂正な保管、調理方法等を月１回食事提供会議において協議、実施しています。</t>
    <rPh sb="5" eb="7">
      <t>アンゼン</t>
    </rPh>
    <rPh sb="8" eb="10">
      <t>ショクザイ</t>
    </rPh>
    <rPh sb="11" eb="14">
      <t>ザイリョウヒ</t>
    </rPh>
    <rPh sb="15" eb="17">
      <t>アンテイ</t>
    </rPh>
    <rPh sb="19" eb="21">
      <t>カクホ</t>
    </rPh>
    <rPh sb="22" eb="25">
      <t>エイヨウシ</t>
    </rPh>
    <rPh sb="26" eb="28">
      <t>キョウリョク</t>
    </rPh>
    <rPh sb="30" eb="32">
      <t>ハッチュウ</t>
    </rPh>
    <rPh sb="33" eb="38">
      <t>ショクジテイキョウジ</t>
    </rPh>
    <rPh sb="40" eb="42">
      <t>テイセイ</t>
    </rPh>
    <rPh sb="43" eb="45">
      <t>ホカン</t>
    </rPh>
    <rPh sb="46" eb="51">
      <t>チョウリホウホウトウ</t>
    </rPh>
    <rPh sb="52" eb="53">
      <t>ツキ</t>
    </rPh>
    <rPh sb="54" eb="55">
      <t>カイ</t>
    </rPh>
    <rPh sb="55" eb="61">
      <t>ショクジテイキョウカイギ</t>
    </rPh>
    <rPh sb="65" eb="67">
      <t>キョウギ</t>
    </rPh>
    <rPh sb="68" eb="70">
      <t>ジッシ</t>
    </rPh>
    <phoneticPr fontId="23"/>
  </si>
  <si>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23"/>
  </si>
  <si>
    <t>R</t>
    <phoneticPr fontId="105"/>
  </si>
  <si>
    <t>伊東　元生</t>
    <phoneticPr fontId="45" type="Hiragana"/>
  </si>
  <si>
    <t>土屋　洋平</t>
    <rPh sb="0" eb="2">
      <t>ツチヤ</t>
    </rPh>
    <rPh sb="3" eb="5">
      <t>ヨウヘイ</t>
    </rPh>
    <phoneticPr fontId="105"/>
  </si>
  <si>
    <t>中島　快</t>
    <phoneticPr fontId="45" type="Hiragana"/>
  </si>
  <si>
    <t>橋元　政博</t>
    <phoneticPr fontId="45" type="Hiragana"/>
  </si>
  <si>
    <t>田中　和子</t>
    <phoneticPr fontId="45" type="Hiragana"/>
  </si>
  <si>
    <t>村崎　しのぶ</t>
    <phoneticPr fontId="45" type="Hiragana"/>
  </si>
  <si>
    <t>秋山　孝子</t>
    <phoneticPr fontId="45" type="Hiragana"/>
  </si>
  <si>
    <t>有・〇無</t>
    <rPh sb="0" eb="1">
      <t>ア</t>
    </rPh>
    <rPh sb="3" eb="4">
      <t>ナ</t>
    </rPh>
    <phoneticPr fontId="23"/>
  </si>
  <si>
    <t>８．６人</t>
    <rPh sb="3" eb="4">
      <t>ニン</t>
    </rPh>
    <phoneticPr fontId="23"/>
  </si>
  <si>
    <t>６．０人</t>
    <rPh sb="3" eb="4">
      <t>ニン</t>
    </rPh>
    <phoneticPr fontId="23"/>
  </si>
  <si>
    <t>アルシオン</t>
    <phoneticPr fontId="23"/>
  </si>
  <si>
    <t>　①　新規　　　　　２　変更　　　　　３　終了</t>
    <phoneticPr fontId="23"/>
  </si>
  <si>
    <t>（　　〇該当　　　・　　　非該当　　）</t>
    <phoneticPr fontId="23"/>
  </si>
  <si>
    <t>令和6年　６月１５日</t>
    <rPh sb="0" eb="1">
      <t>レイ</t>
    </rPh>
    <rPh sb="1" eb="2">
      <t>ワ</t>
    </rPh>
    <rPh sb="3" eb="4">
      <t>ネン</t>
    </rPh>
    <rPh sb="6" eb="7">
      <t>ガツ</t>
    </rPh>
    <rPh sb="9" eb="10">
      <t>ニチ</t>
    </rPh>
    <phoneticPr fontId="105"/>
  </si>
  <si>
    <t>加算（処遇改善）に関する届出</t>
    <rPh sb="3" eb="5">
      <t>ショグウ</t>
    </rPh>
    <rPh sb="5" eb="7">
      <t>カイゼン</t>
    </rPh>
    <phoneticPr fontId="105"/>
  </si>
  <si>
    <t>　①．なし　　３．あり</t>
  </si>
  <si>
    <t>　①．なし　　４．あり</t>
  </si>
  <si>
    <t>福祉・介護職員等処遇改善加算対象</t>
  </si>
  <si>
    <t>１．なし　　②．Ⅰ　　３．Ⅱ　　４．Ⅲ　　５．Ⅳ　　６．Ⅴ</t>
    <phoneticPr fontId="146"/>
  </si>
  <si>
    <t>福祉・介護職員等処遇改善加算（Ⅴ）区分</t>
  </si>
  <si>
    <t>１．Ｖ（１）　　２．Ｖ（２）　　５．Ｖ（５）　　７．Ｖ（７）　　８．Ｖ（８）
１０．Ｖ（１０）　　１１．Ｖ（１１）　　１３．Ｖ（１３）　　１４．Ｖ（１４）</t>
  </si>
  <si>
    <t>①．なし　２．あり（障害者支援施設以外）　３．あり（障害者支援施設）</t>
    <phoneticPr fontId="10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</si>
</sst>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_ "/>
    <numFmt numFmtId="177" formatCode="#,##0.0"/>
    <numFmt numFmtId="178" formatCode="#,##0_ "/>
    <numFmt numFmtId="179" formatCode="#,##0.0_ "/>
    <numFmt numFmtId="180" formatCode="0_);[Red]\(0\)"/>
    <numFmt numFmtId="181" formatCode="#,##0;&quot;▲ &quot;#,##0"/>
    <numFmt numFmtId="182" formatCode="0_ "/>
    <numFmt numFmtId="183" formatCode="[$-411]ggge&quot;年&quot;m&quot;月&quot;;@"/>
    <numFmt numFmtId="184" formatCode="[&lt;=999]000;[&lt;=9999]000\-00;000\-0000"/>
  </numFmts>
  <fonts count="153" x14ac:knownFonts="1">
    <font>
      <sz val="11"/>
      <name val="ＭＳ Ｐゴシック"/>
      <family val="3"/>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Ｐゴシック"/>
      <family val="3"/>
    </font>
    <font>
      <sz val="11"/>
      <color theme="1"/>
      <name val="ＭＳ Ｐゴシック"/>
      <family val="3"/>
      <scheme val="minor"/>
    </font>
    <font>
      <sz val="11"/>
      <color rgb="FF000000"/>
      <name val="ＭＳ Ｐゴシック"/>
      <family val="3"/>
      <charset val="128"/>
    </font>
    <font>
      <sz val="11"/>
      <color theme="1"/>
      <name val="ＭＳ ゴシック"/>
      <family val="2"/>
    </font>
    <font>
      <sz val="11"/>
      <color theme="1"/>
      <name val="游ゴシック"/>
      <family val="3"/>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font>
    <font>
      <sz val="11"/>
      <color rgb="FFFF0000"/>
      <name val="ＭＳ Ｐゴシック"/>
      <family val="3"/>
    </font>
    <font>
      <sz val="26"/>
      <name val="ＭＳ Ｐゴシック"/>
      <family val="3"/>
    </font>
    <font>
      <sz val="14"/>
      <name val="ＭＳ Ｐゴシック"/>
      <family val="3"/>
    </font>
    <font>
      <b/>
      <sz val="11"/>
      <name val="ＭＳ Ｐゴシック"/>
      <family val="3"/>
    </font>
    <font>
      <sz val="20"/>
      <name val="ＭＳ Ｐゴシック"/>
      <family val="3"/>
      <charset val="128"/>
    </font>
    <font>
      <sz val="12"/>
      <name val="ＭＳ ゴシック"/>
      <family val="3"/>
      <charset val="128"/>
    </font>
    <font>
      <sz val="11"/>
      <name val="ＭＳ ゴシック"/>
      <family val="3"/>
    </font>
    <font>
      <sz val="14"/>
      <name val="ＭＳ ゴシック"/>
      <family val="3"/>
    </font>
    <font>
      <sz val="10"/>
      <name val="ＭＳ ゴシック"/>
      <family val="3"/>
    </font>
    <font>
      <u/>
      <sz val="10"/>
      <name val="ＭＳ ゴシック"/>
      <family val="3"/>
    </font>
    <font>
      <sz val="11"/>
      <color theme="1"/>
      <name val="HGSｺﾞｼｯｸM"/>
      <family val="3"/>
    </font>
    <font>
      <sz val="11"/>
      <name val="HGSｺﾞｼｯｸM"/>
      <family val="3"/>
    </font>
    <font>
      <sz val="10"/>
      <name val="HGSｺﾞｼｯｸM"/>
      <family val="3"/>
    </font>
    <font>
      <b/>
      <sz val="11"/>
      <name val="HGSｺﾞｼｯｸM"/>
      <family val="3"/>
    </font>
    <font>
      <sz val="9"/>
      <name val="HGSｺﾞｼｯｸM"/>
      <family val="3"/>
    </font>
    <font>
      <b/>
      <sz val="11"/>
      <color theme="1"/>
      <name val="HGSｺﾞｼｯｸM"/>
      <family val="3"/>
    </font>
    <font>
      <sz val="12"/>
      <name val="ＭＳ Ｐゴシック"/>
      <family val="3"/>
    </font>
    <font>
      <b/>
      <sz val="12"/>
      <name val="ＭＳ Ｐゴシック"/>
      <family val="3"/>
      <charset val="128"/>
    </font>
    <font>
      <sz val="14"/>
      <name val="HGｺﾞｼｯｸM"/>
      <family val="3"/>
    </font>
    <font>
      <b/>
      <sz val="14"/>
      <name val="HGｺﾞｼｯｸM"/>
      <family val="3"/>
    </font>
    <font>
      <sz val="11"/>
      <name val="HGｺﾞｼｯｸM"/>
      <family val="3"/>
    </font>
    <font>
      <sz val="6"/>
      <name val="游ゴシック"/>
      <family val="3"/>
    </font>
    <font>
      <sz val="9"/>
      <name val="ＭＳ ゴシック"/>
      <family val="3"/>
    </font>
    <font>
      <sz val="10"/>
      <color theme="1"/>
      <name val="ＭＳ ゴシック"/>
      <family val="3"/>
    </font>
    <font>
      <sz val="10"/>
      <color theme="1"/>
      <name val="ＭＳ 明朝"/>
      <family val="1"/>
    </font>
    <font>
      <b/>
      <sz val="10"/>
      <color theme="1"/>
      <name val="ＭＳ ゴシック"/>
      <family val="3"/>
    </font>
    <font>
      <sz val="6"/>
      <color theme="1"/>
      <name val="ＭＳ ゴシック"/>
      <family val="3"/>
    </font>
    <font>
      <b/>
      <sz val="9"/>
      <color rgb="FFFF0000"/>
      <name val="ＭＳ ゴシック"/>
      <family val="3"/>
    </font>
    <font>
      <sz val="9"/>
      <color theme="1"/>
      <name val="ＭＳ ゴシック"/>
      <family val="3"/>
    </font>
    <font>
      <sz val="10"/>
      <color theme="1"/>
      <name val="Arial"/>
      <family val="2"/>
    </font>
    <font>
      <sz val="6"/>
      <color theme="1"/>
      <name val="ＭＳ 明朝"/>
      <family val="1"/>
    </font>
    <font>
      <b/>
      <sz val="20"/>
      <color theme="1"/>
      <name val="ＭＳ ゴシック"/>
      <family val="3"/>
    </font>
    <font>
      <b/>
      <sz val="9"/>
      <color rgb="FFFF0000"/>
      <name val="ＭＳ 明朝"/>
      <family val="1"/>
    </font>
    <font>
      <sz val="14"/>
      <color theme="1"/>
      <name val="ＭＳ ゴシック"/>
      <family val="3"/>
    </font>
    <font>
      <sz val="11"/>
      <color rgb="FFFF0000"/>
      <name val="ＭＳ ゴシック"/>
      <family val="3"/>
    </font>
    <font>
      <sz val="10"/>
      <name val="ＭＳ Ｐゴシック"/>
      <family val="3"/>
    </font>
    <font>
      <sz val="10"/>
      <name val="HGｺﾞｼｯｸM"/>
      <family val="3"/>
    </font>
    <font>
      <sz val="11"/>
      <color theme="1"/>
      <name val="HGｺﾞｼｯｸM"/>
      <family val="3"/>
    </font>
    <font>
      <sz val="11"/>
      <color rgb="FFFF0000"/>
      <name val="HGｺﾞｼｯｸM"/>
      <family val="3"/>
    </font>
    <font>
      <sz val="12"/>
      <color theme="1"/>
      <name val="HGｺﾞｼｯｸM"/>
      <family val="3"/>
    </font>
    <font>
      <sz val="8"/>
      <name val="ＭＳ Ｐゴシック"/>
      <family val="3"/>
      <charset val="128"/>
    </font>
    <font>
      <sz val="9"/>
      <name val="ＭＳ Ｐゴシック"/>
      <family val="3"/>
      <charset val="128"/>
    </font>
    <font>
      <sz val="10"/>
      <color indexed="10"/>
      <name val="ＭＳ Ｐゴシック"/>
      <family val="3"/>
      <charset val="128"/>
    </font>
    <font>
      <b/>
      <sz val="14"/>
      <name val="ＭＳ Ｐゴシック"/>
      <family val="3"/>
    </font>
    <font>
      <sz val="16"/>
      <name val="ＭＳ Ｐゴシック"/>
      <family val="3"/>
    </font>
    <font>
      <sz val="16"/>
      <color theme="1"/>
      <name val="メイリオ"/>
      <family val="3"/>
    </font>
    <font>
      <sz val="24"/>
      <color theme="1"/>
      <name val="メイリオ"/>
      <family val="3"/>
    </font>
    <font>
      <sz val="20"/>
      <color theme="1"/>
      <name val="メイリオ"/>
      <family val="3"/>
    </font>
    <font>
      <sz val="18"/>
      <color theme="1"/>
      <name val="メイリオ"/>
      <family val="3"/>
    </font>
    <font>
      <sz val="16"/>
      <color rgb="FFFF0000"/>
      <name val="メイリオ"/>
      <family val="3"/>
    </font>
    <font>
      <sz val="20"/>
      <color theme="1"/>
      <name val="游ゴシック"/>
      <family val="2"/>
    </font>
    <font>
      <sz val="18"/>
      <color theme="1"/>
      <name val="ＭＳ ゴシック"/>
      <family val="3"/>
    </font>
    <font>
      <b/>
      <sz val="24"/>
      <color theme="1"/>
      <name val="ＭＳ ゴシック"/>
      <family val="3"/>
    </font>
    <font>
      <sz val="16"/>
      <color theme="1"/>
      <name val="ＭＳ ゴシック"/>
      <family val="3"/>
    </font>
    <font>
      <u/>
      <sz val="18"/>
      <color theme="1"/>
      <name val="ＭＳ ゴシック"/>
      <family val="3"/>
    </font>
    <font>
      <b/>
      <sz val="18"/>
      <color theme="1"/>
      <name val="ＭＳ ゴシック"/>
      <family val="3"/>
    </font>
    <font>
      <sz val="36"/>
      <color theme="1"/>
      <name val="ＭＳ ゴシック"/>
      <family val="3"/>
    </font>
    <font>
      <b/>
      <sz val="36"/>
      <color theme="1"/>
      <name val="ＭＳ ゴシック"/>
      <family val="3"/>
    </font>
    <font>
      <sz val="20"/>
      <color theme="1"/>
      <name val="ＭＳ ゴシック"/>
      <family val="3"/>
    </font>
    <font>
      <sz val="8"/>
      <color theme="1"/>
      <name val="ＭＳ ゴシック"/>
      <family val="3"/>
    </font>
    <font>
      <sz val="7"/>
      <color theme="1"/>
      <name val="ＭＳ ゴシック"/>
      <family val="3"/>
    </font>
    <font>
      <sz val="24"/>
      <name val="ＭＳ Ｐゴシック"/>
      <family val="3"/>
    </font>
    <font>
      <b/>
      <sz val="14"/>
      <name val="HGSｺﾞｼｯｸM"/>
      <family val="3"/>
    </font>
    <font>
      <sz val="12"/>
      <name val="HGSｺﾞｼｯｸM"/>
      <family val="3"/>
    </font>
    <font>
      <sz val="12"/>
      <color theme="1"/>
      <name val="HGSｺﾞｼｯｸM"/>
      <family val="3"/>
    </font>
    <font>
      <sz val="10"/>
      <color theme="1"/>
      <name val="ＭＳ Ｐゴシック"/>
      <family val="3"/>
    </font>
    <font>
      <b/>
      <sz val="14"/>
      <color theme="1"/>
      <name val="ＭＳ ゴシック"/>
      <family val="3"/>
    </font>
    <font>
      <b/>
      <sz val="11"/>
      <color rgb="FFFF0000"/>
      <name val="ＭＳ ゴシック"/>
      <family val="3"/>
    </font>
    <font>
      <b/>
      <sz val="6"/>
      <color theme="7"/>
      <name val="ＭＳ ゴシック"/>
      <family val="3"/>
    </font>
    <font>
      <b/>
      <sz val="16"/>
      <name val="ＭＳ Ｐゴシック"/>
      <family val="3"/>
    </font>
    <font>
      <u/>
      <sz val="11"/>
      <name val="ＭＳ Ｐゴシック"/>
      <family val="3"/>
      <charset val="128"/>
    </font>
    <font>
      <sz val="6"/>
      <name val="ＭＳ ゴシック"/>
      <family val="2"/>
    </font>
    <font>
      <sz val="6"/>
      <name val="ＭＳ 明朝"/>
      <family val="1"/>
    </font>
    <font>
      <sz val="11"/>
      <color theme="1"/>
      <name val="ＭＳ ゴシック"/>
      <family val="2"/>
    </font>
    <font>
      <sz val="11"/>
      <name val="ＭＳ Ｐゴシック"/>
      <family val="3"/>
      <charset val="128"/>
    </font>
    <font>
      <sz val="10"/>
      <color theme="1"/>
      <name val="ＭＳ ゴシック"/>
      <family val="3"/>
      <charset val="128"/>
    </font>
    <font>
      <sz val="11"/>
      <color theme="1"/>
      <name val="ＭＳ ゴシック"/>
      <family val="3"/>
      <charset val="128"/>
    </font>
    <font>
      <b/>
      <u/>
      <sz val="6"/>
      <color theme="1"/>
      <name val="ＭＳ ゴシック"/>
      <family val="3"/>
      <charset val="128"/>
    </font>
    <font>
      <sz val="11"/>
      <name val="ＭＳ ゴシック"/>
      <family val="3"/>
      <charset val="128"/>
    </font>
    <font>
      <sz val="9"/>
      <name val="ＭＳ ゴシック"/>
      <family val="3"/>
      <charset val="128"/>
    </font>
    <font>
      <b/>
      <u/>
      <sz val="8"/>
      <name val="ＭＳ Ｐゴシック"/>
      <family val="3"/>
      <charset val="128"/>
    </font>
    <font>
      <sz val="6"/>
      <name val="ＭＳ Ｐゴシック"/>
      <family val="3"/>
      <charset val="128"/>
    </font>
    <font>
      <sz val="8"/>
      <color theme="1"/>
      <name val="ＭＳ ゴシック"/>
      <family val="3"/>
      <charset val="128"/>
    </font>
    <font>
      <u/>
      <sz val="8"/>
      <color theme="1"/>
      <name val="ＭＳ ゴシック"/>
      <family val="3"/>
      <charset val="128"/>
    </font>
    <font>
      <sz val="12"/>
      <color theme="1"/>
      <name val="Microsoft YaHei"/>
      <family val="2"/>
      <charset val="134"/>
    </font>
    <font>
      <sz val="12"/>
      <color theme="1"/>
      <name val="HGｺﾞｼｯｸM"/>
      <family val="3"/>
      <charset val="128"/>
    </font>
    <font>
      <sz val="14"/>
      <color theme="1"/>
      <name val="ＭＳ ゴシック"/>
      <family val="3"/>
      <charset val="128"/>
    </font>
    <font>
      <sz val="6"/>
      <color theme="1"/>
      <name val="ＭＳ ゴシック"/>
      <family val="3"/>
      <charset val="128"/>
    </font>
    <font>
      <b/>
      <sz val="9"/>
      <color indexed="81"/>
      <name val="ＭＳ Ｐゴシック"/>
      <family val="3"/>
      <charset val="128"/>
    </font>
    <font>
      <sz val="14"/>
      <name val="ＭＳ ゴシック"/>
      <family val="3"/>
      <charset val="128"/>
    </font>
    <font>
      <sz val="8"/>
      <name val="ＭＳ ゴシック"/>
      <family val="3"/>
      <charset val="128"/>
    </font>
    <font>
      <sz val="10"/>
      <name val="ＭＳ ゴシック"/>
      <family val="3"/>
      <charset val="128"/>
    </font>
    <font>
      <sz val="16"/>
      <name val="ＭＳ Ｐゴシック"/>
      <family val="3"/>
      <charset val="128"/>
    </font>
    <font>
      <sz val="10"/>
      <name val="ＭＳ Ｐゴシック"/>
      <family val="3"/>
      <charset val="128"/>
    </font>
    <font>
      <sz val="7"/>
      <name val="ＭＳ Ｐゴシック"/>
      <family val="3"/>
      <charset val="128"/>
    </font>
    <font>
      <b/>
      <sz val="11"/>
      <name val="ＭＳ Ｐゴシック"/>
      <family val="3"/>
      <charset val="128"/>
    </font>
    <font>
      <sz val="11"/>
      <color theme="1"/>
      <name val="ＭＳ Ｐゴシック"/>
      <family val="3"/>
    </font>
    <font>
      <strike/>
      <sz val="11"/>
      <name val="ＭＳ ゴシック"/>
      <family val="3"/>
      <charset val="128"/>
    </font>
    <font>
      <sz val="11"/>
      <color rgb="FFFF0000"/>
      <name val="ＭＳ ゴシック"/>
      <family val="3"/>
      <charset val="128"/>
    </font>
    <font>
      <b/>
      <sz val="11"/>
      <color theme="1"/>
      <name val="游ゴシック"/>
      <family val="3"/>
      <charset val="128"/>
    </font>
    <font>
      <sz val="11"/>
      <color theme="1"/>
      <name val="游ゴシック"/>
      <family val="3"/>
      <charset val="128"/>
    </font>
    <font>
      <sz val="11"/>
      <name val="ＭＳ Ｐゴシック"/>
      <family val="3"/>
      <charset val="1"/>
    </font>
    <font>
      <b/>
      <sz val="11"/>
      <name val="ＭＳ ゴシック"/>
      <family val="3"/>
      <charset val="128"/>
    </font>
    <font>
      <sz val="11"/>
      <color indexed="10"/>
      <name val="ＭＳ ゴシック"/>
      <family val="3"/>
      <charset val="128"/>
    </font>
    <font>
      <u/>
      <sz val="11"/>
      <color theme="10"/>
      <name val="ＭＳ Ｐゴシック"/>
      <family val="3"/>
    </font>
    <font>
      <b/>
      <sz val="14"/>
      <name val="ＭＳ Ｐゴシック"/>
      <family val="3"/>
      <charset val="1"/>
    </font>
    <font>
      <sz val="6"/>
      <name val="ＭＳ Ｐゴシック"/>
      <family val="3"/>
      <charset val="1"/>
    </font>
    <font>
      <sz val="9"/>
      <name val="ＭＳ Ｐゴシック"/>
      <family val="3"/>
      <charset val="1"/>
    </font>
    <font>
      <b/>
      <sz val="14"/>
      <name val="HG丸ｺﾞｼｯｸM-PRO"/>
      <family val="3"/>
      <charset val="128"/>
    </font>
    <font>
      <b/>
      <sz val="12"/>
      <color indexed="8"/>
      <name val="HG丸ｺﾞｼｯｸM-PRO"/>
      <family val="3"/>
      <charset val="1"/>
    </font>
    <font>
      <b/>
      <sz val="12"/>
      <name val="HG丸ｺﾞｼｯｸM-PRO"/>
      <family val="3"/>
      <charset val="128"/>
    </font>
    <font>
      <sz val="9"/>
      <name val="HG丸ｺﾞｼｯｸM-PRO"/>
      <family val="3"/>
      <charset val="1"/>
    </font>
    <font>
      <sz val="9"/>
      <color indexed="10"/>
      <name val="HG丸ｺﾞｼｯｸM-PRO"/>
      <family val="3"/>
      <charset val="1"/>
    </font>
    <font>
      <sz val="8"/>
      <color indexed="10"/>
      <name val="ＭＳ Ｐゴシック"/>
      <family val="3"/>
      <charset val="1"/>
    </font>
    <font>
      <sz val="9"/>
      <color indexed="10"/>
      <name val="ＭＳ Ｐゴシック"/>
      <family val="3"/>
      <charset val="1"/>
    </font>
    <font>
      <sz val="8"/>
      <color indexed="8"/>
      <name val="ＭＳ Ｐゴシック"/>
      <family val="3"/>
      <charset val="1"/>
    </font>
    <font>
      <sz val="9"/>
      <color indexed="8"/>
      <name val="ＭＳ Ｐゴシック"/>
      <family val="3"/>
      <charset val="1"/>
    </font>
    <font>
      <sz val="8"/>
      <name val="ＭＳ Ｐゴシック"/>
      <family val="3"/>
      <charset val="1"/>
    </font>
    <font>
      <sz val="12"/>
      <name val="HG丸ｺﾞｼｯｸM-PRO"/>
      <family val="3"/>
      <charset val="1"/>
    </font>
    <font>
      <sz val="10"/>
      <name val="HG丸ｺﾞｼｯｸM-PRO"/>
      <family val="3"/>
      <charset val="1"/>
    </font>
    <font>
      <sz val="14"/>
      <name val="ＭＳ Ｐゴシック"/>
      <family val="3"/>
      <charset val="128"/>
    </font>
    <font>
      <sz val="12"/>
      <name val="ＭＳ Ｐゴシック"/>
      <family val="3"/>
      <charset val="128"/>
    </font>
    <font>
      <sz val="6"/>
      <name val="ＭＳ Ｐゴシック"/>
      <family val="2"/>
      <charset val="128"/>
      <scheme val="minor"/>
    </font>
    <font>
      <sz val="7"/>
      <name val="ＭＳ ゴシック"/>
      <family val="3"/>
    </font>
    <font>
      <sz val="7"/>
      <name val="ＭＳ ゴシック"/>
      <family val="3"/>
      <charset val="128"/>
    </font>
    <font>
      <u/>
      <sz val="11"/>
      <name val="HGｺﾞｼｯｸM"/>
      <family val="3"/>
    </font>
    <font>
      <sz val="12"/>
      <color rgb="FFFF0000"/>
      <name val="ＭＳ ゴシック"/>
      <family val="3"/>
    </font>
    <font>
      <sz val="12"/>
      <name val="ＭＳ ゴシック"/>
      <family val="3"/>
    </font>
    <font>
      <sz val="11"/>
      <color rgb="FF0000FF"/>
      <name val="ＭＳ ゴシック"/>
      <family val="3"/>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99"/>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indexed="44"/>
        <bgColor indexed="64"/>
      </patternFill>
    </fill>
  </fills>
  <borders count="2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medium">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diagonalUp="1">
      <left/>
      <right style="medium">
        <color indexed="64"/>
      </right>
      <top style="medium">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style="thin">
        <color indexed="64"/>
      </left>
      <right style="medium">
        <color indexed="64"/>
      </right>
      <top/>
      <bottom style="medium">
        <color indexed="64"/>
      </bottom>
      <diagonal/>
    </border>
    <border diagonalUp="1">
      <left/>
      <right style="medium">
        <color indexed="64"/>
      </right>
      <top style="thin">
        <color indexed="64"/>
      </top>
      <bottom/>
      <diagonal style="thin">
        <color indexed="64"/>
      </diagonal>
    </border>
    <border>
      <left style="thin">
        <color indexed="64"/>
      </left>
      <right/>
      <top style="hair">
        <color indexed="64"/>
      </top>
      <bottom/>
      <diagonal/>
    </border>
    <border>
      <left/>
      <right/>
      <top style="hair">
        <color indexed="64"/>
      </top>
      <bottom/>
      <diagonal/>
    </border>
    <border>
      <left style="medium">
        <color indexed="64"/>
      </left>
      <right/>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double">
        <color indexed="64"/>
      </top>
      <bottom style="double">
        <color indexed="64"/>
      </bottom>
      <diagonal/>
    </border>
    <border>
      <left/>
      <right style="dotted">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top style="hair">
        <color indexed="64"/>
      </top>
      <bottom style="medium">
        <color indexed="64"/>
      </bottom>
      <diagonal/>
    </border>
    <border>
      <left/>
      <right style="medium">
        <color indexed="64"/>
      </right>
      <top style="hair">
        <color indexed="64"/>
      </top>
      <bottom style="thin">
        <color auto="1"/>
      </bottom>
      <diagonal/>
    </border>
    <border>
      <left/>
      <right style="medium">
        <color indexed="64"/>
      </right>
      <top style="thin">
        <color auto="1"/>
      </top>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top style="thin">
        <color auto="1"/>
      </top>
      <bottom style="hair">
        <color auto="1"/>
      </bottom>
      <diagonal/>
    </border>
    <border>
      <left/>
      <right/>
      <top style="hair">
        <color auto="1"/>
      </top>
      <bottom style="hair">
        <color auto="1"/>
      </bottom>
      <diagonal/>
    </border>
    <border>
      <left style="thin">
        <color auto="1"/>
      </left>
      <right/>
      <top/>
      <bottom style="hair">
        <color auto="1"/>
      </bottom>
      <diagonal/>
    </border>
    <border>
      <left/>
      <right/>
      <top/>
      <bottom style="hair">
        <color auto="1"/>
      </bottom>
      <diagonal/>
    </border>
    <border>
      <left style="thin">
        <color auto="1"/>
      </left>
      <right style="thin">
        <color auto="1"/>
      </right>
      <top style="thin">
        <color auto="1"/>
      </top>
      <bottom style="dotted">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right style="thin">
        <color auto="1"/>
      </right>
      <top/>
      <bottom style="hair">
        <color auto="1"/>
      </bottom>
      <diagonal/>
    </border>
    <border>
      <left style="double">
        <color auto="1"/>
      </left>
      <right/>
      <top style="double">
        <color auto="1"/>
      </top>
      <bottom style="thin">
        <color auto="1"/>
      </bottom>
      <diagonal/>
    </border>
    <border>
      <left style="double">
        <color auto="1"/>
      </left>
      <right/>
      <top style="thin">
        <color auto="1"/>
      </top>
      <bottom/>
      <diagonal/>
    </border>
    <border>
      <left style="double">
        <color auto="1"/>
      </left>
      <right/>
      <top/>
      <bottom/>
      <diagonal/>
    </border>
    <border>
      <left style="double">
        <color auto="1"/>
      </left>
      <right/>
      <top/>
      <bottom style="double">
        <color auto="1"/>
      </bottom>
      <diagonal/>
    </border>
    <border>
      <left/>
      <right/>
      <top style="double">
        <color auto="1"/>
      </top>
      <bottom style="thin">
        <color auto="1"/>
      </bottom>
      <diagonal/>
    </border>
    <border>
      <left/>
      <right/>
      <top/>
      <bottom style="double">
        <color auto="1"/>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style="double">
        <color auto="1"/>
      </right>
      <top style="thin">
        <color auto="1"/>
      </top>
      <bottom/>
      <diagonal/>
    </border>
    <border>
      <left/>
      <right style="double">
        <color auto="1"/>
      </right>
      <top style="double">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double">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thin">
        <color auto="1"/>
      </left>
      <right/>
      <top/>
      <bottom style="dotted">
        <color auto="1"/>
      </bottom>
      <diagonal/>
    </border>
    <border>
      <left/>
      <right/>
      <top style="thin">
        <color auto="1"/>
      </top>
      <bottom style="dotted">
        <color auto="1"/>
      </bottom>
      <diagonal/>
    </border>
    <border>
      <left/>
      <right/>
      <top style="dotted">
        <color auto="1"/>
      </top>
      <bottom style="dotted">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
      <left/>
      <right style="thin">
        <color auto="1"/>
      </right>
      <top style="thin">
        <color indexed="64"/>
      </top>
      <bottom style="thin">
        <color auto="1"/>
      </bottom>
      <diagonal/>
    </border>
    <border>
      <left/>
      <right style="thin">
        <color indexed="64"/>
      </right>
      <top style="thin">
        <color indexed="64"/>
      </top>
      <bottom style="thin">
        <color auto="1"/>
      </bottom>
      <diagonal/>
    </border>
    <border>
      <left/>
      <right style="thin">
        <color indexed="64"/>
      </right>
      <top style="thin">
        <color auto="1"/>
      </top>
      <bottom style="thin">
        <color auto="1"/>
      </bottom>
      <diagonal/>
    </border>
    <border>
      <left/>
      <right style="thin">
        <color indexed="64"/>
      </right>
      <top style="thin">
        <color auto="1"/>
      </top>
      <bottom/>
      <diagonal/>
    </border>
    <border>
      <left/>
      <right style="thin">
        <color indexed="64"/>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auto="1"/>
      </top>
      <bottom/>
      <diagonal/>
    </border>
    <border>
      <left/>
      <right style="thin">
        <color auto="1"/>
      </right>
      <top style="thin">
        <color auto="1"/>
      </top>
      <bottom style="double">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s>
  <cellStyleXfs count="7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38" fontId="10" fillId="0" borderId="0" applyFont="0" applyFill="0" applyBorder="0" applyAlignment="0" applyProtection="0"/>
    <xf numFmtId="0" fontId="10" fillId="0" borderId="0"/>
    <xf numFmtId="0" fontId="10"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0" fillId="0" borderId="0">
      <alignment vertical="center"/>
    </xf>
    <xf numFmtId="0" fontId="13" fillId="0" borderId="0">
      <alignment vertical="center"/>
    </xf>
    <xf numFmtId="0" fontId="13" fillId="0" borderId="0">
      <alignment vertical="center"/>
    </xf>
    <xf numFmtId="0" fontId="14"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10" fillId="0" borderId="0">
      <alignment vertical="center"/>
    </xf>
    <xf numFmtId="0" fontId="10" fillId="0" borderId="0"/>
    <xf numFmtId="0" fontId="10" fillId="0" borderId="0">
      <alignment vertical="center"/>
    </xf>
    <xf numFmtId="0" fontId="1" fillId="0" borderId="0">
      <alignment vertical="center"/>
    </xf>
    <xf numFmtId="0" fontId="10" fillId="0" borderId="0">
      <alignment vertical="center"/>
    </xf>
    <xf numFmtId="0" fontId="15" fillId="4" borderId="0" applyNumberFormat="0" applyBorder="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38" fontId="10" fillId="0" borderId="0" applyFont="0" applyFill="0" applyBorder="0" applyAlignment="0" applyProtection="0">
      <alignment vertical="center"/>
    </xf>
    <xf numFmtId="0" fontId="98" fillId="0" borderId="0"/>
    <xf numFmtId="0" fontId="98" fillId="0" borderId="0">
      <alignment vertical="center"/>
    </xf>
    <xf numFmtId="0" fontId="125" fillId="0" borderId="0">
      <alignment vertical="center"/>
    </xf>
    <xf numFmtId="0" fontId="125" fillId="0" borderId="0"/>
    <xf numFmtId="0" fontId="128" fillId="0" borderId="0" applyNumberFormat="0" applyFill="0" applyBorder="0" applyAlignment="0" applyProtection="0"/>
    <xf numFmtId="0" fontId="98" fillId="0" borderId="0">
      <alignment vertical="center"/>
    </xf>
  </cellStyleXfs>
  <cellXfs count="1619">
    <xf numFmtId="0" fontId="0" fillId="0" borderId="0" xfId="0"/>
    <xf numFmtId="0" fontId="21" fillId="0" borderId="0" xfId="0" applyFont="1" applyAlignment="1">
      <alignment horizontal="left" vertical="center" wrapText="1"/>
    </xf>
    <xf numFmtId="0" fontId="21" fillId="0" borderId="0" xfId="0" applyFont="1" applyAlignment="1">
      <alignment horizontal="left" vertical="center"/>
    </xf>
    <xf numFmtId="0" fontId="24" fillId="0" borderId="0" xfId="0" applyFont="1"/>
    <xf numFmtId="0" fontId="0" fillId="0" borderId="0" xfId="0" applyAlignment="1">
      <alignment horizontal="center" vertical="center"/>
    </xf>
    <xf numFmtId="0" fontId="26" fillId="0" borderId="0" xfId="0" applyFont="1" applyAlignment="1">
      <alignment horizontal="left" vertical="center"/>
    </xf>
    <xf numFmtId="0" fontId="27" fillId="0" borderId="0" xfId="0" applyFont="1"/>
    <xf numFmtId="0" fontId="0" fillId="0" borderId="0" xfId="0" applyAlignment="1">
      <alignment wrapText="1"/>
    </xf>
    <xf numFmtId="0" fontId="28" fillId="0" borderId="0" xfId="0" applyFont="1"/>
    <xf numFmtId="0" fontId="28" fillId="0" borderId="0" xfId="0" applyFont="1" applyAlignment="1">
      <alignment wrapText="1"/>
    </xf>
    <xf numFmtId="0" fontId="29" fillId="24" borderId="0" xfId="49" applyFont="1" applyFill="1" applyAlignment="1">
      <alignment vertical="center" textRotation="255" shrinkToFit="1"/>
    </xf>
    <xf numFmtId="0" fontId="29" fillId="24" borderId="0" xfId="49" applyFont="1" applyFill="1">
      <alignment vertical="center"/>
    </xf>
    <xf numFmtId="0" fontId="30" fillId="24" borderId="0" xfId="49" applyFont="1" applyFill="1">
      <alignment vertical="center"/>
    </xf>
    <xf numFmtId="0" fontId="29" fillId="24" borderId="0" xfId="49" applyFont="1" applyFill="1" applyAlignment="1">
      <alignment vertical="center" shrinkToFit="1"/>
    </xf>
    <xf numFmtId="0" fontId="30" fillId="24" borderId="34" xfId="49" applyFont="1" applyFill="1" applyBorder="1" applyAlignment="1">
      <alignment horizontal="center" vertical="center" shrinkToFit="1"/>
    </xf>
    <xf numFmtId="0" fontId="30" fillId="24" borderId="23" xfId="49" applyFont="1" applyFill="1" applyBorder="1" applyAlignment="1">
      <alignment horizontal="center" vertical="center" shrinkToFit="1"/>
    </xf>
    <xf numFmtId="0" fontId="30" fillId="24" borderId="27" xfId="49" applyFont="1" applyFill="1" applyBorder="1" applyAlignment="1">
      <alignment horizontal="center" vertical="center" shrinkToFit="1"/>
    </xf>
    <xf numFmtId="0" fontId="30" fillId="24" borderId="26" xfId="49" applyFont="1" applyFill="1" applyBorder="1">
      <alignment vertical="center"/>
    </xf>
    <xf numFmtId="0" fontId="30" fillId="24" borderId="41" xfId="49" applyFont="1" applyFill="1" applyBorder="1">
      <alignment vertical="center"/>
    </xf>
    <xf numFmtId="0" fontId="30" fillId="24" borderId="39" xfId="49" applyFont="1" applyFill="1" applyBorder="1" applyAlignment="1">
      <alignment horizontal="center" vertical="center" shrinkToFit="1"/>
    </xf>
    <xf numFmtId="0" fontId="30" fillId="24" borderId="21" xfId="49" applyFont="1" applyFill="1" applyBorder="1" applyAlignment="1">
      <alignment horizontal="center" vertical="center" shrinkToFit="1"/>
    </xf>
    <xf numFmtId="0" fontId="30" fillId="24" borderId="45" xfId="49" applyFont="1" applyFill="1" applyBorder="1" applyAlignment="1">
      <alignment horizontal="center" vertical="center" shrinkToFit="1"/>
    </xf>
    <xf numFmtId="0" fontId="30" fillId="24" borderId="46" xfId="49" applyFont="1" applyFill="1" applyBorder="1" applyAlignment="1">
      <alignment horizontal="center" vertical="center" shrinkToFit="1"/>
    </xf>
    <xf numFmtId="0" fontId="30" fillId="24" borderId="48" xfId="49" applyFont="1" applyFill="1" applyBorder="1" applyAlignment="1">
      <alignment horizontal="center" vertical="center" shrinkToFit="1"/>
    </xf>
    <xf numFmtId="0" fontId="30" fillId="24" borderId="49" xfId="49" applyFont="1" applyFill="1" applyBorder="1" applyAlignment="1">
      <alignment horizontal="center" vertical="center" shrinkToFit="1"/>
    </xf>
    <xf numFmtId="0" fontId="30" fillId="24" borderId="47" xfId="49" applyFont="1" applyFill="1" applyBorder="1" applyAlignment="1">
      <alignment horizontal="center" vertical="center" shrinkToFit="1"/>
    </xf>
    <xf numFmtId="0" fontId="30" fillId="24" borderId="50" xfId="49" applyFont="1" applyFill="1" applyBorder="1" applyAlignment="1">
      <alignment horizontal="center" vertical="center" shrinkToFit="1"/>
    </xf>
    <xf numFmtId="0" fontId="30" fillId="24" borderId="52" xfId="49" applyFont="1" applyFill="1" applyBorder="1" applyAlignment="1">
      <alignment horizontal="center" vertical="center" shrinkToFit="1"/>
    </xf>
    <xf numFmtId="0" fontId="30" fillId="24" borderId="23" xfId="49" applyFont="1" applyFill="1" applyBorder="1" applyAlignment="1">
      <alignment horizontal="center" vertical="center" wrapText="1"/>
    </xf>
    <xf numFmtId="0" fontId="30" fillId="24" borderId="19" xfId="49" applyFont="1" applyFill="1" applyBorder="1" applyAlignment="1">
      <alignment horizontal="center" vertical="center" shrinkToFit="1"/>
    </xf>
    <xf numFmtId="0" fontId="30" fillId="24" borderId="80" xfId="49" applyFont="1" applyFill="1" applyBorder="1" applyAlignment="1">
      <alignment horizontal="center" vertical="center" shrinkToFit="1"/>
    </xf>
    <xf numFmtId="0" fontId="30" fillId="24" borderId="83" xfId="49" applyFont="1" applyFill="1" applyBorder="1" applyAlignment="1">
      <alignment horizontal="center" vertical="center" shrinkToFit="1"/>
    </xf>
    <xf numFmtId="177" fontId="30" fillId="24" borderId="23" xfId="49" applyNumberFormat="1" applyFont="1" applyFill="1" applyBorder="1" applyAlignment="1">
      <alignment horizontal="center" vertical="center" wrapText="1"/>
    </xf>
    <xf numFmtId="0" fontId="35" fillId="0" borderId="0" xfId="0" applyFont="1" applyAlignment="1">
      <alignment horizontal="left" vertical="center"/>
    </xf>
    <xf numFmtId="0" fontId="35" fillId="0" borderId="30" xfId="0" applyFont="1" applyBorder="1" applyAlignment="1">
      <alignment horizontal="center" vertical="center"/>
    </xf>
    <xf numFmtId="0" fontId="35" fillId="0" borderId="0" xfId="34" applyFont="1" applyAlignment="1">
      <alignment horizontal="center" vertical="center"/>
    </xf>
    <xf numFmtId="0" fontId="0" fillId="0" borderId="0" xfId="52" applyFont="1">
      <alignment vertical="center"/>
    </xf>
    <xf numFmtId="0" fontId="40" fillId="0" borderId="0" xfId="52" applyFont="1">
      <alignment vertical="center"/>
    </xf>
    <xf numFmtId="0" fontId="10" fillId="0" borderId="28" xfId="52" applyBorder="1" applyAlignment="1">
      <alignment horizontal="center" vertical="center"/>
    </xf>
    <xf numFmtId="0" fontId="10" fillId="0" borderId="31" xfId="52" applyBorder="1" applyAlignment="1">
      <alignment horizontal="center" vertical="center"/>
    </xf>
    <xf numFmtId="0" fontId="10" fillId="0" borderId="28" xfId="52" applyBorder="1">
      <alignment vertical="center"/>
    </xf>
    <xf numFmtId="0" fontId="10" fillId="0" borderId="0" xfId="52">
      <alignment vertical="center"/>
    </xf>
    <xf numFmtId="0" fontId="29" fillId="0" borderId="0" xfId="52" applyFont="1">
      <alignment vertical="center"/>
    </xf>
    <xf numFmtId="0" fontId="30" fillId="0" borderId="0" xfId="44" applyFont="1">
      <alignment vertical="center"/>
    </xf>
    <xf numFmtId="0" fontId="31" fillId="0" borderId="0" xfId="49" applyFont="1">
      <alignment vertical="center"/>
    </xf>
    <xf numFmtId="0" fontId="30" fillId="0" borderId="10" xfId="49" applyFont="1" applyBorder="1">
      <alignment vertical="center"/>
    </xf>
    <xf numFmtId="0" fontId="30" fillId="0" borderId="12" xfId="49" applyFont="1" applyBorder="1">
      <alignment vertical="center"/>
    </xf>
    <xf numFmtId="0" fontId="30" fillId="0" borderId="11" xfId="49" applyFont="1" applyBorder="1">
      <alignment vertical="center"/>
    </xf>
    <xf numFmtId="0" fontId="47" fillId="0" borderId="0" xfId="45" applyFont="1">
      <alignment vertical="center"/>
    </xf>
    <xf numFmtId="0" fontId="29" fillId="0" borderId="0" xfId="49" applyFont="1">
      <alignment vertical="center"/>
    </xf>
    <xf numFmtId="0" fontId="49" fillId="0" borderId="0" xfId="45" applyFont="1">
      <alignment vertical="center"/>
    </xf>
    <xf numFmtId="0" fontId="50" fillId="0" borderId="0" xfId="45" applyFont="1">
      <alignment vertical="center"/>
    </xf>
    <xf numFmtId="0" fontId="48" fillId="0" borderId="0" xfId="45" applyFont="1">
      <alignment vertical="center"/>
    </xf>
    <xf numFmtId="0" fontId="47" fillId="0" borderId="0" xfId="45" applyFont="1" applyAlignment="1">
      <alignment horizontal="center" vertical="center"/>
    </xf>
    <xf numFmtId="0" fontId="51" fillId="0" borderId="0" xfId="45" applyFont="1" applyAlignment="1">
      <alignment horizontal="left" vertical="center"/>
    </xf>
    <xf numFmtId="0" fontId="55" fillId="0" borderId="0" xfId="45" applyFont="1">
      <alignment vertical="center"/>
    </xf>
    <xf numFmtId="0" fontId="56" fillId="0" borderId="0" xfId="45" applyFont="1" applyAlignment="1">
      <alignment horizontal="right" vertical="center"/>
    </xf>
    <xf numFmtId="0" fontId="47" fillId="0" borderId="0" xfId="45" applyFont="1" applyAlignment="1">
      <alignment vertical="center" shrinkToFit="1"/>
    </xf>
    <xf numFmtId="0" fontId="53" fillId="0" borderId="0" xfId="45" applyFont="1">
      <alignment vertical="center"/>
    </xf>
    <xf numFmtId="0" fontId="30" fillId="0" borderId="0" xfId="48" applyFont="1">
      <alignment vertical="center"/>
    </xf>
    <xf numFmtId="0" fontId="31" fillId="0" borderId="0" xfId="53" applyFont="1" applyAlignment="1">
      <alignment horizontal="center" vertical="center"/>
    </xf>
    <xf numFmtId="0" fontId="30" fillId="0" borderId="44" xfId="53" applyFont="1" applyBorder="1" applyAlignment="1">
      <alignment horizontal="left" vertical="center"/>
    </xf>
    <xf numFmtId="0" fontId="30" fillId="0" borderId="82" xfId="53" applyFont="1" applyBorder="1" applyAlignment="1">
      <alignment horizontal="left" vertical="center" indent="1"/>
    </xf>
    <xf numFmtId="0" fontId="30" fillId="0" borderId="28" xfId="53" applyFont="1" applyBorder="1" applyAlignment="1">
      <alignment horizontal="left" vertical="center" indent="1"/>
    </xf>
    <xf numFmtId="0" fontId="30" fillId="0" borderId="14" xfId="53" applyFont="1" applyBorder="1" applyAlignment="1">
      <alignment horizontal="left" vertical="center" indent="1"/>
    </xf>
    <xf numFmtId="0" fontId="13" fillId="0" borderId="0" xfId="53" applyFont="1" applyAlignment="1">
      <alignment horizontal="left" vertical="center"/>
    </xf>
    <xf numFmtId="0" fontId="30" fillId="0" borderId="14" xfId="53" applyFont="1" applyBorder="1">
      <alignment vertical="center"/>
    </xf>
    <xf numFmtId="0" fontId="30" fillId="0" borderId="13" xfId="53" applyFont="1" applyBorder="1">
      <alignment vertical="center"/>
    </xf>
    <xf numFmtId="0" fontId="30" fillId="0" borderId="28" xfId="48" applyFont="1" applyBorder="1" applyAlignment="1">
      <alignment horizontal="center" vertical="center"/>
    </xf>
    <xf numFmtId="0" fontId="30" fillId="0" borderId="28" xfId="53" applyFont="1" applyBorder="1" applyAlignment="1">
      <alignment vertical="center" wrapText="1"/>
    </xf>
    <xf numFmtId="0" fontId="30" fillId="0" borderId="28" xfId="48" applyFont="1" applyBorder="1" applyAlignment="1">
      <alignment horizontal="right" vertical="center"/>
    </xf>
    <xf numFmtId="0" fontId="30" fillId="0" borderId="0" xfId="48" applyFont="1" applyAlignment="1">
      <alignment horizontal="right" vertical="center"/>
    </xf>
    <xf numFmtId="0" fontId="1" fillId="0" borderId="0" xfId="53" applyAlignment="1">
      <alignment horizontal="right" vertical="center"/>
    </xf>
    <xf numFmtId="0" fontId="30" fillId="0" borderId="0" xfId="53" applyFont="1" applyAlignment="1">
      <alignment vertical="center" wrapText="1"/>
    </xf>
    <xf numFmtId="0" fontId="30" fillId="0" borderId="15" xfId="53" applyFont="1" applyBorder="1">
      <alignment vertical="center"/>
    </xf>
    <xf numFmtId="0" fontId="30" fillId="0" borderId="16" xfId="48" applyFont="1" applyBorder="1">
      <alignment vertical="center"/>
    </xf>
    <xf numFmtId="0" fontId="30" fillId="0" borderId="16" xfId="53" applyFont="1" applyBorder="1" applyAlignment="1">
      <alignment vertical="center" wrapText="1"/>
    </xf>
    <xf numFmtId="0" fontId="30" fillId="0" borderId="17" xfId="53" applyFont="1" applyBorder="1">
      <alignment vertical="center"/>
    </xf>
    <xf numFmtId="0" fontId="0" fillId="0" borderId="0" xfId="53" applyFont="1" applyAlignment="1">
      <alignment horizontal="right" vertical="center"/>
    </xf>
    <xf numFmtId="0" fontId="0" fillId="24" borderId="0" xfId="54" applyFont="1" applyFill="1">
      <alignment vertical="center"/>
    </xf>
    <xf numFmtId="0" fontId="40" fillId="24" borderId="0" xfId="54" applyFont="1" applyFill="1">
      <alignment vertical="center"/>
    </xf>
    <xf numFmtId="0" fontId="10" fillId="24" borderId="30" xfId="54" applyFill="1" applyBorder="1" applyAlignment="1">
      <alignment horizontal="center" vertical="center"/>
    </xf>
    <xf numFmtId="0" fontId="10" fillId="24" borderId="28" xfId="54" applyFill="1" applyBorder="1" applyAlignment="1">
      <alignment horizontal="center" vertical="center"/>
    </xf>
    <xf numFmtId="0" fontId="10" fillId="24" borderId="28" xfId="54" applyFill="1" applyBorder="1">
      <alignment vertical="center"/>
    </xf>
    <xf numFmtId="0" fontId="10" fillId="24" borderId="28" xfId="54" applyFill="1" applyBorder="1" applyAlignment="1">
      <alignment horizontal="center" vertical="center" wrapText="1"/>
    </xf>
    <xf numFmtId="0" fontId="61" fillId="0" borderId="0" xfId="0" applyFont="1"/>
    <xf numFmtId="0" fontId="60" fillId="0" borderId="0" xfId="0" applyFont="1"/>
    <xf numFmtId="0" fontId="61" fillId="0" borderId="13" xfId="0" applyFont="1" applyBorder="1" applyAlignment="1">
      <alignment horizontal="center" vertical="center"/>
    </xf>
    <xf numFmtId="0" fontId="61" fillId="0" borderId="0" xfId="0" applyFont="1" applyAlignment="1">
      <alignment horizontal="right" vertical="center"/>
    </xf>
    <xf numFmtId="0" fontId="26" fillId="0" borderId="0" xfId="43" applyFont="1">
      <alignment vertical="center"/>
    </xf>
    <xf numFmtId="0" fontId="10" fillId="0" borderId="44" xfId="44" applyBorder="1">
      <alignment vertical="center"/>
    </xf>
    <xf numFmtId="0" fontId="59" fillId="24" borderId="0" xfId="54" applyFont="1" applyFill="1">
      <alignment vertical="center"/>
    </xf>
    <xf numFmtId="0" fontId="10" fillId="24" borderId="0" xfId="54" applyFill="1" applyAlignment="1">
      <alignment horizontal="right" vertical="center"/>
    </xf>
    <xf numFmtId="0" fontId="10" fillId="24" borderId="0" xfId="54" applyFill="1" applyAlignment="1">
      <alignment horizontal="right" vertical="center" indent="1"/>
    </xf>
    <xf numFmtId="0" fontId="10" fillId="0" borderId="104" xfId="44" applyBorder="1">
      <alignment vertical="center"/>
    </xf>
    <xf numFmtId="0" fontId="10" fillId="24" borderId="82" xfId="54" applyFill="1" applyBorder="1" applyAlignment="1">
      <alignment horizontal="center" vertical="center"/>
    </xf>
    <xf numFmtId="0" fontId="10" fillId="24" borderId="31" xfId="54" applyFill="1" applyBorder="1" applyAlignment="1">
      <alignment horizontal="center" vertical="center"/>
    </xf>
    <xf numFmtId="0" fontId="0" fillId="0" borderId="109" xfId="41" applyFont="1" applyBorder="1">
      <alignment vertical="center"/>
    </xf>
    <xf numFmtId="0" fontId="0" fillId="0" borderId="95" xfId="41" applyFont="1" applyBorder="1">
      <alignment vertical="center"/>
    </xf>
    <xf numFmtId="0" fontId="0" fillId="0" borderId="110" xfId="41" applyFont="1" applyBorder="1">
      <alignment vertical="center"/>
    </xf>
    <xf numFmtId="0" fontId="10" fillId="24" borderId="31" xfId="54" applyFill="1" applyBorder="1">
      <alignment vertical="center"/>
    </xf>
    <xf numFmtId="0" fontId="10" fillId="24" borderId="30" xfId="54" applyFill="1" applyBorder="1" applyAlignment="1">
      <alignment horizontal="center" vertical="center" wrapText="1"/>
    </xf>
    <xf numFmtId="0" fontId="57" fillId="0" borderId="0" xfId="34" applyFont="1"/>
    <xf numFmtId="0" fontId="42" fillId="0" borderId="0" xfId="34" applyFont="1" applyAlignment="1">
      <alignment horizontal="center" vertical="center"/>
    </xf>
    <xf numFmtId="0" fontId="63" fillId="0" borderId="111" xfId="34" applyFont="1" applyBorder="1" applyAlignment="1">
      <alignment vertical="center" wrapText="1"/>
    </xf>
    <xf numFmtId="0" fontId="63" fillId="0" borderId="88" xfId="34" applyFont="1" applyBorder="1" applyAlignment="1">
      <alignment vertical="center" wrapText="1"/>
    </xf>
    <xf numFmtId="0" fontId="63" fillId="0" borderId="112" xfId="34" applyFont="1" applyBorder="1" applyAlignment="1">
      <alignment vertical="center" wrapText="1"/>
    </xf>
    <xf numFmtId="0" fontId="63" fillId="0" borderId="113" xfId="34" applyFont="1" applyBorder="1" applyAlignment="1">
      <alignment vertical="center" wrapText="1"/>
    </xf>
    <xf numFmtId="0" fontId="10" fillId="24" borderId="82" xfId="54" applyFill="1" applyBorder="1">
      <alignment vertical="center"/>
    </xf>
    <xf numFmtId="0" fontId="10" fillId="24" borderId="118" xfId="54" applyFill="1" applyBorder="1">
      <alignment vertical="center"/>
    </xf>
    <xf numFmtId="0" fontId="0" fillId="0" borderId="102" xfId="0" applyBorder="1" applyAlignment="1">
      <alignment horizontal="center" vertical="center"/>
    </xf>
    <xf numFmtId="0" fontId="0" fillId="0" borderId="119" xfId="0" applyBorder="1" applyAlignment="1">
      <alignment horizontal="right" vertical="center"/>
    </xf>
    <xf numFmtId="0" fontId="0" fillId="0" borderId="102" xfId="0" applyBorder="1" applyAlignment="1">
      <alignment horizontal="right" vertical="center"/>
    </xf>
    <xf numFmtId="0" fontId="10" fillId="24" borderId="28" xfId="54" applyFill="1" applyBorder="1" applyAlignment="1">
      <alignment horizontal="center" vertical="center" shrinkToFit="1"/>
    </xf>
    <xf numFmtId="0" fontId="10" fillId="24" borderId="120" xfId="54" applyFill="1" applyBorder="1" applyAlignment="1">
      <alignment horizontal="center" vertical="center"/>
    </xf>
    <xf numFmtId="0" fontId="10" fillId="24" borderId="31" xfId="54" applyFill="1" applyBorder="1" applyAlignment="1">
      <alignment horizontal="center" vertical="center" shrinkToFit="1"/>
    </xf>
    <xf numFmtId="0" fontId="0" fillId="0" borderId="0" xfId="0" applyAlignment="1">
      <alignment vertical="center" wrapText="1"/>
    </xf>
    <xf numFmtId="0" fontId="0" fillId="0" borderId="0" xfId="37" applyFont="1" applyAlignment="1">
      <alignment vertical="top"/>
    </xf>
    <xf numFmtId="0" fontId="0" fillId="0" borderId="107" xfId="37" applyFont="1" applyBorder="1">
      <alignment vertical="center"/>
    </xf>
    <xf numFmtId="0" fontId="0" fillId="0" borderId="108" xfId="37" applyFont="1" applyBorder="1">
      <alignment vertical="center"/>
    </xf>
    <xf numFmtId="49" fontId="0" fillId="0" borderId="0" xfId="37" applyNumberFormat="1" applyFont="1">
      <alignment vertical="center"/>
    </xf>
    <xf numFmtId="0" fontId="0" fillId="0" borderId="107" xfId="37" applyFont="1" applyBorder="1" applyAlignment="1">
      <alignment horizontal="center" vertical="center" textRotation="255" wrapText="1"/>
    </xf>
    <xf numFmtId="0" fontId="0" fillId="0" borderId="107" xfId="37" applyFont="1" applyBorder="1" applyAlignment="1">
      <alignment horizontal="center" vertical="center"/>
    </xf>
    <xf numFmtId="0" fontId="0" fillId="0" borderId="95" xfId="37" applyFont="1" applyBorder="1" applyAlignment="1">
      <alignment horizontal="left" vertical="center"/>
    </xf>
    <xf numFmtId="0" fontId="0" fillId="0" borderId="95" xfId="37" applyFont="1" applyBorder="1">
      <alignment vertical="center"/>
    </xf>
    <xf numFmtId="0" fontId="0" fillId="0" borderId="110" xfId="37" applyFont="1" applyBorder="1" applyAlignment="1">
      <alignment horizontal="left" vertical="center"/>
    </xf>
    <xf numFmtId="0" fontId="0" fillId="0" borderId="0" xfId="38" applyFont="1" applyAlignment="1">
      <alignment horizontal="center" vertical="center" wrapText="1"/>
    </xf>
    <xf numFmtId="0" fontId="68" fillId="0" borderId="0" xfId="39" applyFont="1">
      <alignment vertical="center"/>
    </xf>
    <xf numFmtId="0" fontId="59" fillId="0" borderId="0" xfId="40" applyFont="1">
      <alignment vertical="center"/>
    </xf>
    <xf numFmtId="0" fontId="59" fillId="0" borderId="108" xfId="40" applyFont="1" applyBorder="1">
      <alignment vertical="center"/>
    </xf>
    <xf numFmtId="0" fontId="65" fillId="0" borderId="107" xfId="40" applyFont="1" applyBorder="1">
      <alignment vertical="center"/>
    </xf>
    <xf numFmtId="0" fontId="65" fillId="0" borderId="0" xfId="40" applyFont="1">
      <alignment vertical="center"/>
    </xf>
    <xf numFmtId="0" fontId="0" fillId="0" borderId="107" xfId="40" applyFont="1" applyBorder="1" applyAlignment="1">
      <alignment horizontal="right" vertical="center" textRotation="255" wrapText="1"/>
    </xf>
    <xf numFmtId="0" fontId="0" fillId="0" borderId="0" xfId="40" applyFont="1" applyAlignment="1">
      <alignment horizontal="right" vertical="center" textRotation="255" wrapText="1"/>
    </xf>
    <xf numFmtId="0" fontId="0" fillId="0" borderId="108" xfId="40" applyFont="1" applyBorder="1" applyAlignment="1">
      <alignment horizontal="right" vertical="center" textRotation="255" wrapText="1"/>
    </xf>
    <xf numFmtId="0" fontId="69" fillId="0" borderId="0" xfId="0" applyFont="1"/>
    <xf numFmtId="0" fontId="72" fillId="0" borderId="106" xfId="0" applyFont="1" applyBorder="1"/>
    <xf numFmtId="0" fontId="69" fillId="0" borderId="106" xfId="0" applyFont="1" applyBorder="1"/>
    <xf numFmtId="0" fontId="72" fillId="0" borderId="105" xfId="0" applyFont="1" applyBorder="1"/>
    <xf numFmtId="0" fontId="69" fillId="0" borderId="97" xfId="0" applyFont="1" applyBorder="1"/>
    <xf numFmtId="0" fontId="73" fillId="0" borderId="0" xfId="0" applyFont="1"/>
    <xf numFmtId="0" fontId="69" fillId="0" borderId="107" xfId="0" applyFont="1" applyBorder="1"/>
    <xf numFmtId="0" fontId="69" fillId="0" borderId="108" xfId="0" applyFont="1" applyBorder="1"/>
    <xf numFmtId="0" fontId="69" fillId="0" borderId="0" xfId="0" applyFont="1" applyAlignment="1">
      <alignment horizontal="center" vertical="center"/>
    </xf>
    <xf numFmtId="0" fontId="69" fillId="0" borderId="109" xfId="0" applyFont="1" applyBorder="1"/>
    <xf numFmtId="0" fontId="69" fillId="0" borderId="95" xfId="0" applyFont="1" applyBorder="1"/>
    <xf numFmtId="0" fontId="69" fillId="0" borderId="110" xfId="0" applyFont="1" applyBorder="1"/>
    <xf numFmtId="0" fontId="69" fillId="0" borderId="108" xfId="0" applyFont="1" applyBorder="1" applyAlignment="1">
      <alignment horizontal="right" vertical="center"/>
    </xf>
    <xf numFmtId="0" fontId="75" fillId="0" borderId="0" xfId="0" applyFont="1" applyProtection="1">
      <protection locked="0"/>
    </xf>
    <xf numFmtId="0" fontId="78" fillId="0" borderId="97" xfId="0" applyFont="1" applyBorder="1" applyAlignment="1" applyProtection="1">
      <alignment horizontal="left" vertical="center"/>
      <protection locked="0"/>
    </xf>
    <xf numFmtId="0" fontId="57" fillId="0" borderId="0" xfId="0" applyFont="1" applyAlignment="1" applyProtection="1">
      <alignment horizontal="left" vertical="top"/>
      <protection locked="0"/>
    </xf>
    <xf numFmtId="0" fontId="75" fillId="32" borderId="101" xfId="0" applyFont="1" applyFill="1" applyBorder="1" applyAlignment="1" applyProtection="1">
      <alignment horizontal="center" vertical="center"/>
      <protection locked="0"/>
    </xf>
    <xf numFmtId="0" fontId="79" fillId="32" borderId="121" xfId="0" applyFont="1" applyFill="1" applyBorder="1" applyProtection="1">
      <protection locked="0"/>
    </xf>
    <xf numFmtId="0" fontId="79" fillId="32" borderId="122" xfId="0" applyFont="1" applyFill="1" applyBorder="1" applyProtection="1">
      <protection locked="0"/>
    </xf>
    <xf numFmtId="0" fontId="78" fillId="0" borderId="108" xfId="0" applyFont="1" applyBorder="1" applyAlignment="1" applyProtection="1">
      <alignment horizontal="left" vertical="center"/>
      <protection locked="0"/>
    </xf>
    <xf numFmtId="0" fontId="75" fillId="32" borderId="93" xfId="0" applyFont="1" applyFill="1" applyBorder="1" applyAlignment="1" applyProtection="1">
      <alignment horizontal="center" vertical="center"/>
      <protection locked="0"/>
    </xf>
    <xf numFmtId="0" fontId="79" fillId="32" borderId="123" xfId="0" applyFont="1" applyFill="1" applyBorder="1" applyProtection="1">
      <protection locked="0"/>
    </xf>
    <xf numFmtId="0" fontId="79" fillId="32" borderId="124" xfId="0" applyFont="1" applyFill="1" applyBorder="1" applyProtection="1">
      <protection locked="0"/>
    </xf>
    <xf numFmtId="0" fontId="75" fillId="0" borderId="94" xfId="0" applyFont="1" applyBorder="1" applyAlignment="1" applyProtection="1">
      <alignment horizontal="center" vertical="center"/>
      <protection locked="0"/>
    </xf>
    <xf numFmtId="0" fontId="75" fillId="0" borderId="125" xfId="0" applyFont="1" applyBorder="1" applyAlignment="1" applyProtection="1">
      <alignment horizontal="center" vertical="center"/>
      <protection locked="0"/>
    </xf>
    <xf numFmtId="0" fontId="75" fillId="0" borderId="122" xfId="0" applyFont="1" applyBorder="1" applyAlignment="1" applyProtection="1">
      <alignment horizontal="center" vertical="center"/>
      <protection locked="0"/>
    </xf>
    <xf numFmtId="0" fontId="75" fillId="0" borderId="126" xfId="0" applyFont="1" applyBorder="1" applyAlignment="1" applyProtection="1">
      <alignment horizontal="center" vertical="center"/>
      <protection locked="0"/>
    </xf>
    <xf numFmtId="0" fontId="75" fillId="0" borderId="127" xfId="0" applyFont="1" applyBorder="1" applyAlignment="1" applyProtection="1">
      <alignment horizontal="center" vertical="center"/>
      <protection locked="0"/>
    </xf>
    <xf numFmtId="0" fontId="75" fillId="0" borderId="108" xfId="0" applyFont="1" applyBorder="1" applyAlignment="1" applyProtection="1">
      <alignment horizontal="center" vertical="center"/>
      <protection locked="0"/>
    </xf>
    <xf numFmtId="0" fontId="75" fillId="32" borderId="98" xfId="0" applyFont="1" applyFill="1" applyBorder="1" applyAlignment="1" applyProtection="1">
      <alignment horizontal="center" vertical="center"/>
      <protection locked="0"/>
    </xf>
    <xf numFmtId="180" fontId="75" fillId="0" borderId="128" xfId="0" applyNumberFormat="1" applyFont="1" applyBorder="1" applyAlignment="1" applyProtection="1">
      <alignment horizontal="center" vertical="center"/>
      <protection locked="0"/>
    </xf>
    <xf numFmtId="0" fontId="75" fillId="0" borderId="128" xfId="0" applyFont="1" applyBorder="1" applyAlignment="1" applyProtection="1">
      <alignment horizontal="center" vertical="center"/>
      <protection locked="0"/>
    </xf>
    <xf numFmtId="0" fontId="75" fillId="0" borderId="101" xfId="0" applyFont="1" applyBorder="1" applyAlignment="1" applyProtection="1">
      <alignment horizontal="center" vertical="center"/>
      <protection locked="0"/>
    </xf>
    <xf numFmtId="0" fontId="78" fillId="0" borderId="93" xfId="0" applyFont="1" applyBorder="1" applyAlignment="1" applyProtection="1">
      <alignment horizontal="left" vertical="center"/>
      <protection locked="0"/>
    </xf>
    <xf numFmtId="0" fontId="78" fillId="0" borderId="110" xfId="0" applyFont="1" applyBorder="1" applyAlignment="1" applyProtection="1">
      <alignment horizontal="left" vertical="center"/>
      <protection locked="0"/>
    </xf>
    <xf numFmtId="0" fontId="75" fillId="0" borderId="96" xfId="0" applyFont="1" applyBorder="1" applyAlignment="1" applyProtection="1">
      <alignment horizontal="center" vertical="center"/>
      <protection locked="0"/>
    </xf>
    <xf numFmtId="0" fontId="75" fillId="0" borderId="129" xfId="0" applyFont="1" applyBorder="1" applyAlignment="1" applyProtection="1">
      <alignment horizontal="center" vertical="center"/>
      <protection locked="0"/>
    </xf>
    <xf numFmtId="0" fontId="75" fillId="28" borderId="130" xfId="0" applyFont="1" applyFill="1" applyBorder="1" applyAlignment="1" applyProtection="1">
      <alignment horizontal="center" vertical="center"/>
      <protection locked="0"/>
    </xf>
    <xf numFmtId="0" fontId="75" fillId="31" borderId="126" xfId="0" applyFont="1" applyFill="1" applyBorder="1" applyAlignment="1" applyProtection="1">
      <alignment horizontal="center" vertical="center"/>
      <protection locked="0"/>
    </xf>
    <xf numFmtId="0" fontId="75" fillId="0" borderId="133" xfId="0" applyFont="1" applyBorder="1" applyAlignment="1" applyProtection="1">
      <alignment horizontal="center" vertical="center"/>
      <protection locked="0"/>
    </xf>
    <xf numFmtId="0" fontId="75" fillId="0" borderId="100" xfId="0" applyFont="1" applyBorder="1" applyAlignment="1" applyProtection="1">
      <alignment horizontal="center" vertical="center"/>
      <protection locked="0"/>
    </xf>
    <xf numFmtId="0" fontId="75" fillId="0" borderId="110" xfId="0" applyFont="1" applyBorder="1" applyAlignment="1" applyProtection="1">
      <alignment horizontal="center" vertical="center"/>
      <protection locked="0"/>
    </xf>
    <xf numFmtId="0" fontId="79" fillId="0" borderId="134" xfId="0" applyFont="1" applyBorder="1" applyAlignment="1" applyProtection="1">
      <alignment horizontal="center" vertical="center"/>
      <protection locked="0"/>
    </xf>
    <xf numFmtId="0" fontId="77" fillId="0" borderId="107" xfId="0" applyFont="1" applyBorder="1" applyAlignment="1" applyProtection="1">
      <alignment horizontal="right" vertical="top"/>
      <protection locked="0"/>
    </xf>
    <xf numFmtId="0" fontId="75" fillId="31" borderId="125" xfId="0" applyFont="1" applyFill="1" applyBorder="1" applyAlignment="1" applyProtection="1">
      <alignment horizontal="center" vertical="center"/>
      <protection locked="0"/>
    </xf>
    <xf numFmtId="0" fontId="57" fillId="0" borderId="0" xfId="0" applyFont="1" applyAlignment="1" applyProtection="1">
      <alignment horizontal="left" vertical="center"/>
      <protection locked="0"/>
    </xf>
    <xf numFmtId="0" fontId="75" fillId="0" borderId="123" xfId="0" applyFont="1" applyBorder="1" applyAlignment="1" applyProtection="1">
      <alignment horizontal="center" vertical="center"/>
      <protection locked="0"/>
    </xf>
    <xf numFmtId="0" fontId="75" fillId="0" borderId="124" xfId="0" applyFont="1" applyBorder="1" applyProtection="1">
      <protection locked="0"/>
    </xf>
    <xf numFmtId="0" fontId="80" fillId="0" borderId="124" xfId="0" applyFont="1" applyBorder="1" applyAlignment="1" applyProtection="1">
      <alignment horizontal="center" vertical="center" wrapText="1"/>
      <protection locked="0"/>
    </xf>
    <xf numFmtId="0" fontId="80" fillId="0" borderId="135" xfId="0" applyFont="1" applyBorder="1" applyAlignment="1" applyProtection="1">
      <alignment horizontal="center" vertical="center" wrapText="1"/>
      <protection locked="0"/>
    </xf>
    <xf numFmtId="0" fontId="80" fillId="0" borderId="110" xfId="0" applyFont="1" applyBorder="1" applyAlignment="1" applyProtection="1">
      <alignment horizontal="center" vertical="center" wrapText="1"/>
      <protection locked="0"/>
    </xf>
    <xf numFmtId="0" fontId="75" fillId="31" borderId="0" xfId="0" applyFont="1" applyFill="1" applyAlignment="1" applyProtection="1">
      <alignment horizontal="center" vertical="center"/>
      <protection locked="0"/>
    </xf>
    <xf numFmtId="0" fontId="75" fillId="0" borderId="0" xfId="0" applyFont="1" applyAlignment="1" applyProtection="1">
      <alignment horizontal="center" vertical="center"/>
      <protection locked="0"/>
    </xf>
    <xf numFmtId="0" fontId="80" fillId="0" borderId="0" xfId="0" applyFont="1" applyAlignment="1" applyProtection="1">
      <alignment horizontal="center" vertical="center" wrapText="1"/>
      <protection locked="0"/>
    </xf>
    <xf numFmtId="0" fontId="77" fillId="0" borderId="107" xfId="0" applyFont="1" applyBorder="1" applyAlignment="1" applyProtection="1">
      <alignment horizontal="center" vertical="top"/>
      <protection locked="0"/>
    </xf>
    <xf numFmtId="0" fontId="75" fillId="32" borderId="136" xfId="0" applyFont="1" applyFill="1" applyBorder="1" applyAlignment="1" applyProtection="1">
      <alignment horizontal="center" vertical="center" wrapText="1"/>
      <protection locked="0"/>
    </xf>
    <xf numFmtId="0" fontId="75" fillId="32" borderId="140" xfId="0" applyFont="1" applyFill="1" applyBorder="1" applyAlignment="1" applyProtection="1">
      <alignment horizontal="center" vertical="center" wrapText="1"/>
      <protection locked="0"/>
    </xf>
    <xf numFmtId="0" fontId="75" fillId="0" borderId="108" xfId="0" applyFont="1" applyBorder="1" applyProtection="1">
      <protection locked="0"/>
    </xf>
    <xf numFmtId="0" fontId="77" fillId="0" borderId="0" xfId="0" applyFont="1" applyAlignment="1" applyProtection="1">
      <alignment horizontal="right" vertical="top"/>
      <protection locked="0"/>
    </xf>
    <xf numFmtId="0" fontId="82" fillId="0" borderId="107" xfId="0" applyFont="1" applyBorder="1" applyAlignment="1" applyProtection="1">
      <alignment horizontal="center" wrapText="1"/>
      <protection locked="0"/>
    </xf>
    <xf numFmtId="0" fontId="82" fillId="0" borderId="0" xfId="0" applyFont="1" applyAlignment="1" applyProtection="1">
      <alignment horizontal="center" wrapText="1"/>
      <protection locked="0"/>
    </xf>
    <xf numFmtId="0" fontId="82" fillId="0" borderId="141" xfId="0" applyFont="1" applyBorder="1" applyAlignment="1" applyProtection="1">
      <alignment horizontal="center" wrapText="1"/>
      <protection locked="0"/>
    </xf>
    <xf numFmtId="0" fontId="75" fillId="0" borderId="133" xfId="0" applyFont="1" applyBorder="1" applyAlignment="1" applyProtection="1">
      <alignment horizontal="right" vertical="center"/>
      <protection locked="0"/>
    </xf>
    <xf numFmtId="0" fontId="57" fillId="0" borderId="107" xfId="0" applyFont="1" applyBorder="1" applyAlignment="1" applyProtection="1">
      <alignment horizontal="right" vertical="top"/>
      <protection locked="0"/>
    </xf>
    <xf numFmtId="0" fontId="75" fillId="32" borderId="145" xfId="0" applyFont="1" applyFill="1" applyBorder="1" applyAlignment="1" applyProtection="1">
      <alignment horizontal="center" vertical="center" wrapText="1"/>
      <protection locked="0"/>
    </xf>
    <xf numFmtId="0" fontId="75" fillId="0" borderId="110" xfId="0" applyFont="1" applyBorder="1" applyAlignment="1" applyProtection="1">
      <alignment horizontal="right" vertical="center"/>
      <protection locked="0"/>
    </xf>
    <xf numFmtId="0" fontId="79" fillId="0" borderId="134" xfId="0" applyFont="1" applyBorder="1" applyProtection="1">
      <protection locked="0"/>
    </xf>
    <xf numFmtId="0" fontId="47" fillId="0" borderId="0" xfId="0" applyFont="1"/>
    <xf numFmtId="0" fontId="47" fillId="31" borderId="0" xfId="0" applyFont="1" applyFill="1"/>
    <xf numFmtId="0" fontId="47" fillId="31" borderId="108" xfId="0" applyFont="1" applyFill="1" applyBorder="1"/>
    <xf numFmtId="0" fontId="47" fillId="31" borderId="106" xfId="0" applyFont="1" applyFill="1" applyBorder="1"/>
    <xf numFmtId="0" fontId="47" fillId="31" borderId="97" xfId="0" applyFont="1" applyFill="1" applyBorder="1"/>
    <xf numFmtId="0" fontId="49" fillId="31" borderId="106" xfId="0" applyFont="1" applyFill="1" applyBorder="1" applyAlignment="1">
      <alignment horizontal="center" vertical="center"/>
    </xf>
    <xf numFmtId="0" fontId="49" fillId="27" borderId="105" xfId="0" applyFont="1" applyFill="1" applyBorder="1"/>
    <xf numFmtId="0" fontId="49" fillId="31" borderId="0" xfId="0" applyFont="1" applyFill="1" applyAlignment="1">
      <alignment horizontal="center" vertical="center"/>
    </xf>
    <xf numFmtId="0" fontId="47" fillId="31" borderId="149" xfId="0" applyFont="1" applyFill="1" applyBorder="1"/>
    <xf numFmtId="0" fontId="47" fillId="31" borderId="150" xfId="0" applyFont="1" applyFill="1" applyBorder="1"/>
    <xf numFmtId="0" fontId="47" fillId="31" borderId="151" xfId="0" applyFont="1" applyFill="1" applyBorder="1"/>
    <xf numFmtId="0" fontId="52" fillId="31" borderId="121" xfId="0" applyFont="1" applyFill="1" applyBorder="1"/>
    <xf numFmtId="0" fontId="52" fillId="31" borderId="152" xfId="0" applyFont="1" applyFill="1" applyBorder="1"/>
    <xf numFmtId="0" fontId="52" fillId="31" borderId="149" xfId="0" applyFont="1" applyFill="1" applyBorder="1"/>
    <xf numFmtId="0" fontId="47" fillId="31" borderId="105" xfId="0" applyFont="1" applyFill="1" applyBorder="1"/>
    <xf numFmtId="0" fontId="83" fillId="31" borderId="150" xfId="0" applyFont="1" applyFill="1" applyBorder="1"/>
    <xf numFmtId="0" fontId="52" fillId="31" borderId="150" xfId="0" applyFont="1" applyFill="1" applyBorder="1"/>
    <xf numFmtId="0" fontId="50" fillId="31" borderId="150" xfId="0" applyFont="1" applyFill="1" applyBorder="1"/>
    <xf numFmtId="0" fontId="49" fillId="27" borderId="107" xfId="0" applyFont="1" applyFill="1" applyBorder="1"/>
    <xf numFmtId="0" fontId="47" fillId="31" borderId="153" xfId="0" applyFont="1" applyFill="1" applyBorder="1"/>
    <xf numFmtId="0" fontId="47" fillId="31" borderId="154" xfId="0" applyFont="1" applyFill="1" applyBorder="1"/>
    <xf numFmtId="0" fontId="47" fillId="31" borderId="155" xfId="0" applyFont="1" applyFill="1" applyBorder="1"/>
    <xf numFmtId="0" fontId="47" fillId="31" borderId="107" xfId="0" applyFont="1" applyFill="1" applyBorder="1"/>
    <xf numFmtId="0" fontId="47" fillId="31" borderId="155" xfId="0" applyFont="1" applyFill="1" applyBorder="1" applyAlignment="1">
      <alignment vertical="top" shrinkToFit="1"/>
    </xf>
    <xf numFmtId="0" fontId="52" fillId="31" borderId="154" xfId="0" applyFont="1" applyFill="1" applyBorder="1"/>
    <xf numFmtId="0" fontId="47" fillId="31" borderId="0" xfId="0" applyFont="1" applyFill="1" applyAlignment="1">
      <alignment horizontal="left" vertical="center"/>
    </xf>
    <xf numFmtId="0" fontId="47" fillId="31" borderId="156" xfId="0" applyFont="1" applyFill="1" applyBorder="1"/>
    <xf numFmtId="0" fontId="47" fillId="31" borderId="157" xfId="0" applyFont="1" applyFill="1" applyBorder="1"/>
    <xf numFmtId="0" fontId="47" fillId="31" borderId="158" xfId="0" applyFont="1" applyFill="1" applyBorder="1"/>
    <xf numFmtId="0" fontId="47" fillId="31" borderId="158" xfId="0" applyFont="1" applyFill="1" applyBorder="1" applyAlignment="1">
      <alignment vertical="top" shrinkToFit="1"/>
    </xf>
    <xf numFmtId="0" fontId="47" fillId="31" borderId="109" xfId="0" applyFont="1" applyFill="1" applyBorder="1"/>
    <xf numFmtId="0" fontId="52" fillId="31" borderId="0" xfId="0" applyFont="1" applyFill="1" applyAlignment="1">
      <alignment vertical="center" wrapText="1"/>
    </xf>
    <xf numFmtId="0" fontId="47" fillId="31" borderId="149" xfId="0" applyFont="1" applyFill="1" applyBorder="1" applyAlignment="1">
      <alignment horizontal="left" vertical="center"/>
    </xf>
    <xf numFmtId="0" fontId="84" fillId="31" borderId="0" xfId="0" applyFont="1" applyFill="1" applyAlignment="1">
      <alignment vertical="center" wrapText="1"/>
    </xf>
    <xf numFmtId="0" fontId="84" fillId="31" borderId="95" xfId="0" applyFont="1" applyFill="1" applyBorder="1" applyAlignment="1">
      <alignment vertical="center" wrapText="1"/>
    </xf>
    <xf numFmtId="0" fontId="47" fillId="31" borderId="154" xfId="0" applyFont="1" applyFill="1" applyBorder="1" applyAlignment="1">
      <alignment vertical="top" shrinkToFit="1"/>
    </xf>
    <xf numFmtId="0" fontId="47" fillId="31" borderId="157" xfId="0" applyFont="1" applyFill="1" applyBorder="1" applyAlignment="1">
      <alignment vertical="top" shrinkToFit="1"/>
    </xf>
    <xf numFmtId="0" fontId="52" fillId="31" borderId="0" xfId="0" applyFont="1" applyFill="1"/>
    <xf numFmtId="0" fontId="83" fillId="31" borderId="0" xfId="0" applyFont="1" applyFill="1"/>
    <xf numFmtId="0" fontId="83" fillId="31" borderId="149" xfId="0" applyFont="1" applyFill="1" applyBorder="1"/>
    <xf numFmtId="0" fontId="47" fillId="31" borderId="95" xfId="0" applyFont="1" applyFill="1" applyBorder="1"/>
    <xf numFmtId="0" fontId="47" fillId="31" borderId="110" xfId="0" applyFont="1" applyFill="1" applyBorder="1"/>
    <xf numFmtId="0" fontId="49" fillId="31" borderId="95" xfId="0" applyFont="1" applyFill="1" applyBorder="1" applyAlignment="1">
      <alignment horizontal="center" vertical="center"/>
    </xf>
    <xf numFmtId="0" fontId="49" fillId="27" borderId="109" xfId="0" applyFont="1" applyFill="1" applyBorder="1"/>
    <xf numFmtId="0" fontId="52" fillId="31" borderId="0" xfId="0" applyFont="1" applyFill="1" applyAlignment="1">
      <alignment horizontal="right" vertical="center"/>
    </xf>
    <xf numFmtId="0" fontId="0" fillId="0" borderId="105" xfId="40" applyFont="1" applyBorder="1" applyAlignment="1">
      <alignment horizontal="center" vertical="center"/>
    </xf>
    <xf numFmtId="0" fontId="0" fillId="0" borderId="97" xfId="40" applyFont="1" applyBorder="1" applyAlignment="1">
      <alignment horizontal="center" vertical="center"/>
    </xf>
    <xf numFmtId="0" fontId="0" fillId="0" borderId="106" xfId="40" applyFont="1" applyBorder="1" applyAlignment="1">
      <alignment horizontal="center" vertical="center"/>
    </xf>
    <xf numFmtId="0" fontId="0" fillId="0" borderId="105" xfId="42" applyFont="1" applyBorder="1" applyAlignment="1">
      <alignment horizontal="center" vertical="center" wrapText="1"/>
    </xf>
    <xf numFmtId="0" fontId="0" fillId="0" borderId="106" xfId="42" applyFont="1" applyBorder="1" applyAlignment="1">
      <alignment horizontal="center" vertical="center" wrapText="1"/>
    </xf>
    <xf numFmtId="0" fontId="0" fillId="0" borderId="97" xfId="42" applyFont="1" applyBorder="1" applyAlignment="1">
      <alignment horizontal="center" vertical="center" wrapText="1"/>
    </xf>
    <xf numFmtId="0" fontId="0" fillId="0" borderId="108" xfId="40" applyFont="1" applyBorder="1" applyAlignment="1">
      <alignment horizontal="center" vertical="center" wrapText="1"/>
    </xf>
    <xf numFmtId="0" fontId="0" fillId="0" borderId="0" xfId="40" applyFont="1" applyAlignment="1">
      <alignment horizontal="center" vertical="center" wrapText="1"/>
    </xf>
    <xf numFmtId="0" fontId="0" fillId="0" borderId="107" xfId="40" applyFont="1" applyBorder="1" applyAlignment="1">
      <alignment horizontal="center" vertical="center" wrapText="1"/>
    </xf>
    <xf numFmtId="0" fontId="0" fillId="0" borderId="13" xfId="42" applyFont="1" applyBorder="1">
      <alignment vertical="center"/>
    </xf>
    <xf numFmtId="0" fontId="65" fillId="0" borderId="0" xfId="42" applyFont="1" applyAlignment="1">
      <alignment horizontal="center" vertical="center"/>
    </xf>
    <xf numFmtId="0" fontId="0" fillId="0" borderId="107" xfId="42" applyFont="1" applyBorder="1" applyAlignment="1">
      <alignment vertical="center" wrapText="1"/>
    </xf>
    <xf numFmtId="0" fontId="0" fillId="0" borderId="14" xfId="42" applyFont="1" applyBorder="1" applyAlignment="1">
      <alignment vertical="center" wrapText="1"/>
    </xf>
    <xf numFmtId="0" fontId="0" fillId="0" borderId="74" xfId="0" applyBorder="1" applyAlignment="1">
      <alignment vertical="center"/>
    </xf>
    <xf numFmtId="0" fontId="0" fillId="0" borderId="0" xfId="0" applyAlignment="1">
      <alignment vertical="center"/>
    </xf>
    <xf numFmtId="0" fontId="0" fillId="0" borderId="38" xfId="0" applyBorder="1" applyAlignment="1">
      <alignment vertical="center"/>
    </xf>
    <xf numFmtId="0" fontId="0" fillId="0" borderId="23" xfId="0" applyBorder="1" applyAlignment="1">
      <alignment vertical="center"/>
    </xf>
    <xf numFmtId="0" fontId="65" fillId="0" borderId="0" xfId="42" applyFont="1" applyAlignment="1">
      <alignment vertical="center" shrinkToFit="1"/>
    </xf>
    <xf numFmtId="0" fontId="65" fillId="0" borderId="0" xfId="42" applyFont="1" applyAlignment="1">
      <alignment horizontal="right" vertical="center" textRotation="255" shrinkToFit="1"/>
    </xf>
    <xf numFmtId="0" fontId="0" fillId="0" borderId="14" xfId="37" applyFont="1" applyBorder="1">
      <alignment vertical="center"/>
    </xf>
    <xf numFmtId="0" fontId="65" fillId="0" borderId="0" xfId="38" applyFont="1" applyAlignment="1">
      <alignment horizontal="center" vertical="center" wrapText="1"/>
    </xf>
    <xf numFmtId="0" fontId="0" fillId="0" borderId="14" xfId="40" applyFont="1" applyBorder="1" applyAlignment="1">
      <alignment horizontal="right" vertical="center" textRotation="255" wrapText="1"/>
    </xf>
    <xf numFmtId="0" fontId="65" fillId="0" borderId="72" xfId="38" applyFont="1" applyBorder="1" applyAlignment="1">
      <alignment horizontal="center" vertical="center" wrapText="1"/>
    </xf>
    <xf numFmtId="0" fontId="0" fillId="0" borderId="73" xfId="0" applyBorder="1" applyAlignment="1">
      <alignment vertical="center"/>
    </xf>
    <xf numFmtId="0" fontId="65" fillId="0" borderId="0" xfId="42" applyFont="1" applyAlignment="1">
      <alignment vertical="center" wrapText="1"/>
    </xf>
    <xf numFmtId="0" fontId="64" fillId="0" borderId="0" xfId="42" applyFont="1" applyAlignment="1">
      <alignment horizontal="center" vertical="center" wrapText="1"/>
    </xf>
    <xf numFmtId="0" fontId="0" fillId="0" borderId="162" xfId="41" applyFont="1" applyBorder="1">
      <alignment vertical="center"/>
    </xf>
    <xf numFmtId="0" fontId="0" fillId="0" borderId="16" xfId="41" applyFont="1" applyBorder="1">
      <alignment vertical="center"/>
    </xf>
    <xf numFmtId="0" fontId="0" fillId="0" borderId="16" xfId="37" applyFont="1" applyBorder="1" applyAlignment="1">
      <alignment horizontal="left" vertical="center"/>
    </xf>
    <xf numFmtId="0" fontId="0" fillId="0" borderId="16" xfId="37" applyFont="1" applyBorder="1">
      <alignment vertical="center"/>
    </xf>
    <xf numFmtId="0" fontId="0" fillId="0" borderId="17" xfId="37" applyFont="1" applyBorder="1" applyAlignment="1">
      <alignment horizontal="left" vertical="center"/>
    </xf>
    <xf numFmtId="0" fontId="35" fillId="0" borderId="0" xfId="35" applyFont="1">
      <alignment vertical="center"/>
    </xf>
    <xf numFmtId="0" fontId="47" fillId="0" borderId="0" xfId="46" applyFont="1">
      <alignment vertical="center"/>
    </xf>
    <xf numFmtId="0" fontId="54" fillId="0" borderId="0" xfId="46" applyFont="1">
      <alignment vertical="center"/>
    </xf>
    <xf numFmtId="0" fontId="48" fillId="0" borderId="0" xfId="46" applyFont="1">
      <alignment vertical="center"/>
    </xf>
    <xf numFmtId="0" fontId="50" fillId="0" borderId="0" xfId="46" applyFont="1">
      <alignment vertical="center"/>
    </xf>
    <xf numFmtId="179" fontId="53" fillId="0" borderId="0" xfId="46" applyNumberFormat="1" applyFont="1" applyProtection="1">
      <alignment vertical="center"/>
      <protection locked="0"/>
    </xf>
    <xf numFmtId="0" fontId="90" fillId="0" borderId="0" xfId="46" applyFont="1" applyAlignment="1">
      <alignment horizontal="left" vertical="center"/>
    </xf>
    <xf numFmtId="0" fontId="50" fillId="0" borderId="0" xfId="46" applyFont="1" applyAlignment="1">
      <alignment horizontal="left" vertical="center"/>
    </xf>
    <xf numFmtId="0" fontId="47" fillId="0" borderId="13" xfId="46" applyFont="1" applyBorder="1">
      <alignment vertical="center"/>
    </xf>
    <xf numFmtId="0" fontId="92" fillId="0" borderId="13" xfId="46" applyFont="1" applyBorder="1" applyAlignment="1">
      <alignment horizontal="right" vertical="center"/>
    </xf>
    <xf numFmtId="0" fontId="40" fillId="0" borderId="0" xfId="56" applyFont="1">
      <alignment vertical="center"/>
    </xf>
    <xf numFmtId="0" fontId="87" fillId="0" borderId="0" xfId="56" applyFont="1">
      <alignment vertical="center"/>
    </xf>
    <xf numFmtId="0" fontId="87" fillId="0" borderId="0" xfId="56" applyFont="1" applyAlignment="1">
      <alignment vertical="center" wrapText="1"/>
    </xf>
    <xf numFmtId="0" fontId="34" fillId="0" borderId="0" xfId="56" applyFont="1">
      <alignment vertical="center"/>
    </xf>
    <xf numFmtId="0" fontId="41" fillId="0" borderId="0" xfId="56" applyFont="1">
      <alignment vertical="center"/>
    </xf>
    <xf numFmtId="0" fontId="39" fillId="0" borderId="0" xfId="56" applyFont="1">
      <alignment vertical="center"/>
    </xf>
    <xf numFmtId="0" fontId="37" fillId="0" borderId="0" xfId="56" applyFont="1">
      <alignment vertical="center"/>
    </xf>
    <xf numFmtId="0" fontId="10" fillId="0" borderId="0" xfId="56" applyAlignment="1">
      <alignment horizontal="center" vertical="center"/>
    </xf>
    <xf numFmtId="0" fontId="27" fillId="0" borderId="0" xfId="56" applyFont="1">
      <alignment vertical="center"/>
    </xf>
    <xf numFmtId="0" fontId="35" fillId="0" borderId="55" xfId="56" applyFont="1" applyBorder="1" applyAlignment="1">
      <alignment horizontal="center" vertical="center"/>
    </xf>
    <xf numFmtId="0" fontId="87" fillId="0" borderId="24" xfId="56" applyFont="1" applyBorder="1" applyAlignment="1">
      <alignment horizontal="center" vertical="center" wrapText="1"/>
    </xf>
    <xf numFmtId="0" fontId="87" fillId="0" borderId="30" xfId="56" applyFont="1" applyBorder="1" applyAlignment="1">
      <alignment horizontal="center" vertical="center" wrapText="1"/>
    </xf>
    <xf numFmtId="0" fontId="87" fillId="0" borderId="29" xfId="56" applyFont="1" applyBorder="1" applyAlignment="1">
      <alignment horizontal="center" vertical="center" wrapText="1"/>
    </xf>
    <xf numFmtId="0" fontId="88" fillId="0" borderId="0" xfId="56" applyFont="1">
      <alignment vertical="center"/>
    </xf>
    <xf numFmtId="0" fontId="10" fillId="0" borderId="0" xfId="56" applyAlignment="1">
      <alignment horizontal="left" vertical="center"/>
    </xf>
    <xf numFmtId="0" fontId="38" fillId="0" borderId="30" xfId="56" applyFont="1" applyBorder="1">
      <alignment vertical="center"/>
    </xf>
    <xf numFmtId="0" fontId="38" fillId="0" borderId="13" xfId="56" applyFont="1" applyBorder="1" applyAlignment="1">
      <alignment horizontal="left" vertical="center"/>
    </xf>
    <xf numFmtId="0" fontId="38" fillId="0" borderId="29" xfId="56" applyFont="1" applyBorder="1">
      <alignment vertical="center"/>
    </xf>
    <xf numFmtId="0" fontId="87" fillId="0" borderId="0" xfId="56" applyFont="1" applyAlignment="1">
      <alignment horizontal="right" vertical="center"/>
    </xf>
    <xf numFmtId="0" fontId="38" fillId="0" borderId="13" xfId="56" applyFont="1" applyBorder="1">
      <alignment vertical="center"/>
    </xf>
    <xf numFmtId="0" fontId="35" fillId="0" borderId="52" xfId="56" applyFont="1" applyBorder="1" applyAlignment="1">
      <alignment horizontal="center" vertical="center"/>
    </xf>
    <xf numFmtId="0" fontId="38" fillId="0" borderId="52" xfId="56" applyFont="1" applyBorder="1">
      <alignment vertical="center"/>
    </xf>
    <xf numFmtId="0" fontId="38" fillId="0" borderId="92" xfId="56" applyFont="1" applyBorder="1" applyAlignment="1">
      <alignment horizontal="left" vertical="center"/>
    </xf>
    <xf numFmtId="0" fontId="38" fillId="0" borderId="64" xfId="56" applyFont="1" applyBorder="1">
      <alignment vertical="center"/>
    </xf>
    <xf numFmtId="0" fontId="36" fillId="0" borderId="0" xfId="56" applyFont="1" applyAlignment="1">
      <alignment vertical="center" wrapText="1"/>
    </xf>
    <xf numFmtId="0" fontId="67" fillId="0" borderId="0" xfId="58" applyFont="1">
      <alignment vertical="center"/>
    </xf>
    <xf numFmtId="0" fontId="10" fillId="0" borderId="14" xfId="58" applyBorder="1">
      <alignment vertical="center"/>
    </xf>
    <xf numFmtId="0" fontId="94" fillId="0" borderId="0" xfId="58" applyFont="1">
      <alignment vertical="center"/>
    </xf>
    <xf numFmtId="0" fontId="10" fillId="0" borderId="30" xfId="58" applyBorder="1" applyAlignment="1">
      <alignment horizontal="distributed" vertical="center"/>
    </xf>
    <xf numFmtId="0" fontId="10" fillId="26" borderId="33" xfId="58" applyFill="1" applyBorder="1" applyAlignment="1">
      <alignment horizontal="center" vertical="center"/>
    </xf>
    <xf numFmtId="14" fontId="0" fillId="0" borderId="0" xfId="58" applyNumberFormat="1" applyFont="1">
      <alignment vertical="center"/>
    </xf>
    <xf numFmtId="0" fontId="10" fillId="26" borderId="30" xfId="58" applyFill="1" applyBorder="1" applyAlignment="1">
      <alignment horizontal="center" vertical="center"/>
    </xf>
    <xf numFmtId="0" fontId="10" fillId="26" borderId="44" xfId="58" applyFill="1" applyBorder="1" applyAlignment="1">
      <alignment horizontal="center" vertical="center" shrinkToFit="1"/>
    </xf>
    <xf numFmtId="0" fontId="10" fillId="26" borderId="30" xfId="58" applyFill="1" applyBorder="1" applyAlignment="1">
      <alignment horizontal="center" vertical="center" shrinkToFit="1"/>
    </xf>
    <xf numFmtId="0" fontId="93" fillId="0" borderId="0" xfId="58" applyFont="1" applyAlignment="1">
      <alignment horizontal="center" vertical="center"/>
    </xf>
    <xf numFmtId="0" fontId="10" fillId="0" borderId="13" xfId="58" applyBorder="1" applyAlignment="1">
      <alignment vertical="top" wrapText="1"/>
    </xf>
    <xf numFmtId="0" fontId="65" fillId="0" borderId="28" xfId="58" applyFont="1" applyBorder="1" applyAlignment="1">
      <alignment horizontal="center" vertical="center"/>
    </xf>
    <xf numFmtId="0" fontId="64" fillId="0" borderId="28" xfId="58" applyFont="1" applyBorder="1" applyAlignment="1">
      <alignment horizontal="center" vertical="center" shrinkToFit="1"/>
    </xf>
    <xf numFmtId="0" fontId="85" fillId="0" borderId="0" xfId="58" applyFont="1">
      <alignment vertical="center"/>
    </xf>
    <xf numFmtId="0" fontId="10" fillId="0" borderId="11" xfId="58" applyBorder="1">
      <alignment vertical="center"/>
    </xf>
    <xf numFmtId="0" fontId="64" fillId="0" borderId="0" xfId="58" applyFont="1" applyAlignment="1">
      <alignment horizontal="center" vertical="center" shrinkToFit="1"/>
    </xf>
    <xf numFmtId="0" fontId="113" fillId="24" borderId="0" xfId="49" applyFont="1" applyFill="1" applyAlignment="1">
      <alignment horizontal="center" vertical="center"/>
    </xf>
    <xf numFmtId="0" fontId="113" fillId="24" borderId="0" xfId="49" applyFont="1" applyFill="1">
      <alignment vertical="center"/>
    </xf>
    <xf numFmtId="0" fontId="102" fillId="24" borderId="0" xfId="49" applyFont="1" applyFill="1">
      <alignment vertical="center"/>
    </xf>
    <xf numFmtId="0" fontId="102" fillId="24" borderId="0" xfId="49" applyFont="1" applyFill="1" applyAlignment="1">
      <alignment horizontal="center" vertical="center"/>
    </xf>
    <xf numFmtId="0" fontId="102" fillId="24" borderId="24" xfId="49" applyFont="1" applyFill="1" applyBorder="1" applyAlignment="1">
      <alignment horizontal="center" vertical="center"/>
    </xf>
    <xf numFmtId="0" fontId="102" fillId="24" borderId="98" xfId="49" applyFont="1" applyFill="1" applyBorder="1" applyAlignment="1">
      <alignment horizontal="center" vertical="center"/>
    </xf>
    <xf numFmtId="0" fontId="102" fillId="24" borderId="161" xfId="49" applyFont="1" applyFill="1" applyBorder="1" applyAlignment="1">
      <alignment horizontal="center" vertical="center"/>
    </xf>
    <xf numFmtId="0" fontId="102" fillId="24" borderId="52" xfId="49" applyFont="1" applyFill="1" applyBorder="1" applyAlignment="1">
      <alignment horizontal="center" vertical="center"/>
    </xf>
    <xf numFmtId="0" fontId="114" fillId="24" borderId="162" xfId="49" applyFont="1" applyFill="1" applyBorder="1" applyAlignment="1">
      <alignment horizontal="center" vertical="center"/>
    </xf>
    <xf numFmtId="0" fontId="114" fillId="24" borderId="107" xfId="49" applyFont="1" applyFill="1" applyBorder="1" applyAlignment="1">
      <alignment horizontal="center" vertical="center"/>
    </xf>
    <xf numFmtId="0" fontId="114" fillId="24" borderId="115" xfId="49" applyFont="1" applyFill="1" applyBorder="1" applyAlignment="1">
      <alignment horizontal="center" vertical="center"/>
    </xf>
    <xf numFmtId="0" fontId="114" fillId="24" borderId="161" xfId="49" applyFont="1" applyFill="1" applyBorder="1" applyAlignment="1">
      <alignment horizontal="center" vertical="center"/>
    </xf>
    <xf numFmtId="0" fontId="114" fillId="24" borderId="98" xfId="49" applyFont="1" applyFill="1" applyBorder="1" applyAlignment="1">
      <alignment horizontal="center" vertical="center"/>
    </xf>
    <xf numFmtId="0" fontId="114" fillId="24" borderId="52" xfId="49" applyFont="1" applyFill="1" applyBorder="1" applyAlignment="1">
      <alignment horizontal="center" vertical="center"/>
    </xf>
    <xf numFmtId="0" fontId="114" fillId="24" borderId="163" xfId="49" applyFont="1" applyFill="1" applyBorder="1" applyAlignment="1">
      <alignment horizontal="center" vertical="center"/>
    </xf>
    <xf numFmtId="0" fontId="114" fillId="24" borderId="108" xfId="49" applyFont="1" applyFill="1" applyBorder="1" applyAlignment="1">
      <alignment horizontal="center" vertical="center"/>
    </xf>
    <xf numFmtId="0" fontId="114" fillId="24" borderId="78" xfId="49" applyFont="1" applyFill="1" applyBorder="1" applyAlignment="1">
      <alignment horizontal="center" vertical="center"/>
    </xf>
    <xf numFmtId="0" fontId="114" fillId="24" borderId="56" xfId="49" applyFont="1" applyFill="1" applyBorder="1" applyAlignment="1">
      <alignment horizontal="center" vertical="center"/>
    </xf>
    <xf numFmtId="0" fontId="114" fillId="24" borderId="23" xfId="49" applyFont="1" applyFill="1" applyBorder="1" applyAlignment="1">
      <alignment horizontal="center" vertical="center"/>
    </xf>
    <xf numFmtId="0" fontId="114" fillId="24" borderId="54" xfId="49" applyFont="1" applyFill="1" applyBorder="1" applyAlignment="1">
      <alignment horizontal="center" vertical="center"/>
    </xf>
    <xf numFmtId="0" fontId="102" fillId="24" borderId="101" xfId="49" applyFont="1" applyFill="1" applyBorder="1">
      <alignment vertical="center"/>
    </xf>
    <xf numFmtId="0" fontId="113" fillId="24" borderId="101" xfId="49" applyFont="1" applyFill="1" applyBorder="1" applyAlignment="1">
      <alignment horizontal="center" vertical="center"/>
    </xf>
    <xf numFmtId="0" fontId="113" fillId="24" borderId="98" xfId="49" applyFont="1" applyFill="1" applyBorder="1" applyAlignment="1">
      <alignment horizontal="center" vertical="center"/>
    </xf>
    <xf numFmtId="0" fontId="102" fillId="24" borderId="0" xfId="49" applyFont="1" applyFill="1" applyAlignment="1">
      <alignment horizontal="left" vertical="center"/>
    </xf>
    <xf numFmtId="179" fontId="102" fillId="24" borderId="0" xfId="49" applyNumberFormat="1" applyFont="1" applyFill="1">
      <alignment vertical="center"/>
    </xf>
    <xf numFmtId="0" fontId="113" fillId="24" borderId="105" xfId="49" applyFont="1" applyFill="1" applyBorder="1" applyAlignment="1">
      <alignment horizontal="center" vertical="center"/>
    </xf>
    <xf numFmtId="0" fontId="113" fillId="24" borderId="107" xfId="49" applyFont="1" applyFill="1" applyBorder="1" applyAlignment="1">
      <alignment horizontal="center" vertical="center"/>
    </xf>
    <xf numFmtId="0" fontId="102" fillId="24" borderId="162" xfId="49" applyFont="1" applyFill="1" applyBorder="1" applyAlignment="1">
      <alignment horizontal="center" vertical="center"/>
    </xf>
    <xf numFmtId="179" fontId="113" fillId="24" borderId="0" xfId="49" applyNumberFormat="1" applyFont="1" applyFill="1" applyAlignment="1">
      <alignment horizontal="center" vertical="center"/>
    </xf>
    <xf numFmtId="0" fontId="102" fillId="24" borderId="0" xfId="49" applyFont="1" applyFill="1" applyAlignment="1">
      <alignment vertical="center" wrapText="1"/>
    </xf>
    <xf numFmtId="0" fontId="115" fillId="24" borderId="0" xfId="49" applyFont="1" applyFill="1" applyAlignment="1">
      <alignment horizontal="left" vertical="center"/>
    </xf>
    <xf numFmtId="0" fontId="115" fillId="24" borderId="0" xfId="49" applyFont="1" applyFill="1" applyAlignment="1">
      <alignment horizontal="left" vertical="top"/>
    </xf>
    <xf numFmtId="0" fontId="115" fillId="24" borderId="0" xfId="49" applyFont="1" applyFill="1" applyAlignment="1">
      <alignment vertical="top"/>
    </xf>
    <xf numFmtId="0" fontId="115" fillId="24" borderId="0" xfId="49" applyFont="1" applyFill="1" applyAlignment="1">
      <alignment vertical="top" wrapText="1"/>
    </xf>
    <xf numFmtId="0" fontId="115" fillId="24" borderId="0" xfId="49" applyFont="1" applyFill="1">
      <alignment vertical="center"/>
    </xf>
    <xf numFmtId="0" fontId="98" fillId="0" borderId="0" xfId="69" applyAlignment="1">
      <alignment horizontal="center" vertical="center"/>
    </xf>
    <xf numFmtId="0" fontId="116" fillId="0" borderId="0" xfId="39" applyFont="1">
      <alignment vertical="center"/>
    </xf>
    <xf numFmtId="0" fontId="0" fillId="0" borderId="105" xfId="42" applyFont="1" applyBorder="1">
      <alignment vertical="center"/>
    </xf>
    <xf numFmtId="0" fontId="0" fillId="0" borderId="107" xfId="42" applyFont="1" applyBorder="1">
      <alignment vertical="center"/>
    </xf>
    <xf numFmtId="0" fontId="0" fillId="0" borderId="97" xfId="42" applyFont="1" applyBorder="1">
      <alignment vertical="center"/>
    </xf>
    <xf numFmtId="0" fontId="0" fillId="0" borderId="106" xfId="41" applyFont="1" applyBorder="1">
      <alignment vertical="center"/>
    </xf>
    <xf numFmtId="0" fontId="0" fillId="0" borderId="105" xfId="42" applyFont="1" applyBorder="1" applyAlignment="1">
      <alignment vertical="center" wrapText="1"/>
    </xf>
    <xf numFmtId="0" fontId="0" fillId="0" borderId="106" xfId="42" applyFont="1" applyBorder="1" applyAlignment="1">
      <alignment vertical="center" wrapText="1"/>
    </xf>
    <xf numFmtId="0" fontId="98" fillId="0" borderId="0" xfId="69" applyAlignment="1">
      <alignment vertical="center" wrapText="1"/>
    </xf>
    <xf numFmtId="0" fontId="0" fillId="0" borderId="97" xfId="42" applyFont="1" applyBorder="1" applyAlignment="1">
      <alignment vertical="center" wrapText="1"/>
    </xf>
    <xf numFmtId="0" fontId="0" fillId="0" borderId="108" xfId="42" applyFont="1" applyBorder="1" applyAlignment="1">
      <alignment vertical="center" wrapText="1"/>
    </xf>
    <xf numFmtId="0" fontId="0" fillId="0" borderId="163" xfId="37" applyFont="1" applyBorder="1" applyAlignment="1">
      <alignment horizontal="left" vertical="center"/>
    </xf>
    <xf numFmtId="0" fontId="65" fillId="0" borderId="107" xfId="42" applyFont="1" applyBorder="1" applyAlignment="1">
      <alignment vertical="center" shrinkToFit="1"/>
    </xf>
    <xf numFmtId="0" fontId="65" fillId="0" borderId="106" xfId="42" applyFont="1" applyBorder="1" applyAlignment="1">
      <alignment vertical="center" wrapText="1"/>
    </xf>
    <xf numFmtId="0" fontId="0" fillId="0" borderId="163" xfId="41" applyFont="1" applyBorder="1">
      <alignment vertical="center"/>
    </xf>
    <xf numFmtId="0" fontId="100" fillId="31" borderId="0" xfId="44" applyFont="1" applyFill="1">
      <alignment vertical="center"/>
    </xf>
    <xf numFmtId="0" fontId="120" fillId="31" borderId="0" xfId="44" applyFont="1" applyFill="1">
      <alignment vertical="center"/>
    </xf>
    <xf numFmtId="0" fontId="75" fillId="31" borderId="0" xfId="70" applyFont="1" applyFill="1">
      <alignment vertical="center"/>
    </xf>
    <xf numFmtId="0" fontId="30" fillId="31" borderId="38" xfId="70" applyFont="1" applyFill="1" applyBorder="1" applyAlignment="1">
      <alignment vertical="center" shrinkToFit="1"/>
    </xf>
    <xf numFmtId="0" fontId="30" fillId="31" borderId="76" xfId="70" applyFont="1" applyFill="1" applyBorder="1" applyAlignment="1">
      <alignment vertical="center" shrinkToFit="1"/>
    </xf>
    <xf numFmtId="0" fontId="58" fillId="31" borderId="0" xfId="70" applyFont="1" applyFill="1">
      <alignment vertical="center"/>
    </xf>
    <xf numFmtId="0" fontId="114" fillId="0" borderId="97" xfId="70" applyFont="1" applyBorder="1" applyAlignment="1">
      <alignment horizontal="right" vertical="center" shrinkToFit="1"/>
    </xf>
    <xf numFmtId="49" fontId="114" fillId="0" borderId="108" xfId="70" applyNumberFormat="1" applyFont="1" applyBorder="1" applyAlignment="1">
      <alignment horizontal="left" vertical="center" shrinkToFit="1"/>
    </xf>
    <xf numFmtId="0" fontId="114" fillId="0" borderId="108" xfId="70" applyFont="1" applyBorder="1" applyAlignment="1">
      <alignment horizontal="right" vertical="center" shrinkToFit="1"/>
    </xf>
    <xf numFmtId="0" fontId="64" fillId="0" borderId="78" xfId="0" applyFont="1" applyBorder="1" applyAlignment="1">
      <alignment horizontal="right" vertical="center"/>
    </xf>
    <xf numFmtId="0" fontId="114" fillId="0" borderId="42" xfId="70" applyFont="1" applyBorder="1" applyAlignment="1">
      <alignment horizontal="right" vertical="center" shrinkToFit="1"/>
    </xf>
    <xf numFmtId="49" fontId="114" fillId="0" borderId="23" xfId="70" applyNumberFormat="1" applyFont="1" applyBorder="1" applyAlignment="1">
      <alignment horizontal="left" vertical="center" shrinkToFit="1"/>
    </xf>
    <xf numFmtId="0" fontId="114" fillId="0" borderId="23" xfId="70" applyFont="1" applyBorder="1" applyAlignment="1">
      <alignment horizontal="right" vertical="center" shrinkToFit="1"/>
    </xf>
    <xf numFmtId="0" fontId="64" fillId="0" borderId="54" xfId="0" applyFont="1" applyBorder="1" applyAlignment="1">
      <alignment horizontal="right" vertical="center"/>
    </xf>
    <xf numFmtId="0" fontId="32" fillId="31" borderId="38" xfId="70" applyFont="1" applyFill="1" applyBorder="1" applyAlignment="1">
      <alignment horizontal="left" vertical="center"/>
    </xf>
    <xf numFmtId="0" fontId="32" fillId="31" borderId="38" xfId="70" applyFont="1" applyFill="1" applyBorder="1" applyAlignment="1">
      <alignment horizontal="left" vertical="center" wrapText="1" shrinkToFit="1"/>
    </xf>
    <xf numFmtId="0" fontId="99" fillId="31" borderId="0" xfId="70" applyFont="1" applyFill="1">
      <alignment vertical="center"/>
    </xf>
    <xf numFmtId="0" fontId="32" fillId="0" borderId="0" xfId="70" applyFont="1" applyAlignment="1">
      <alignment horizontal="left" vertical="center"/>
    </xf>
    <xf numFmtId="0" fontId="58" fillId="33" borderId="0" xfId="44" applyFont="1" applyFill="1">
      <alignment vertical="center"/>
    </xf>
    <xf numFmtId="0" fontId="32" fillId="33" borderId="0" xfId="70" applyFont="1" applyFill="1" applyAlignment="1">
      <alignment horizontal="left" vertical="center" wrapText="1" shrinkToFit="1"/>
    </xf>
    <xf numFmtId="0" fontId="32" fillId="0" borderId="0" xfId="70" applyFont="1" applyAlignment="1">
      <alignment horizontal="left" vertical="center" wrapText="1" shrinkToFit="1"/>
    </xf>
    <xf numFmtId="0" fontId="99" fillId="0" borderId="0" xfId="70" applyFont="1">
      <alignment vertical="center"/>
    </xf>
    <xf numFmtId="0" fontId="32" fillId="31" borderId="0" xfId="70" applyFont="1" applyFill="1" applyAlignment="1">
      <alignment horizontal="left" vertical="center"/>
    </xf>
    <xf numFmtId="0" fontId="30" fillId="0" borderId="0" xfId="70" applyFont="1">
      <alignment vertical="center"/>
    </xf>
    <xf numFmtId="0" fontId="32" fillId="31" borderId="0" xfId="70" applyFont="1" applyFill="1" applyAlignment="1">
      <alignment horizontal="left" vertical="center" wrapText="1" shrinkToFit="1"/>
    </xf>
    <xf numFmtId="0" fontId="10" fillId="31" borderId="0" xfId="44" applyFill="1">
      <alignment vertical="center"/>
    </xf>
    <xf numFmtId="0" fontId="10" fillId="0" borderId="0" xfId="44">
      <alignment vertical="center"/>
    </xf>
    <xf numFmtId="0" fontId="30" fillId="31" borderId="0" xfId="44" applyFont="1" applyFill="1" applyAlignment="1">
      <alignment horizontal="left" vertical="center"/>
    </xf>
    <xf numFmtId="0" fontId="29" fillId="0" borderId="0" xfId="71" applyFont="1">
      <alignment vertical="center"/>
    </xf>
    <xf numFmtId="0" fontId="29" fillId="0" borderId="0" xfId="71" applyFont="1" applyAlignment="1">
      <alignment vertical="center" textRotation="255" shrinkToFit="1"/>
    </xf>
    <xf numFmtId="0" fontId="29" fillId="0" borderId="0" xfId="71" applyFont="1" applyAlignment="1">
      <alignment horizontal="right" vertical="center"/>
    </xf>
    <xf numFmtId="0" fontId="29" fillId="0" borderId="0" xfId="71" applyFont="1" applyAlignment="1">
      <alignment horizontal="left" vertical="top" wrapText="1"/>
    </xf>
    <xf numFmtId="0" fontId="29" fillId="0" borderId="0" xfId="71" applyFont="1" applyAlignment="1">
      <alignment horizontal="left" vertical="center" textRotation="255" shrinkToFit="1"/>
    </xf>
    <xf numFmtId="0" fontId="102" fillId="0" borderId="107" xfId="71" applyFont="1" applyBorder="1" applyAlignment="1">
      <alignment horizontal="left" vertical="center"/>
    </xf>
    <xf numFmtId="0" fontId="102" fillId="0" borderId="107" xfId="71" applyFont="1" applyBorder="1" applyAlignment="1">
      <alignment horizontal="center" vertical="center"/>
    </xf>
    <xf numFmtId="0" fontId="102" fillId="0" borderId="107" xfId="71" applyFont="1" applyBorder="1">
      <alignment vertical="center"/>
    </xf>
    <xf numFmtId="0" fontId="102" fillId="0" borderId="115" xfId="71" applyFont="1" applyBorder="1">
      <alignment vertical="center"/>
    </xf>
    <xf numFmtId="0" fontId="102" fillId="0" borderId="94" xfId="71" applyFont="1" applyBorder="1">
      <alignment vertical="center"/>
    </xf>
    <xf numFmtId="0" fontId="115" fillId="0" borderId="0" xfId="71" applyFont="1" applyAlignment="1">
      <alignment horizontal="left" vertical="center"/>
    </xf>
    <xf numFmtId="0" fontId="102" fillId="0" borderId="0" xfId="72" applyFont="1" applyAlignment="1">
      <alignment vertical="center"/>
    </xf>
    <xf numFmtId="0" fontId="102" fillId="0" borderId="0" xfId="71" applyFont="1" applyAlignment="1">
      <alignment horizontal="center" vertical="center" shrinkToFit="1"/>
    </xf>
    <xf numFmtId="0" fontId="102" fillId="0" borderId="23" xfId="71" applyFont="1" applyBorder="1" applyAlignment="1">
      <alignment horizontal="center" vertical="center" shrinkToFit="1"/>
    </xf>
    <xf numFmtId="0" fontId="102" fillId="0" borderId="23" xfId="72" applyFont="1" applyBorder="1" applyAlignment="1">
      <alignment vertical="center"/>
    </xf>
    <xf numFmtId="0" fontId="29" fillId="0" borderId="23" xfId="71" applyFont="1" applyBorder="1">
      <alignment vertical="center"/>
    </xf>
    <xf numFmtId="0" fontId="102" fillId="0" borderId="101" xfId="71" applyFont="1" applyBorder="1" applyAlignment="1">
      <alignment vertical="center" shrinkToFit="1"/>
    </xf>
    <xf numFmtId="0" fontId="102" fillId="0" borderId="98" xfId="71" applyFont="1" applyBorder="1" applyAlignment="1">
      <alignment vertical="center" shrinkToFit="1"/>
    </xf>
    <xf numFmtId="0" fontId="115" fillId="0" borderId="98" xfId="71" applyFont="1" applyBorder="1" applyAlignment="1">
      <alignment vertical="center" shrinkToFit="1"/>
    </xf>
    <xf numFmtId="0" fontId="115" fillId="0" borderId="161" xfId="71" applyFont="1" applyBorder="1" applyAlignment="1">
      <alignment vertical="center" shrinkToFit="1"/>
    </xf>
    <xf numFmtId="0" fontId="115" fillId="0" borderId="98" xfId="71" applyFont="1" applyBorder="1">
      <alignment vertical="center"/>
    </xf>
    <xf numFmtId="0" fontId="102" fillId="0" borderId="29" xfId="71" applyFont="1" applyBorder="1" applyAlignment="1">
      <alignment vertical="center" shrinkToFit="1"/>
    </xf>
    <xf numFmtId="0" fontId="115" fillId="0" borderId="0" xfId="71" applyFont="1">
      <alignment vertical="center"/>
    </xf>
    <xf numFmtId="0" fontId="29" fillId="0" borderId="0" xfId="71" applyFont="1" applyAlignment="1">
      <alignment vertical="center" textRotation="255"/>
    </xf>
    <xf numFmtId="0" fontId="129" fillId="24" borderId="0" xfId="0" applyFont="1" applyFill="1" applyAlignment="1">
      <alignment horizontal="centerContinuous"/>
    </xf>
    <xf numFmtId="0" fontId="131" fillId="24" borderId="0" xfId="0" applyFont="1" applyFill="1"/>
    <xf numFmtId="0" fontId="132" fillId="24" borderId="0" xfId="0" applyFont="1" applyFill="1" applyAlignment="1">
      <alignment horizontal="center"/>
    </xf>
    <xf numFmtId="0" fontId="134" fillId="24" borderId="0" xfId="0" applyFont="1" applyFill="1" applyAlignment="1">
      <alignment vertical="center"/>
    </xf>
    <xf numFmtId="0" fontId="135" fillId="24" borderId="0" xfId="0" applyFont="1" applyFill="1"/>
    <xf numFmtId="0" fontId="135" fillId="0" borderId="0" xfId="0" applyFont="1"/>
    <xf numFmtId="0" fontId="131" fillId="24" borderId="101" xfId="0" applyFont="1" applyFill="1" applyBorder="1" applyAlignment="1">
      <alignment horizontal="centerContinuous" vertical="center" wrapText="1"/>
    </xf>
    <xf numFmtId="0" fontId="131" fillId="24" borderId="161" xfId="0" applyFont="1" applyFill="1" applyBorder="1" applyAlignment="1">
      <alignment horizontal="centerContinuous" vertical="center" wrapText="1"/>
    </xf>
    <xf numFmtId="0" fontId="131" fillId="24" borderId="94" xfId="0" applyFont="1" applyFill="1" applyBorder="1" applyAlignment="1">
      <alignment horizontal="center" vertical="center" wrapText="1"/>
    </xf>
    <xf numFmtId="0" fontId="131" fillId="24" borderId="94" xfId="0" applyFont="1" applyFill="1" applyBorder="1" applyAlignment="1">
      <alignment horizontal="center" vertical="top" textRotation="255" wrapText="1"/>
    </xf>
    <xf numFmtId="0" fontId="131" fillId="24" borderId="0" xfId="0" applyFont="1" applyFill="1" applyAlignment="1">
      <alignment horizontal="center" vertical="center" wrapText="1"/>
    </xf>
    <xf numFmtId="0" fontId="137" fillId="24" borderId="101" xfId="0" applyFont="1" applyFill="1" applyBorder="1" applyAlignment="1">
      <alignment horizontal="centerContinuous" vertical="center" wrapText="1"/>
    </xf>
    <xf numFmtId="0" fontId="137" fillId="24" borderId="161" xfId="0" applyFont="1" applyFill="1" applyBorder="1" applyAlignment="1">
      <alignment horizontal="centerContinuous" vertical="center" wrapText="1"/>
    </xf>
    <xf numFmtId="0" fontId="137" fillId="24" borderId="94" xfId="0" applyFont="1" applyFill="1" applyBorder="1" applyAlignment="1">
      <alignment horizontal="centerContinuous" vertical="center" wrapText="1"/>
    </xf>
    <xf numFmtId="0" fontId="137" fillId="24" borderId="101" xfId="0" applyFont="1" applyFill="1" applyBorder="1" applyAlignment="1">
      <alignment horizontal="left" vertical="center"/>
    </xf>
    <xf numFmtId="0" fontId="137" fillId="24" borderId="161" xfId="0" applyFont="1" applyFill="1" applyBorder="1" applyAlignment="1">
      <alignment horizontal="left" vertical="center" wrapText="1"/>
    </xf>
    <xf numFmtId="0" fontId="138" fillId="24" borderId="94" xfId="0" applyFont="1" applyFill="1" applyBorder="1" applyAlignment="1">
      <alignment horizontal="left" vertical="center" wrapText="1"/>
    </xf>
    <xf numFmtId="0" fontId="139" fillId="24" borderId="101" xfId="0" applyFont="1" applyFill="1" applyBorder="1" applyAlignment="1">
      <alignment horizontal="left" vertical="center"/>
    </xf>
    <xf numFmtId="0" fontId="139" fillId="24" borderId="161" xfId="0" applyFont="1" applyFill="1" applyBorder="1" applyAlignment="1">
      <alignment horizontal="left" vertical="center" wrapText="1"/>
    </xf>
    <xf numFmtId="0" fontId="140" fillId="24" borderId="94" xfId="0" applyFont="1" applyFill="1" applyBorder="1" applyAlignment="1">
      <alignment horizontal="left" vertical="center" wrapText="1"/>
    </xf>
    <xf numFmtId="0" fontId="141" fillId="24" borderId="101" xfId="0" applyFont="1" applyFill="1" applyBorder="1" applyAlignment="1">
      <alignment horizontal="left" vertical="center" wrapText="1"/>
    </xf>
    <xf numFmtId="0" fontId="131" fillId="24" borderId="161" xfId="0" applyFont="1" applyFill="1" applyBorder="1" applyAlignment="1">
      <alignment horizontal="left" vertical="center" wrapText="1"/>
    </xf>
    <xf numFmtId="0" fontId="131" fillId="24" borderId="94" xfId="0" applyFont="1" applyFill="1" applyBorder="1" applyAlignment="1">
      <alignment horizontal="left" vertical="center" wrapText="1"/>
    </xf>
    <xf numFmtId="0" fontId="140" fillId="0" borderId="94" xfId="0" applyFont="1" applyBorder="1" applyAlignment="1">
      <alignment horizontal="center" vertical="center" wrapText="1"/>
    </xf>
    <xf numFmtId="0" fontId="139" fillId="24" borderId="101" xfId="0" applyFont="1" applyFill="1" applyBorder="1" applyAlignment="1">
      <alignment horizontal="left" vertical="center" wrapText="1"/>
    </xf>
    <xf numFmtId="0" fontId="140" fillId="24" borderId="161" xfId="0" applyFont="1" applyFill="1" applyBorder="1" applyAlignment="1">
      <alignment horizontal="left" vertical="center" wrapText="1"/>
    </xf>
    <xf numFmtId="0" fontId="137" fillId="24" borderId="0" xfId="0" applyFont="1" applyFill="1" applyAlignment="1">
      <alignment horizontal="left" vertical="center" wrapText="1"/>
    </xf>
    <xf numFmtId="0" fontId="138" fillId="24" borderId="0" xfId="0" applyFont="1" applyFill="1" applyAlignment="1">
      <alignment horizontal="left" vertical="center" wrapText="1"/>
    </xf>
    <xf numFmtId="0" fontId="142" fillId="24" borderId="0" xfId="0" applyFont="1" applyFill="1" applyAlignment="1">
      <alignment horizontal="left"/>
    </xf>
    <xf numFmtId="0" fontId="131" fillId="24" borderId="0" xfId="0" applyFont="1" applyFill="1" applyAlignment="1">
      <alignment horizontal="left"/>
    </xf>
    <xf numFmtId="0" fontId="143" fillId="24" borderId="0" xfId="0" applyFont="1" applyFill="1" applyAlignment="1">
      <alignment horizontal="left"/>
    </xf>
    <xf numFmtId="0" fontId="135" fillId="24" borderId="0" xfId="0" applyFont="1" applyFill="1" applyAlignment="1">
      <alignment horizontal="left" vertical="top" wrapText="1"/>
    </xf>
    <xf numFmtId="0" fontId="135" fillId="24" borderId="94" xfId="0" applyFont="1" applyFill="1" applyBorder="1" applyAlignment="1">
      <alignment horizontal="center" vertical="center"/>
    </xf>
    <xf numFmtId="0" fontId="128" fillId="24" borderId="94" xfId="73" applyFill="1" applyBorder="1" applyAlignment="1" applyProtection="1">
      <alignment horizontal="center" vertical="center"/>
    </xf>
    <xf numFmtId="0" fontId="141" fillId="24" borderId="0" xfId="0" applyFont="1" applyFill="1" applyAlignment="1">
      <alignment horizontal="left" vertical="center" wrapText="1"/>
    </xf>
    <xf numFmtId="0" fontId="131" fillId="24" borderId="0" xfId="0" applyFont="1" applyFill="1" applyAlignment="1">
      <alignment horizontal="left" vertical="top" wrapText="1"/>
    </xf>
    <xf numFmtId="0" fontId="29" fillId="0" borderId="0" xfId="44" applyFont="1">
      <alignment vertical="center"/>
    </xf>
    <xf numFmtId="58" fontId="10" fillId="0" borderId="0" xfId="44" applyNumberFormat="1" applyAlignment="1">
      <alignment horizontal="right" vertical="center"/>
    </xf>
    <xf numFmtId="0" fontId="10" fillId="0" borderId="0" xfId="44" applyAlignment="1">
      <alignment horizontal="right" vertical="center"/>
    </xf>
    <xf numFmtId="0" fontId="144" fillId="0" borderId="0" xfId="44" applyFont="1" applyAlignment="1">
      <alignment horizontal="centerContinuous" vertical="center"/>
    </xf>
    <xf numFmtId="0" fontId="10" fillId="0" borderId="0" xfId="44" applyAlignment="1">
      <alignment horizontal="centerContinuous" vertical="center"/>
    </xf>
    <xf numFmtId="0" fontId="144" fillId="0" borderId="0" xfId="44" applyFont="1" applyAlignment="1">
      <alignment horizontal="center" vertical="center"/>
    </xf>
    <xf numFmtId="0" fontId="0" fillId="0" borderId="101" xfId="44" applyFont="1" applyBorder="1" applyAlignment="1">
      <alignment horizontal="center" vertical="center"/>
    </xf>
    <xf numFmtId="0" fontId="10" fillId="0" borderId="96" xfId="44" applyBorder="1" applyAlignment="1">
      <alignment horizontal="left" vertical="center" indent="1"/>
    </xf>
    <xf numFmtId="0" fontId="10" fillId="0" borderId="96" xfId="44" applyBorder="1" applyAlignment="1">
      <alignment horizontal="left" vertical="center" wrapText="1" indent="1"/>
    </xf>
    <xf numFmtId="0" fontId="10" fillId="0" borderId="107" xfId="44" applyBorder="1" applyAlignment="1">
      <alignment horizontal="center" vertical="center" wrapText="1"/>
    </xf>
    <xf numFmtId="0" fontId="10" fillId="0" borderId="121" xfId="44" applyBorder="1" applyAlignment="1">
      <alignment horizontal="center" vertical="center" wrapText="1"/>
    </xf>
    <xf numFmtId="0" fontId="0" fillId="0" borderId="122" xfId="44" applyFont="1" applyBorder="1" applyAlignment="1">
      <alignment horizontal="center" vertical="center" wrapText="1"/>
    </xf>
    <xf numFmtId="0" fontId="0" fillId="0" borderId="111" xfId="44" applyFont="1" applyBorder="1" applyAlignment="1">
      <alignment horizontal="center" vertical="center" wrapText="1"/>
    </xf>
    <xf numFmtId="0" fontId="10" fillId="0" borderId="121" xfId="44" applyBorder="1" applyAlignment="1">
      <alignment horizontal="center" vertical="center"/>
    </xf>
    <xf numFmtId="0" fontId="10" fillId="0" borderId="111" xfId="44" applyBorder="1" applyAlignment="1">
      <alignment horizontal="center" vertical="center"/>
    </xf>
    <xf numFmtId="0" fontId="10" fillId="0" borderId="112" xfId="44" applyBorder="1" applyAlignment="1">
      <alignment horizontal="left" vertical="center"/>
    </xf>
    <xf numFmtId="0" fontId="0" fillId="0" borderId="0" xfId="44" applyFont="1">
      <alignment vertical="center"/>
    </xf>
    <xf numFmtId="0" fontId="10" fillId="0" borderId="0" xfId="44" applyAlignment="1">
      <alignment horizontal="left" vertical="center" indent="3"/>
    </xf>
    <xf numFmtId="0" fontId="145" fillId="24" borderId="0" xfId="54" applyFont="1" applyFill="1">
      <alignment vertical="center"/>
    </xf>
    <xf numFmtId="0" fontId="29" fillId="24" borderId="0" xfId="54" applyFont="1" applyFill="1">
      <alignment vertical="center"/>
    </xf>
    <xf numFmtId="0" fontId="10" fillId="24" borderId="0" xfId="54" applyFill="1">
      <alignment vertical="center"/>
    </xf>
    <xf numFmtId="0" fontId="0" fillId="24" borderId="98" xfId="54" applyFont="1" applyFill="1" applyBorder="1" applyAlignment="1">
      <alignment horizontal="center" vertical="center"/>
    </xf>
    <xf numFmtId="0" fontId="10" fillId="24" borderId="94" xfId="54" applyFill="1" applyBorder="1" applyAlignment="1">
      <alignment horizontal="center" vertical="center"/>
    </xf>
    <xf numFmtId="0" fontId="0" fillId="24" borderId="98" xfId="54" applyFont="1" applyFill="1" applyBorder="1" applyAlignment="1">
      <alignment horizontal="center" vertical="center" wrapText="1"/>
    </xf>
    <xf numFmtId="0" fontId="10" fillId="24" borderId="162" xfId="54" applyFill="1" applyBorder="1" applyAlignment="1">
      <alignment horizontal="center" vertical="center"/>
    </xf>
    <xf numFmtId="0" fontId="10" fillId="24" borderId="96" xfId="54" applyFill="1" applyBorder="1" applyAlignment="1">
      <alignment horizontal="center" vertical="center"/>
    </xf>
    <xf numFmtId="0" fontId="0" fillId="24" borderId="94" xfId="54" applyFont="1" applyFill="1" applyBorder="1" applyAlignment="1">
      <alignment horizontal="center" vertical="center" shrinkToFit="1"/>
    </xf>
    <xf numFmtId="0" fontId="10" fillId="24" borderId="99" xfId="54" applyFill="1" applyBorder="1">
      <alignment vertical="center"/>
    </xf>
    <xf numFmtId="0" fontId="10" fillId="24" borderId="99" xfId="54" applyFill="1" applyBorder="1" applyAlignment="1">
      <alignment horizontal="center" vertical="center"/>
    </xf>
    <xf numFmtId="0" fontId="10" fillId="24" borderId="94" xfId="54" applyFill="1" applyBorder="1">
      <alignment vertical="center"/>
    </xf>
    <xf numFmtId="0" fontId="10" fillId="24" borderId="96" xfId="54" applyFill="1" applyBorder="1">
      <alignment vertical="center"/>
    </xf>
    <xf numFmtId="0" fontId="0" fillId="24" borderId="99" xfId="54" applyFont="1" applyFill="1" applyBorder="1" applyAlignment="1">
      <alignment horizontal="center" vertical="center" shrinkToFit="1"/>
    </xf>
    <xf numFmtId="0" fontId="117" fillId="24" borderId="0" xfId="54" applyFont="1" applyFill="1">
      <alignment vertical="center"/>
    </xf>
    <xf numFmtId="0" fontId="26" fillId="0" borderId="73" xfId="52" applyFont="1" applyBorder="1">
      <alignment vertical="center"/>
    </xf>
    <xf numFmtId="0" fontId="144" fillId="0" borderId="0" xfId="38" applyFont="1" applyAlignment="1">
      <alignment horizontal="center" vertical="center" wrapText="1"/>
    </xf>
    <xf numFmtId="0" fontId="144" fillId="0" borderId="38" xfId="38" applyFont="1" applyBorder="1" applyAlignment="1">
      <alignment horizontal="center" vertical="center" wrapText="1"/>
    </xf>
    <xf numFmtId="0" fontId="144" fillId="0" borderId="0" xfId="0" applyFont="1" applyAlignment="1">
      <alignment horizontal="center" vertical="center"/>
    </xf>
    <xf numFmtId="0" fontId="144" fillId="0" borderId="74" xfId="52" applyFont="1" applyBorder="1">
      <alignment vertical="center"/>
    </xf>
    <xf numFmtId="0" fontId="144" fillId="0" borderId="23" xfId="0" applyFont="1" applyBorder="1" applyAlignment="1">
      <alignment horizontal="center" vertical="center"/>
    </xf>
    <xf numFmtId="0" fontId="102" fillId="0" borderId="97" xfId="70" applyFont="1" applyBorder="1" applyAlignment="1">
      <alignment horizontal="center" vertical="center" shrinkToFit="1"/>
    </xf>
    <xf numFmtId="49" fontId="102" fillId="0" borderId="108" xfId="70" applyNumberFormat="1" applyFont="1" applyBorder="1" applyAlignment="1">
      <alignment horizontal="center" vertical="center" shrinkToFit="1"/>
    </xf>
    <xf numFmtId="0" fontId="102" fillId="0" borderId="108" xfId="70" applyFont="1" applyBorder="1" applyAlignment="1">
      <alignment horizontal="center" vertical="center" shrinkToFit="1"/>
    </xf>
    <xf numFmtId="0" fontId="98" fillId="0" borderId="78" xfId="0" applyFont="1" applyBorder="1" applyAlignment="1">
      <alignment horizontal="center" vertical="center"/>
    </xf>
    <xf numFmtId="0" fontId="30" fillId="24" borderId="161" xfId="49" applyFont="1" applyFill="1" applyBorder="1" applyAlignment="1">
      <alignment horizontal="center" vertical="center" shrinkToFit="1"/>
    </xf>
    <xf numFmtId="0" fontId="30" fillId="24" borderId="94" xfId="49" applyFont="1" applyFill="1" applyBorder="1" applyAlignment="1">
      <alignment horizontal="center" vertical="center" shrinkToFit="1"/>
    </xf>
    <xf numFmtId="1" fontId="30" fillId="24" borderId="24" xfId="49" applyNumberFormat="1" applyFont="1" applyFill="1" applyBorder="1" applyAlignment="1">
      <alignment horizontal="center" vertical="center" shrinkToFit="1"/>
    </xf>
    <xf numFmtId="1" fontId="30" fillId="24" borderId="94" xfId="49" applyNumberFormat="1" applyFont="1" applyFill="1" applyBorder="1" applyAlignment="1">
      <alignment horizontal="center" vertical="center" shrinkToFit="1"/>
    </xf>
    <xf numFmtId="1" fontId="30" fillId="24" borderId="98" xfId="49" applyNumberFormat="1" applyFont="1" applyFill="1" applyBorder="1" applyAlignment="1">
      <alignment horizontal="center" vertical="center" shrinkToFit="1"/>
    </xf>
    <xf numFmtId="1" fontId="30" fillId="24" borderId="161" xfId="49" applyNumberFormat="1" applyFont="1" applyFill="1" applyBorder="1" applyAlignment="1">
      <alignment horizontal="center" vertical="center" shrinkToFit="1"/>
    </xf>
    <xf numFmtId="1" fontId="30" fillId="24" borderId="48" xfId="49" applyNumberFormat="1" applyFont="1" applyFill="1" applyBorder="1" applyAlignment="1">
      <alignment horizontal="center" vertical="center" shrinkToFit="1"/>
    </xf>
    <xf numFmtId="0" fontId="30" fillId="24" borderId="98" xfId="49" applyFont="1" applyFill="1" applyBorder="1" applyAlignment="1">
      <alignment horizontal="center" vertical="center" shrinkToFit="1"/>
    </xf>
    <xf numFmtId="0" fontId="30" fillId="24" borderId="0" xfId="49" applyFont="1" applyFill="1" applyAlignment="1">
      <alignment horizontal="center" vertical="center" shrinkToFit="1"/>
    </xf>
    <xf numFmtId="1" fontId="30" fillId="24" borderId="68" xfId="49" applyNumberFormat="1" applyFont="1" applyFill="1" applyBorder="1" applyAlignment="1">
      <alignment horizontal="center" vertical="center" shrinkToFit="1"/>
    </xf>
    <xf numFmtId="1" fontId="30" fillId="24" borderId="27" xfId="49" applyNumberFormat="1" applyFont="1" applyFill="1" applyBorder="1" applyAlignment="1">
      <alignment horizontal="center" vertical="center" shrinkToFit="1"/>
    </xf>
    <xf numFmtId="1" fontId="30" fillId="24" borderId="55" xfId="49" applyNumberFormat="1" applyFont="1" applyFill="1" applyBorder="1" applyAlignment="1">
      <alignment horizontal="center" vertical="center" shrinkToFit="1"/>
    </xf>
    <xf numFmtId="1" fontId="30" fillId="24" borderId="53" xfId="49" applyNumberFormat="1" applyFont="1" applyFill="1" applyBorder="1" applyAlignment="1">
      <alignment horizontal="center" vertical="center" shrinkToFit="1"/>
    </xf>
    <xf numFmtId="0" fontId="30" fillId="24" borderId="101" xfId="49" applyFont="1" applyFill="1" applyBorder="1" applyAlignment="1">
      <alignment horizontal="center" vertical="center" shrinkToFit="1"/>
    </xf>
    <xf numFmtId="1" fontId="30" fillId="24" borderId="21" xfId="49" applyNumberFormat="1" applyFont="1" applyFill="1" applyBorder="1" applyAlignment="1">
      <alignment horizontal="center" vertical="center" shrinkToFit="1"/>
    </xf>
    <xf numFmtId="1" fontId="30" fillId="24" borderId="99" xfId="49" applyNumberFormat="1" applyFont="1" applyFill="1" applyBorder="1" applyAlignment="1">
      <alignment horizontal="center" vertical="center" shrinkToFit="1"/>
    </xf>
    <xf numFmtId="0" fontId="30" fillId="24" borderId="99" xfId="49" applyFont="1" applyFill="1" applyBorder="1" applyAlignment="1">
      <alignment horizontal="center" vertical="center" shrinkToFit="1"/>
    </xf>
    <xf numFmtId="1" fontId="30" fillId="24" borderId="45" xfId="49" applyNumberFormat="1" applyFont="1" applyFill="1" applyBorder="1" applyAlignment="1">
      <alignment horizontal="center" vertical="center" shrinkToFit="1"/>
    </xf>
    <xf numFmtId="38" fontId="30" fillId="24" borderId="46" xfId="68" applyFont="1" applyFill="1" applyBorder="1" applyAlignment="1">
      <alignment horizontal="center" vertical="center" shrinkToFit="1"/>
    </xf>
    <xf numFmtId="38" fontId="30" fillId="24" borderId="45" xfId="68" applyFont="1" applyFill="1" applyBorder="1" applyAlignment="1">
      <alignment horizontal="center" vertical="center" shrinkToFit="1"/>
    </xf>
    <xf numFmtId="1" fontId="30" fillId="24" borderId="46" xfId="49" applyNumberFormat="1" applyFont="1" applyFill="1" applyBorder="1" applyAlignment="1">
      <alignment horizontal="center" vertical="center" shrinkToFit="1"/>
    </xf>
    <xf numFmtId="0" fontId="30" fillId="24" borderId="100" xfId="49" applyFont="1" applyFill="1" applyBorder="1" applyAlignment="1">
      <alignment horizontal="center" vertical="center" shrinkToFit="1"/>
    </xf>
    <xf numFmtId="0" fontId="30" fillId="24" borderId="96" xfId="49" applyFont="1" applyFill="1" applyBorder="1" applyAlignment="1">
      <alignment horizontal="center" vertical="center" shrinkToFit="1"/>
    </xf>
    <xf numFmtId="0" fontId="59" fillId="0" borderId="0" xfId="49" applyFont="1">
      <alignment vertical="center"/>
    </xf>
    <xf numFmtId="0" fontId="60" fillId="0" borderId="0" xfId="49" applyFont="1">
      <alignment vertical="center"/>
    </xf>
    <xf numFmtId="0" fontId="60" fillId="0" borderId="0" xfId="49" applyFont="1" applyAlignment="1">
      <alignment horizontal="right" vertical="center"/>
    </xf>
    <xf numFmtId="0" fontId="59" fillId="0" borderId="0" xfId="49" applyFont="1" applyAlignment="1">
      <alignment horizontal="center" vertical="center"/>
    </xf>
    <xf numFmtId="0" fontId="60" fillId="0" borderId="0" xfId="49" applyFont="1" applyAlignment="1">
      <alignment horizontal="distributed" vertical="center"/>
    </xf>
    <xf numFmtId="0" fontId="60" fillId="0" borderId="0" xfId="49" applyFont="1" applyAlignment="1">
      <alignment horizontal="center" vertical="center"/>
    </xf>
    <xf numFmtId="0" fontId="60" fillId="0" borderId="0" xfId="49" applyFont="1" applyAlignment="1">
      <alignment horizontal="left" vertical="center" indent="1" shrinkToFit="1"/>
    </xf>
    <xf numFmtId="0" fontId="59" fillId="0" borderId="0" xfId="49" applyFont="1" applyAlignment="1">
      <alignment horizontal="distributed" vertical="center" indent="9"/>
    </xf>
    <xf numFmtId="0" fontId="44" fillId="0" borderId="101" xfId="44" applyFont="1" applyBorder="1" applyAlignment="1">
      <alignment horizontal="center" vertical="center"/>
    </xf>
    <xf numFmtId="0" fontId="44" fillId="0" borderId="101" xfId="49" applyFont="1" applyBorder="1" applyAlignment="1">
      <alignment horizontal="distributed" vertical="center" indent="2"/>
    </xf>
    <xf numFmtId="0" fontId="44" fillId="0" borderId="98" xfId="49" applyFont="1" applyBorder="1">
      <alignment vertical="center"/>
    </xf>
    <xf numFmtId="0" fontId="44" fillId="0" borderId="161" xfId="49" applyFont="1" applyBorder="1" applyAlignment="1">
      <alignment horizontal="distributed" vertical="center" indent="2"/>
    </xf>
    <xf numFmtId="0" fontId="44" fillId="0" borderId="98" xfId="49" applyFont="1" applyBorder="1" applyAlignment="1">
      <alignment vertical="center" wrapText="1"/>
    </xf>
    <xf numFmtId="0" fontId="44" fillId="0" borderId="105" xfId="49" applyFont="1" applyBorder="1" applyAlignment="1">
      <alignment horizontal="distributed" vertical="center" indent="2"/>
    </xf>
    <xf numFmtId="0" fontId="44" fillId="0" borderId="107" xfId="44" applyFont="1" applyBorder="1">
      <alignment vertical="center"/>
    </xf>
    <xf numFmtId="0" fontId="44" fillId="0" borderId="162" xfId="49" applyFont="1" applyBorder="1" applyAlignment="1">
      <alignment horizontal="distributed" vertical="center" indent="2"/>
    </xf>
    <xf numFmtId="0" fontId="44" fillId="0" borderId="105" xfId="49" applyFont="1" applyBorder="1" applyAlignment="1">
      <alignment horizontal="center" vertical="center"/>
    </xf>
    <xf numFmtId="0" fontId="44" fillId="0" borderId="107" xfId="49" applyFont="1" applyBorder="1" applyAlignment="1">
      <alignment vertical="center" wrapText="1"/>
    </xf>
    <xf numFmtId="0" fontId="149" fillId="0" borderId="101" xfId="49" applyFont="1" applyBorder="1" applyAlignment="1">
      <alignment vertical="center" wrapText="1"/>
    </xf>
    <xf numFmtId="0" fontId="149" fillId="0" borderId="98" xfId="49" applyFont="1" applyBorder="1" applyAlignment="1">
      <alignment vertical="center" wrapText="1"/>
    </xf>
    <xf numFmtId="0" fontId="149" fillId="0" borderId="161" xfId="49" applyFont="1" applyBorder="1" applyAlignment="1">
      <alignment vertical="center" wrapText="1"/>
    </xf>
    <xf numFmtId="0" fontId="21" fillId="0" borderId="13" xfId="0" applyFont="1" applyBorder="1" applyAlignment="1">
      <alignment horizontal="left" vertical="center" wrapText="1"/>
    </xf>
    <xf numFmtId="0" fontId="25" fillId="0" borderId="0" xfId="0" applyFont="1" applyAlignment="1">
      <alignment horizontal="center" vertical="center"/>
    </xf>
    <xf numFmtId="0" fontId="0" fillId="0" borderId="0" xfId="0" applyAlignment="1">
      <alignment horizontal="center" vertical="center"/>
    </xf>
    <xf numFmtId="0" fontId="21" fillId="0" borderId="0" xfId="0" applyFont="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0" fontId="143" fillId="24" borderId="94" xfId="0" applyFont="1" applyFill="1" applyBorder="1" applyAlignment="1">
      <alignment horizontal="left" vertical="center"/>
    </xf>
    <xf numFmtId="0" fontId="133" fillId="34" borderId="118" xfId="0" applyFont="1" applyFill="1" applyBorder="1" applyAlignment="1">
      <alignment vertical="center" wrapText="1"/>
    </xf>
    <xf numFmtId="0" fontId="133" fillId="34" borderId="102" xfId="0" applyFont="1" applyFill="1" applyBorder="1" applyAlignment="1">
      <alignment vertical="center" wrapText="1"/>
    </xf>
    <xf numFmtId="0" fontId="133" fillId="34" borderId="119" xfId="0" applyFont="1" applyFill="1" applyBorder="1" applyAlignment="1">
      <alignment vertical="center" wrapText="1"/>
    </xf>
    <xf numFmtId="0" fontId="135" fillId="0" borderId="108" xfId="0" applyFont="1" applyBorder="1" applyAlignment="1">
      <alignment horizontal="right"/>
    </xf>
    <xf numFmtId="0" fontId="143" fillId="24" borderId="94" xfId="0" applyFont="1" applyFill="1" applyBorder="1" applyAlignment="1">
      <alignment horizontal="left" vertical="center" wrapText="1"/>
    </xf>
    <xf numFmtId="0" fontId="126" fillId="0" borderId="0" xfId="71" applyFont="1" applyAlignment="1">
      <alignment horizontal="left" vertical="center" shrinkToFit="1"/>
    </xf>
    <xf numFmtId="0" fontId="29" fillId="0" borderId="0" xfId="71" applyFont="1" applyAlignment="1">
      <alignment horizontal="left" vertical="center" shrinkToFit="1"/>
    </xf>
    <xf numFmtId="0" fontId="113" fillId="0" borderId="0" xfId="71" applyFont="1" applyAlignment="1">
      <alignment horizontal="center" vertical="center"/>
    </xf>
    <xf numFmtId="0" fontId="29" fillId="0" borderId="0" xfId="71" applyFont="1" applyAlignment="1">
      <alignment horizontal="distributed" vertical="center"/>
    </xf>
    <xf numFmtId="0" fontId="29" fillId="0" borderId="0" xfId="71" applyFont="1" applyAlignment="1">
      <alignment horizontal="right" vertical="center"/>
    </xf>
    <xf numFmtId="0" fontId="29" fillId="0" borderId="0" xfId="71" applyFont="1" applyAlignment="1">
      <alignment horizontal="center" vertical="center"/>
    </xf>
    <xf numFmtId="0" fontId="29" fillId="0" borderId="0" xfId="71" applyFont="1" applyAlignment="1">
      <alignment horizontal="left" vertical="top" wrapText="1"/>
    </xf>
    <xf numFmtId="0" fontId="102" fillId="0" borderId="20" xfId="71" applyFont="1" applyBorder="1" applyAlignment="1">
      <alignment horizontal="center" vertical="center" textRotation="255" shrinkToFit="1"/>
    </xf>
    <xf numFmtId="0" fontId="102" fillId="0" borderId="21" xfId="71" applyFont="1" applyBorder="1" applyAlignment="1">
      <alignment horizontal="center" vertical="center" textRotation="255" shrinkToFit="1"/>
    </xf>
    <xf numFmtId="0" fontId="102" fillId="0" borderId="39" xfId="71" applyFont="1" applyBorder="1" applyAlignment="1">
      <alignment horizontal="center" vertical="center" textRotation="255" shrinkToFit="1"/>
    </xf>
    <xf numFmtId="0" fontId="102" fillId="0" borderId="25" xfId="71" applyFont="1" applyBorder="1" applyAlignment="1">
      <alignment horizontal="center" vertical="center" wrapText="1"/>
    </xf>
    <xf numFmtId="0" fontId="102" fillId="0" borderId="192" xfId="71" applyFont="1" applyBorder="1" applyAlignment="1">
      <alignment horizontal="center" vertical="center"/>
    </xf>
    <xf numFmtId="0" fontId="102" fillId="0" borderId="193" xfId="71" applyFont="1" applyBorder="1" applyAlignment="1">
      <alignment horizontal="center" vertical="center"/>
    </xf>
    <xf numFmtId="0" fontId="102" fillId="0" borderId="194" xfId="71" applyFont="1" applyBorder="1" applyAlignment="1">
      <alignment horizontal="center" vertical="center" wrapText="1"/>
    </xf>
    <xf numFmtId="0" fontId="102" fillId="0" borderId="99" xfId="71" applyFont="1" applyBorder="1" applyAlignment="1">
      <alignment horizontal="center" vertical="center"/>
    </xf>
    <xf numFmtId="0" fontId="102" fillId="0" borderId="79" xfId="71" applyFont="1" applyBorder="1" applyAlignment="1">
      <alignment horizontal="center" vertical="center"/>
    </xf>
    <xf numFmtId="0" fontId="102" fillId="0" borderId="105" xfId="71" applyFont="1" applyBorder="1" applyAlignment="1">
      <alignment horizontal="center" vertical="center" wrapText="1"/>
    </xf>
    <xf numFmtId="0" fontId="102" fillId="0" borderId="107" xfId="71" applyFont="1" applyBorder="1" applyAlignment="1">
      <alignment horizontal="center" vertical="center" wrapText="1"/>
    </xf>
    <xf numFmtId="0" fontId="102" fillId="0" borderId="162" xfId="71" applyFont="1" applyBorder="1" applyAlignment="1">
      <alignment horizontal="center" vertical="center" wrapText="1"/>
    </xf>
    <xf numFmtId="0" fontId="102" fillId="0" borderId="106" xfId="71" applyFont="1" applyBorder="1" applyAlignment="1">
      <alignment horizontal="center" vertical="center" wrapText="1"/>
    </xf>
    <xf numFmtId="0" fontId="102" fillId="0" borderId="0" xfId="71" applyFont="1" applyAlignment="1">
      <alignment horizontal="center" vertical="center" wrapText="1"/>
    </xf>
    <xf numFmtId="0" fontId="102" fillId="0" borderId="95" xfId="71" applyFont="1" applyBorder="1" applyAlignment="1">
      <alignment horizontal="center" vertical="center" wrapText="1"/>
    </xf>
    <xf numFmtId="0" fontId="102" fillId="0" borderId="97" xfId="71" applyFont="1" applyBorder="1" applyAlignment="1">
      <alignment horizontal="center" vertical="center" wrapText="1"/>
    </xf>
    <xf numFmtId="0" fontId="102" fillId="0" borderId="108" xfId="71" applyFont="1" applyBorder="1" applyAlignment="1">
      <alignment horizontal="center" vertical="center" wrapText="1"/>
    </xf>
    <xf numFmtId="0" fontId="102" fillId="0" borderId="163" xfId="71" applyFont="1" applyBorder="1" applyAlignment="1">
      <alignment horizontal="center" vertical="center" wrapText="1"/>
    </xf>
    <xf numFmtId="0" fontId="102" fillId="0" borderId="105" xfId="71" applyFont="1" applyBorder="1" applyAlignment="1">
      <alignment horizontal="left" vertical="center"/>
    </xf>
    <xf numFmtId="0" fontId="102" fillId="0" borderId="107" xfId="71" applyFont="1" applyBorder="1" applyAlignment="1">
      <alignment horizontal="left" vertical="center"/>
    </xf>
    <xf numFmtId="0" fontId="102" fillId="0" borderId="107" xfId="71" applyFont="1" applyBorder="1" applyAlignment="1">
      <alignment horizontal="center" vertical="center"/>
    </xf>
    <xf numFmtId="0" fontId="102" fillId="0" borderId="100" xfId="71" applyFont="1" applyBorder="1" applyAlignment="1">
      <alignment horizontal="left" vertical="center"/>
    </xf>
    <xf numFmtId="0" fontId="102" fillId="0" borderId="195" xfId="71" applyFont="1" applyBorder="1" applyAlignment="1">
      <alignment horizontal="left" vertical="center"/>
    </xf>
    <xf numFmtId="0" fontId="102" fillId="0" borderId="196" xfId="71" applyFont="1" applyBorder="1" applyAlignment="1">
      <alignment horizontal="left" vertical="center"/>
    </xf>
    <xf numFmtId="0" fontId="102" fillId="0" borderId="197" xfId="71" applyFont="1" applyBorder="1" applyAlignment="1">
      <alignment horizontal="left" vertical="center"/>
    </xf>
    <xf numFmtId="0" fontId="102" fillId="0" borderId="99" xfId="71" applyFont="1" applyBorder="1" applyAlignment="1">
      <alignment horizontal="left" vertical="center"/>
    </xf>
    <xf numFmtId="0" fontId="102" fillId="0" borderId="79" xfId="71" applyFont="1" applyBorder="1" applyAlignment="1">
      <alignment horizontal="left" vertical="center"/>
    </xf>
    <xf numFmtId="0" fontId="102" fillId="0" borderId="101" xfId="71" applyFont="1" applyBorder="1" applyAlignment="1">
      <alignment horizontal="center" vertical="center" wrapText="1"/>
    </xf>
    <xf numFmtId="0" fontId="102" fillId="0" borderId="98" xfId="71" applyFont="1" applyBorder="1" applyAlignment="1">
      <alignment horizontal="center" vertical="center" wrapText="1"/>
    </xf>
    <xf numFmtId="0" fontId="102" fillId="0" borderId="161" xfId="71" applyFont="1" applyBorder="1" applyAlignment="1">
      <alignment horizontal="center" vertical="center" wrapText="1"/>
    </xf>
    <xf numFmtId="0" fontId="102" fillId="0" borderId="94" xfId="71" applyFont="1" applyBorder="1" applyAlignment="1">
      <alignment horizontal="center" vertical="center"/>
    </xf>
    <xf numFmtId="0" fontId="115" fillId="0" borderId="94" xfId="71" applyFont="1" applyBorder="1" applyAlignment="1">
      <alignment horizontal="center" vertical="center"/>
    </xf>
    <xf numFmtId="0" fontId="103" fillId="0" borderId="94" xfId="71" applyFont="1" applyBorder="1" applyAlignment="1">
      <alignment horizontal="center" vertical="center"/>
    </xf>
    <xf numFmtId="0" fontId="103" fillId="0" borderId="48" xfId="71" applyFont="1" applyBorder="1" applyAlignment="1">
      <alignment horizontal="center" vertical="center"/>
    </xf>
    <xf numFmtId="0" fontId="102" fillId="0" borderId="42" xfId="71" applyFont="1" applyBorder="1" applyAlignment="1">
      <alignment horizontal="center" vertical="center" wrapText="1"/>
    </xf>
    <xf numFmtId="0" fontId="102" fillId="0" borderId="23" xfId="71" applyFont="1" applyBorder="1" applyAlignment="1">
      <alignment horizontal="center" vertical="center" wrapText="1"/>
    </xf>
    <xf numFmtId="0" fontId="102" fillId="0" borderId="56" xfId="71" applyFont="1" applyBorder="1" applyAlignment="1">
      <alignment horizontal="center" vertical="center" wrapText="1"/>
    </xf>
    <xf numFmtId="0" fontId="102" fillId="0" borderId="105" xfId="71" applyFont="1" applyBorder="1" applyAlignment="1">
      <alignment horizontal="right" vertical="center"/>
    </xf>
    <xf numFmtId="0" fontId="102" fillId="0" borderId="107" xfId="71" applyFont="1" applyBorder="1" applyAlignment="1">
      <alignment horizontal="right" vertical="center"/>
    </xf>
    <xf numFmtId="0" fontId="102" fillId="0" borderId="40" xfId="71" applyFont="1" applyBorder="1" applyAlignment="1">
      <alignment horizontal="left" vertical="center"/>
    </xf>
    <xf numFmtId="0" fontId="102" fillId="0" borderId="86" xfId="71" applyFont="1" applyBorder="1" applyAlignment="1">
      <alignment horizontal="left" vertical="center"/>
    </xf>
    <xf numFmtId="0" fontId="102" fillId="0" borderId="48" xfId="71" applyFont="1" applyBorder="1" applyAlignment="1">
      <alignment horizontal="center" vertical="center"/>
    </xf>
    <xf numFmtId="0" fontId="102" fillId="0" borderId="105" xfId="71" applyFont="1" applyBorder="1" applyAlignment="1">
      <alignment horizontal="center" vertical="center"/>
    </xf>
    <xf numFmtId="0" fontId="102" fillId="0" borderId="162" xfId="71" applyFont="1" applyBorder="1" applyAlignment="1">
      <alignment horizontal="center" vertical="center"/>
    </xf>
    <xf numFmtId="0" fontId="102" fillId="0" borderId="106" xfId="71" applyFont="1" applyBorder="1" applyAlignment="1">
      <alignment horizontal="center" vertical="center"/>
    </xf>
    <xf numFmtId="0" fontId="102" fillId="0" borderId="0" xfId="71" applyFont="1" applyAlignment="1">
      <alignment horizontal="center" vertical="center"/>
    </xf>
    <xf numFmtId="0" fontId="102" fillId="0" borderId="95" xfId="71" applyFont="1" applyBorder="1" applyAlignment="1">
      <alignment horizontal="center" vertical="center"/>
    </xf>
    <xf numFmtId="0" fontId="102" fillId="0" borderId="97" xfId="71" applyFont="1" applyBorder="1" applyAlignment="1">
      <alignment horizontal="center" vertical="center"/>
    </xf>
    <xf numFmtId="0" fontId="102" fillId="0" borderId="108" xfId="71" applyFont="1" applyBorder="1" applyAlignment="1">
      <alignment horizontal="center" vertical="center"/>
    </xf>
    <xf numFmtId="0" fontId="102" fillId="0" borderId="163" xfId="71" applyFont="1" applyBorder="1" applyAlignment="1">
      <alignment horizontal="center" vertical="center"/>
    </xf>
    <xf numFmtId="0" fontId="102" fillId="0" borderId="101" xfId="71" applyFont="1" applyBorder="1" applyAlignment="1">
      <alignment horizontal="center" vertical="center"/>
    </xf>
    <xf numFmtId="0" fontId="102" fillId="0" borderId="98" xfId="71" applyFont="1" applyBorder="1" applyAlignment="1">
      <alignment horizontal="center" vertical="center"/>
    </xf>
    <xf numFmtId="0" fontId="102" fillId="0" borderId="52" xfId="71" applyFont="1" applyBorder="1" applyAlignment="1">
      <alignment horizontal="center" vertical="center"/>
    </xf>
    <xf numFmtId="0" fontId="127" fillId="0" borderId="101" xfId="71" applyFont="1" applyBorder="1" applyAlignment="1">
      <alignment horizontal="center" vertical="center"/>
    </xf>
    <xf numFmtId="0" fontId="127" fillId="0" borderId="98" xfId="71" applyFont="1" applyBorder="1" applyAlignment="1">
      <alignment horizontal="center" vertical="center"/>
    </xf>
    <xf numFmtId="0" fontId="127" fillId="0" borderId="52" xfId="71" applyFont="1" applyBorder="1" applyAlignment="1">
      <alignment horizontal="center" vertical="center"/>
    </xf>
    <xf numFmtId="0" fontId="102" fillId="0" borderId="18" xfId="71" applyFont="1" applyBorder="1" applyAlignment="1">
      <alignment horizontal="center" vertical="center" textRotation="255" shrinkToFit="1"/>
    </xf>
    <xf numFmtId="0" fontId="102" fillId="0" borderId="70" xfId="71" applyFont="1" applyBorder="1" applyAlignment="1">
      <alignment horizontal="center" vertical="center" textRotation="255" shrinkToFit="1"/>
    </xf>
    <xf numFmtId="0" fontId="102" fillId="0" borderId="71" xfId="71" applyFont="1" applyBorder="1" applyAlignment="1">
      <alignment horizontal="center" vertical="center" textRotation="255" shrinkToFit="1"/>
    </xf>
    <xf numFmtId="0" fontId="102" fillId="0" borderId="194" xfId="71" applyFont="1" applyBorder="1" applyAlignment="1">
      <alignment horizontal="center" vertical="center"/>
    </xf>
    <xf numFmtId="0" fontId="102" fillId="0" borderId="198" xfId="71" applyFont="1" applyBorder="1" applyAlignment="1">
      <alignment horizontal="center" vertical="center"/>
    </xf>
    <xf numFmtId="184" fontId="102" fillId="0" borderId="107" xfId="71" applyNumberFormat="1" applyFont="1" applyBorder="1" applyAlignment="1">
      <alignment horizontal="center" vertical="center"/>
    </xf>
    <xf numFmtId="0" fontId="102" fillId="0" borderId="100" xfId="71" applyFont="1" applyBorder="1" applyAlignment="1">
      <alignment horizontal="center" vertical="center"/>
    </xf>
    <xf numFmtId="0" fontId="102" fillId="0" borderId="195" xfId="71" applyFont="1" applyBorder="1" applyAlignment="1">
      <alignment horizontal="center" vertical="center"/>
    </xf>
    <xf numFmtId="0" fontId="115" fillId="0" borderId="38" xfId="71" applyFont="1" applyBorder="1" applyAlignment="1">
      <alignment horizontal="left" vertical="center" wrapText="1"/>
    </xf>
    <xf numFmtId="0" fontId="115" fillId="0" borderId="0" xfId="71" applyFont="1" applyAlignment="1">
      <alignment horizontal="left" vertical="center" wrapText="1"/>
    </xf>
    <xf numFmtId="0" fontId="115" fillId="0" borderId="0" xfId="71" applyFont="1" applyAlignment="1">
      <alignment horizontal="left" vertical="center"/>
    </xf>
    <xf numFmtId="0" fontId="115" fillId="0" borderId="0" xfId="71" applyFont="1" applyAlignment="1">
      <alignment vertical="center" wrapText="1"/>
    </xf>
    <xf numFmtId="0" fontId="115" fillId="0" borderId="105" xfId="71" applyFont="1" applyBorder="1" applyAlignment="1">
      <alignment horizontal="left" vertical="center" wrapText="1"/>
    </xf>
    <xf numFmtId="0" fontId="115" fillId="0" borderId="107" xfId="71" applyFont="1" applyBorder="1" applyAlignment="1">
      <alignment horizontal="left" vertical="center" wrapText="1"/>
    </xf>
    <xf numFmtId="0" fontId="115" fillId="0" borderId="162" xfId="71" applyFont="1" applyBorder="1" applyAlignment="1">
      <alignment horizontal="left" vertical="center" wrapText="1"/>
    </xf>
    <xf numFmtId="0" fontId="115" fillId="0" borderId="106" xfId="71" applyFont="1" applyBorder="1" applyAlignment="1">
      <alignment horizontal="left" vertical="center" wrapText="1"/>
    </xf>
    <xf numFmtId="0" fontId="115" fillId="0" borderId="95" xfId="71" applyFont="1" applyBorder="1" applyAlignment="1">
      <alignment horizontal="left" vertical="center" wrapText="1"/>
    </xf>
    <xf numFmtId="0" fontId="103" fillId="0" borderId="107" xfId="71" applyFont="1" applyBorder="1" applyAlignment="1">
      <alignment horizontal="center" vertical="center"/>
    </xf>
    <xf numFmtId="0" fontId="115" fillId="0" borderId="97" xfId="71" applyFont="1" applyBorder="1" applyAlignment="1">
      <alignment horizontal="left" vertical="center" wrapText="1"/>
    </xf>
    <xf numFmtId="0" fontId="115" fillId="0" borderId="108" xfId="71" applyFont="1" applyBorder="1" applyAlignment="1">
      <alignment horizontal="left" vertical="center" wrapText="1"/>
    </xf>
    <xf numFmtId="0" fontId="115" fillId="0" borderId="163" xfId="71" applyFont="1" applyBorder="1" applyAlignment="1">
      <alignment horizontal="left" vertical="center" wrapText="1"/>
    </xf>
    <xf numFmtId="0" fontId="126" fillId="0" borderId="0" xfId="71" applyFont="1" applyAlignment="1">
      <alignment horizontal="center" vertical="center"/>
    </xf>
    <xf numFmtId="0" fontId="102" fillId="0" borderId="37" xfId="71" applyFont="1" applyBorder="1" applyAlignment="1">
      <alignment horizontal="center" vertical="center" wrapText="1"/>
    </xf>
    <xf numFmtId="0" fontId="102" fillId="0" borderId="38" xfId="71" applyFont="1" applyBorder="1" applyAlignment="1">
      <alignment horizontal="center" vertical="center" wrapText="1"/>
    </xf>
    <xf numFmtId="0" fontId="102" fillId="0" borderId="174" xfId="71" applyFont="1" applyBorder="1" applyAlignment="1">
      <alignment horizontal="center" vertical="center" wrapText="1"/>
    </xf>
    <xf numFmtId="0" fontId="102" fillId="0" borderId="37" xfId="71" applyFont="1" applyBorder="1" applyAlignment="1">
      <alignment horizontal="center" vertical="center"/>
    </xf>
    <xf numFmtId="0" fontId="102" fillId="0" borderId="38" xfId="71" applyFont="1" applyBorder="1" applyAlignment="1">
      <alignment horizontal="center" vertical="center"/>
    </xf>
    <xf numFmtId="0" fontId="102" fillId="0" borderId="174" xfId="71" applyFont="1" applyBorder="1" applyAlignment="1">
      <alignment horizontal="center" vertical="center"/>
    </xf>
    <xf numFmtId="0" fontId="102" fillId="0" borderId="76" xfId="71" applyFont="1" applyBorder="1" applyAlignment="1">
      <alignment horizontal="center" vertical="center"/>
    </xf>
    <xf numFmtId="0" fontId="102" fillId="0" borderId="78" xfId="71" applyFont="1" applyBorder="1" applyAlignment="1">
      <alignment horizontal="center" vertical="center"/>
    </xf>
    <xf numFmtId="0" fontId="102" fillId="0" borderId="72" xfId="71" applyFont="1" applyBorder="1" applyAlignment="1">
      <alignment horizontal="center" vertical="center" wrapText="1"/>
    </xf>
    <xf numFmtId="0" fontId="102" fillId="0" borderId="76" xfId="71" applyFont="1" applyBorder="1" applyAlignment="1">
      <alignment horizontal="center" vertical="center" wrapText="1"/>
    </xf>
    <xf numFmtId="0" fontId="102" fillId="0" borderId="90" xfId="71" applyFont="1" applyBorder="1" applyAlignment="1">
      <alignment horizontal="center" vertical="center" wrapText="1"/>
    </xf>
    <xf numFmtId="0" fontId="102" fillId="0" borderId="78" xfId="71" applyFont="1" applyBorder="1" applyAlignment="1">
      <alignment horizontal="center" vertical="center" wrapText="1"/>
    </xf>
    <xf numFmtId="0" fontId="102" fillId="0" borderId="96" xfId="71" applyFont="1" applyBorder="1" applyAlignment="1">
      <alignment horizontal="center" vertical="center" textRotation="255" wrapText="1"/>
    </xf>
    <xf numFmtId="0" fontId="102" fillId="0" borderId="100" xfId="71" applyFont="1" applyBorder="1" applyAlignment="1">
      <alignment horizontal="center" vertical="center" textRotation="255" wrapText="1"/>
    </xf>
    <xf numFmtId="0" fontId="102" fillId="0" borderId="99" xfId="71" applyFont="1" applyBorder="1" applyAlignment="1">
      <alignment horizontal="center" vertical="center" textRotation="255" wrapText="1"/>
    </xf>
    <xf numFmtId="0" fontId="102" fillId="0" borderId="101" xfId="71" applyFont="1" applyBorder="1" applyAlignment="1">
      <alignment vertical="center" shrinkToFit="1"/>
    </xf>
    <xf numFmtId="0" fontId="102" fillId="0" borderId="98" xfId="71" applyFont="1" applyBorder="1" applyAlignment="1">
      <alignment vertical="center" shrinkToFit="1"/>
    </xf>
    <xf numFmtId="0" fontId="102" fillId="0" borderId="161" xfId="71" applyFont="1" applyBorder="1" applyAlignment="1">
      <alignment vertical="center" shrinkToFit="1"/>
    </xf>
    <xf numFmtId="0" fontId="102" fillId="0" borderId="161" xfId="71" applyFont="1" applyBorder="1" applyAlignment="1">
      <alignment horizontal="center" vertical="center"/>
    </xf>
    <xf numFmtId="0" fontId="102" fillId="0" borderId="98" xfId="71" applyFont="1" applyBorder="1" applyAlignment="1">
      <alignment horizontal="center" vertical="center" shrinkToFit="1"/>
    </xf>
    <xf numFmtId="0" fontId="102" fillId="0" borderId="161" xfId="71" applyFont="1" applyBorder="1" applyAlignment="1">
      <alignment horizontal="center" vertical="center" shrinkToFit="1"/>
    </xf>
    <xf numFmtId="0" fontId="102" fillId="0" borderId="24" xfId="71" applyFont="1" applyBorder="1">
      <alignment vertical="center"/>
    </xf>
    <xf numFmtId="0" fontId="102" fillId="0" borderId="98" xfId="71" applyFont="1" applyBorder="1">
      <alignment vertical="center"/>
    </xf>
    <xf numFmtId="0" fontId="102" fillId="0" borderId="52" xfId="71" applyFont="1" applyBorder="1">
      <alignment vertical="center"/>
    </xf>
    <xf numFmtId="0" fontId="102" fillId="0" borderId="96" xfId="71" applyFont="1" applyBorder="1" applyAlignment="1">
      <alignment horizontal="center" vertical="center" textRotation="255" shrinkToFit="1"/>
    </xf>
    <xf numFmtId="0" fontId="102" fillId="0" borderId="100" xfId="71" applyFont="1" applyBorder="1" applyAlignment="1">
      <alignment horizontal="center" vertical="center" textRotation="255" shrinkToFit="1"/>
    </xf>
    <xf numFmtId="0" fontId="102" fillId="0" borderId="40" xfId="71" applyFont="1" applyBorder="1" applyAlignment="1">
      <alignment horizontal="center" vertical="center" textRotation="255" shrinkToFit="1"/>
    </xf>
    <xf numFmtId="0" fontId="103" fillId="0" borderId="24" xfId="71" applyFont="1" applyBorder="1">
      <alignment vertical="center"/>
    </xf>
    <xf numFmtId="0" fontId="103" fillId="0" borderId="98" xfId="71" applyFont="1" applyBorder="1">
      <alignment vertical="center"/>
    </xf>
    <xf numFmtId="0" fontId="103" fillId="0" borderId="52" xfId="71" applyFont="1" applyBorder="1">
      <alignment vertical="center"/>
    </xf>
    <xf numFmtId="0" fontId="102" fillId="0" borderId="51" xfId="71" applyFont="1" applyBorder="1" applyAlignment="1">
      <alignment vertical="center" shrinkToFit="1"/>
    </xf>
    <xf numFmtId="0" fontId="102" fillId="0" borderId="29" xfId="71" applyFont="1" applyBorder="1" applyAlignment="1">
      <alignment vertical="center" shrinkToFit="1"/>
    </xf>
    <xf numFmtId="0" fontId="102" fillId="0" borderId="32" xfId="71" applyFont="1" applyBorder="1" applyAlignment="1">
      <alignment vertical="center" shrinkToFit="1"/>
    </xf>
    <xf numFmtId="0" fontId="102" fillId="0" borderId="29" xfId="71" applyFont="1" applyBorder="1" applyAlignment="1">
      <alignment horizontal="center" vertical="center" shrinkToFit="1"/>
    </xf>
    <xf numFmtId="0" fontId="102" fillId="0" borderId="22" xfId="71" applyFont="1" applyBorder="1">
      <alignment vertical="center"/>
    </xf>
    <xf numFmtId="0" fontId="102" fillId="0" borderId="29" xfId="71" applyFont="1" applyBorder="1">
      <alignment vertical="center"/>
    </xf>
    <xf numFmtId="0" fontId="102" fillId="0" borderId="64" xfId="71" applyFont="1" applyBorder="1">
      <alignment vertical="center"/>
    </xf>
    <xf numFmtId="0" fontId="114" fillId="0" borderId="24" xfId="71" applyFont="1" applyBorder="1">
      <alignment vertical="center"/>
    </xf>
    <xf numFmtId="0" fontId="114" fillId="0" borderId="98" xfId="71" applyFont="1" applyBorder="1">
      <alignment vertical="center"/>
    </xf>
    <xf numFmtId="0" fontId="114" fillId="0" borderId="52" xfId="71" applyFont="1" applyBorder="1">
      <alignment vertical="center"/>
    </xf>
    <xf numFmtId="0" fontId="115" fillId="0" borderId="0" xfId="71" applyFont="1">
      <alignment vertical="center"/>
    </xf>
    <xf numFmtId="0" fontId="102" fillId="0" borderId="72" xfId="71" applyFont="1" applyBorder="1" applyAlignment="1">
      <alignment horizontal="center" vertical="center" textRotation="255" shrinkToFit="1"/>
    </xf>
    <xf numFmtId="0" fontId="102" fillId="0" borderId="73" xfId="71" applyFont="1" applyBorder="1" applyAlignment="1">
      <alignment horizontal="center" vertical="center" textRotation="255" shrinkToFit="1"/>
    </xf>
    <xf numFmtId="0" fontId="102" fillId="0" borderId="74" xfId="71" applyFont="1" applyBorder="1" applyAlignment="1">
      <alignment horizontal="center" vertical="center" textRotation="255" shrinkToFit="1"/>
    </xf>
    <xf numFmtId="0" fontId="102" fillId="0" borderId="43" xfId="71" applyFont="1" applyBorder="1" applyAlignment="1">
      <alignment horizontal="center" vertical="center"/>
    </xf>
    <xf numFmtId="0" fontId="102" fillId="0" borderId="55" xfId="71" applyFont="1" applyBorder="1" applyAlignment="1">
      <alignment horizontal="center" vertical="center"/>
    </xf>
    <xf numFmtId="0" fontId="102" fillId="0" borderId="53" xfId="71" applyFont="1" applyBorder="1" applyAlignment="1">
      <alignment horizontal="center" vertical="center"/>
    </xf>
    <xf numFmtId="0" fontId="102" fillId="0" borderId="75" xfId="71" applyFont="1" applyBorder="1" applyAlignment="1">
      <alignment horizontal="center" vertical="center"/>
    </xf>
    <xf numFmtId="0" fontId="0" fillId="0" borderId="105" xfId="72" applyFont="1" applyBorder="1" applyAlignment="1">
      <alignment horizontal="center" vertical="center" wrapText="1"/>
    </xf>
    <xf numFmtId="0" fontId="125" fillId="0" borderId="107" xfId="72" applyBorder="1" applyAlignment="1">
      <alignment horizontal="center" vertical="center" wrapText="1"/>
    </xf>
    <xf numFmtId="0" fontId="125" fillId="0" borderId="115" xfId="72" applyBorder="1" applyAlignment="1">
      <alignment horizontal="center" vertical="center" wrapText="1"/>
    </xf>
    <xf numFmtId="0" fontId="125" fillId="0" borderId="106" xfId="72" applyBorder="1" applyAlignment="1">
      <alignment horizontal="center" vertical="center" wrapText="1"/>
    </xf>
    <xf numFmtId="0" fontId="125" fillId="0" borderId="0" xfId="72" applyAlignment="1">
      <alignment horizontal="center" vertical="center" wrapText="1"/>
    </xf>
    <xf numFmtId="0" fontId="125" fillId="0" borderId="77" xfId="72" applyBorder="1" applyAlignment="1">
      <alignment horizontal="center" vertical="center" wrapText="1"/>
    </xf>
    <xf numFmtId="0" fontId="102" fillId="0" borderId="19" xfId="71" applyFont="1" applyBorder="1" applyAlignment="1">
      <alignment horizontal="center" vertical="center"/>
    </xf>
    <xf numFmtId="0" fontId="102" fillId="0" borderId="26" xfId="71" applyFont="1" applyBorder="1" applyAlignment="1">
      <alignment horizontal="center" vertical="center"/>
    </xf>
    <xf numFmtId="0" fontId="102" fillId="0" borderId="35" xfId="71" applyFont="1" applyBorder="1" applyAlignment="1">
      <alignment horizontal="center" vertical="center"/>
    </xf>
    <xf numFmtId="0" fontId="102" fillId="0" borderId="36" xfId="71" applyFont="1" applyBorder="1" applyAlignment="1">
      <alignment horizontal="center" vertical="center"/>
    </xf>
    <xf numFmtId="0" fontId="102" fillId="0" borderId="41" xfId="71" applyFont="1" applyBorder="1" applyAlignment="1">
      <alignment horizontal="center" vertical="center"/>
    </xf>
    <xf numFmtId="0" fontId="30" fillId="31" borderId="187" xfId="70" applyFont="1" applyFill="1" applyBorder="1" applyAlignment="1">
      <alignment horizontal="center" vertical="center" shrinkToFit="1"/>
    </xf>
    <xf numFmtId="0" fontId="30" fillId="31" borderId="188" xfId="70" applyFont="1" applyFill="1" applyBorder="1" applyAlignment="1">
      <alignment horizontal="center" vertical="center" shrinkToFit="1"/>
    </xf>
    <xf numFmtId="0" fontId="30" fillId="0" borderId="190" xfId="70" applyFont="1" applyBorder="1" applyAlignment="1">
      <alignment horizontal="left" vertical="center" shrinkToFit="1"/>
    </xf>
    <xf numFmtId="0" fontId="75" fillId="31" borderId="0" xfId="70" applyFont="1" applyFill="1" applyAlignment="1">
      <alignment horizontal="center" vertical="center"/>
    </xf>
    <xf numFmtId="0" fontId="30" fillId="31" borderId="72" xfId="70" applyFont="1" applyFill="1" applyBorder="1" applyAlignment="1">
      <alignment horizontal="center" vertical="center" shrinkToFit="1"/>
    </xf>
    <xf numFmtId="0" fontId="30" fillId="31" borderId="38" xfId="70" applyFont="1" applyFill="1" applyBorder="1" applyAlignment="1">
      <alignment horizontal="center" vertical="center" shrinkToFit="1"/>
    </xf>
    <xf numFmtId="0" fontId="30" fillId="31" borderId="174" xfId="70" applyFont="1" applyFill="1" applyBorder="1" applyAlignment="1">
      <alignment horizontal="center" vertical="center" shrinkToFit="1"/>
    </xf>
    <xf numFmtId="0" fontId="30" fillId="31" borderId="177" xfId="70" applyFont="1" applyFill="1" applyBorder="1" applyAlignment="1">
      <alignment horizontal="center" vertical="center" shrinkToFit="1"/>
    </xf>
    <xf numFmtId="0" fontId="30" fillId="31" borderId="141" xfId="70" applyFont="1" applyFill="1" applyBorder="1" applyAlignment="1">
      <alignment horizontal="center" vertical="center" shrinkToFit="1"/>
    </xf>
    <xf numFmtId="0" fontId="30" fillId="31" borderId="178" xfId="70" applyFont="1" applyFill="1" applyBorder="1" applyAlignment="1">
      <alignment horizontal="center" vertical="center" shrinkToFit="1"/>
    </xf>
    <xf numFmtId="0" fontId="30" fillId="31" borderId="37" xfId="70" applyFont="1" applyFill="1" applyBorder="1" applyAlignment="1">
      <alignment horizontal="center" vertical="center" shrinkToFit="1"/>
    </xf>
    <xf numFmtId="0" fontId="30" fillId="31" borderId="179" xfId="70" applyFont="1" applyFill="1" applyBorder="1" applyAlignment="1">
      <alignment horizontal="center" vertical="center" shrinkToFit="1"/>
    </xf>
    <xf numFmtId="0" fontId="30" fillId="31" borderId="37" xfId="70" applyFont="1" applyFill="1" applyBorder="1" applyAlignment="1">
      <alignment horizontal="center" vertical="center" wrapText="1" shrinkToFit="1"/>
    </xf>
    <xf numFmtId="0" fontId="30" fillId="31" borderId="175" xfId="70" applyFont="1" applyFill="1" applyBorder="1" applyAlignment="1">
      <alignment horizontal="center" vertical="center" shrinkToFit="1"/>
    </xf>
    <xf numFmtId="0" fontId="30" fillId="31" borderId="176" xfId="70" applyFont="1" applyFill="1" applyBorder="1" applyAlignment="1">
      <alignment horizontal="center" vertical="center" shrinkToFit="1"/>
    </xf>
    <xf numFmtId="0" fontId="30" fillId="31" borderId="180" xfId="70" applyFont="1" applyFill="1" applyBorder="1" applyAlignment="1">
      <alignment horizontal="center" vertical="center" shrinkToFit="1"/>
    </xf>
    <xf numFmtId="0" fontId="30" fillId="31" borderId="102" xfId="70" applyFont="1" applyFill="1" applyBorder="1" applyAlignment="1">
      <alignment horizontal="center" vertical="center" shrinkToFit="1"/>
    </xf>
    <xf numFmtId="0" fontId="30" fillId="31" borderId="181" xfId="70" applyFont="1" applyFill="1" applyBorder="1" applyAlignment="1">
      <alignment horizontal="center" vertical="center" shrinkToFit="1"/>
    </xf>
    <xf numFmtId="0" fontId="30" fillId="31" borderId="182" xfId="70" applyFont="1" applyFill="1" applyBorder="1" applyAlignment="1">
      <alignment horizontal="center" vertical="center" shrinkToFit="1"/>
    </xf>
    <xf numFmtId="0" fontId="30" fillId="31" borderId="183" xfId="70" applyFont="1" applyFill="1" applyBorder="1" applyAlignment="1">
      <alignment horizontal="center" vertical="center" shrinkToFit="1"/>
    </xf>
    <xf numFmtId="0" fontId="30" fillId="0" borderId="190" xfId="70" applyFont="1" applyBorder="1" applyAlignment="1">
      <alignment horizontal="center" vertical="center" wrapText="1"/>
    </xf>
    <xf numFmtId="0" fontId="30" fillId="0" borderId="185" xfId="44" applyFont="1" applyBorder="1" applyAlignment="1">
      <alignment horizontal="center" vertical="center"/>
    </xf>
    <xf numFmtId="0" fontId="30" fillId="0" borderId="186" xfId="44" applyFont="1" applyBorder="1" applyAlignment="1">
      <alignment horizontal="center" vertical="center"/>
    </xf>
    <xf numFmtId="0" fontId="30" fillId="31" borderId="70" xfId="44" applyFont="1" applyFill="1" applyBorder="1" applyAlignment="1">
      <alignment horizontal="center" vertical="center" textRotation="255" shrinkToFit="1"/>
    </xf>
    <xf numFmtId="0" fontId="30" fillId="31" borderId="71" xfId="44" applyFont="1" applyFill="1" applyBorder="1" applyAlignment="1">
      <alignment horizontal="center" vertical="center" textRotation="255" shrinkToFit="1"/>
    </xf>
    <xf numFmtId="0" fontId="30" fillId="31" borderId="106" xfId="70" applyFont="1" applyFill="1" applyBorder="1" applyAlignment="1">
      <alignment horizontal="left" vertical="center" shrinkToFit="1"/>
    </xf>
    <xf numFmtId="0" fontId="30" fillId="31" borderId="0" xfId="44" applyFont="1" applyFill="1" applyAlignment="1">
      <alignment horizontal="left" vertical="center" shrinkToFit="1"/>
    </xf>
    <xf numFmtId="0" fontId="30" fillId="31" borderId="42" xfId="44" applyFont="1" applyFill="1" applyBorder="1" applyAlignment="1">
      <alignment horizontal="left" vertical="center" shrinkToFit="1"/>
    </xf>
    <xf numFmtId="0" fontId="30" fillId="31" borderId="23" xfId="44" applyFont="1" applyFill="1" applyBorder="1" applyAlignment="1">
      <alignment horizontal="left" vertical="center" shrinkToFit="1"/>
    </xf>
    <xf numFmtId="0" fontId="30" fillId="31" borderId="56" xfId="44" applyFont="1" applyFill="1" applyBorder="1" applyAlignment="1">
      <alignment horizontal="left" vertical="center" shrinkToFit="1"/>
    </xf>
    <xf numFmtId="0" fontId="30" fillId="31" borderId="106" xfId="70" applyFont="1" applyFill="1" applyBorder="1" applyAlignment="1">
      <alignment horizontal="left" vertical="center" wrapText="1" shrinkToFit="1"/>
    </xf>
    <xf numFmtId="0" fontId="58" fillId="33" borderId="106" xfId="70" applyFont="1" applyFill="1" applyBorder="1" applyAlignment="1">
      <alignment horizontal="left" vertical="center" wrapText="1" shrinkToFit="1"/>
    </xf>
    <xf numFmtId="0" fontId="30" fillId="33" borderId="0" xfId="44" applyFont="1" applyFill="1" applyAlignment="1">
      <alignment horizontal="left" vertical="center" shrinkToFit="1"/>
    </xf>
    <xf numFmtId="0" fontId="30" fillId="33" borderId="95" xfId="44" applyFont="1" applyFill="1" applyBorder="1" applyAlignment="1">
      <alignment horizontal="left" vertical="center" shrinkToFit="1"/>
    </xf>
    <xf numFmtId="0" fontId="30" fillId="33" borderId="106" xfId="70" applyFont="1" applyFill="1" applyBorder="1" applyAlignment="1">
      <alignment horizontal="left" vertical="center" shrinkToFit="1"/>
    </xf>
    <xf numFmtId="0" fontId="30" fillId="33" borderId="42" xfId="44" applyFont="1" applyFill="1" applyBorder="1" applyAlignment="1">
      <alignment horizontal="left" vertical="center" shrinkToFit="1"/>
    </xf>
    <xf numFmtId="0" fontId="30" fillId="33" borderId="23" xfId="44" applyFont="1" applyFill="1" applyBorder="1" applyAlignment="1">
      <alignment horizontal="left" vertical="center" shrinkToFit="1"/>
    </xf>
    <xf numFmtId="0" fontId="30" fillId="33" borderId="56" xfId="44" applyFont="1" applyFill="1" applyBorder="1" applyAlignment="1">
      <alignment horizontal="left" vertical="center" shrinkToFit="1"/>
    </xf>
    <xf numFmtId="0" fontId="30" fillId="0" borderId="97" xfId="70" applyFont="1" applyBorder="1" applyAlignment="1">
      <alignment horizontal="left" vertical="center" wrapText="1" shrinkToFit="1"/>
    </xf>
    <xf numFmtId="0" fontId="30" fillId="0" borderId="108" xfId="70" applyFont="1" applyBorder="1" applyAlignment="1">
      <alignment horizontal="left" vertical="center" wrapText="1" shrinkToFit="1"/>
    </xf>
    <xf numFmtId="0" fontId="30" fillId="0" borderId="163" xfId="70" applyFont="1" applyBorder="1" applyAlignment="1">
      <alignment horizontal="left" vertical="center" wrapText="1" shrinkToFit="1"/>
    </xf>
    <xf numFmtId="0" fontId="30" fillId="31" borderId="189" xfId="70" applyFont="1" applyFill="1" applyBorder="1" applyAlignment="1">
      <alignment horizontal="center" vertical="center" shrinkToFit="1"/>
    </xf>
    <xf numFmtId="0" fontId="30" fillId="0" borderId="97" xfId="70" applyFont="1" applyBorder="1" applyAlignment="1">
      <alignment horizontal="center" vertical="center" shrinkToFit="1"/>
    </xf>
    <xf numFmtId="0" fontId="30" fillId="0" borderId="108" xfId="70" applyFont="1" applyBorder="1" applyAlignment="1">
      <alignment horizontal="center" vertical="center" shrinkToFit="1"/>
    </xf>
    <xf numFmtId="0" fontId="30" fillId="0" borderId="163" xfId="70" applyFont="1" applyBorder="1" applyAlignment="1">
      <alignment horizontal="center" vertical="center" shrinkToFit="1"/>
    </xf>
    <xf numFmtId="0" fontId="58" fillId="33" borderId="97" xfId="70" applyFont="1" applyFill="1" applyBorder="1" applyAlignment="1">
      <alignment horizontal="center" vertical="center" shrinkToFit="1"/>
    </xf>
    <xf numFmtId="0" fontId="58" fillId="33" borderId="108" xfId="70" applyFont="1" applyFill="1" applyBorder="1" applyAlignment="1">
      <alignment horizontal="center" vertical="center" shrinkToFit="1"/>
    </xf>
    <xf numFmtId="0" fontId="58" fillId="33" borderId="163" xfId="70" applyFont="1" applyFill="1" applyBorder="1" applyAlignment="1">
      <alignment horizontal="center" vertical="center" shrinkToFit="1"/>
    </xf>
    <xf numFmtId="0" fontId="33" fillId="24" borderId="0" xfId="49" applyFont="1" applyFill="1" applyAlignment="1">
      <alignment vertical="center" wrapText="1"/>
    </xf>
    <xf numFmtId="0" fontId="32" fillId="24" borderId="0" xfId="49" applyFont="1" applyFill="1" applyAlignment="1">
      <alignment horizontal="left" vertical="center" wrapText="1"/>
    </xf>
    <xf numFmtId="0" fontId="32" fillId="24" borderId="0" xfId="49" applyFont="1" applyFill="1" applyAlignment="1">
      <alignment horizontal="left" vertical="center"/>
    </xf>
    <xf numFmtId="0" fontId="32" fillId="24" borderId="0" xfId="49" applyFont="1" applyFill="1" applyAlignment="1">
      <alignment vertical="center" wrapText="1"/>
    </xf>
    <xf numFmtId="0" fontId="30" fillId="24" borderId="20" xfId="49" applyFont="1" applyFill="1" applyBorder="1" applyAlignment="1">
      <alignment horizontal="center" vertical="center"/>
    </xf>
    <xf numFmtId="0" fontId="30" fillId="24" borderId="27" xfId="49" applyFont="1" applyFill="1" applyBorder="1" applyAlignment="1">
      <alignment horizontal="center" vertical="center"/>
    </xf>
    <xf numFmtId="0" fontId="30" fillId="24" borderId="21" xfId="49" applyFont="1" applyFill="1" applyBorder="1" applyAlignment="1">
      <alignment horizontal="center" vertical="center"/>
    </xf>
    <xf numFmtId="0" fontId="30" fillId="24" borderId="94" xfId="49" applyFont="1" applyFill="1" applyBorder="1" applyAlignment="1">
      <alignment horizontal="center" vertical="center"/>
    </xf>
    <xf numFmtId="0" fontId="30" fillId="24" borderId="27" xfId="49" applyFont="1" applyFill="1" applyBorder="1" applyAlignment="1">
      <alignment horizontal="center" vertical="center" wrapText="1"/>
    </xf>
    <xf numFmtId="0" fontId="30" fillId="24" borderId="94" xfId="49" applyFont="1" applyFill="1" applyBorder="1" applyAlignment="1">
      <alignment horizontal="center" vertical="center" wrapText="1"/>
    </xf>
    <xf numFmtId="0" fontId="30" fillId="24" borderId="37" xfId="49" applyFont="1" applyFill="1" applyBorder="1" applyAlignment="1">
      <alignment horizontal="center" vertical="center"/>
    </xf>
    <xf numFmtId="0" fontId="30" fillId="24" borderId="38" xfId="49" applyFont="1" applyFill="1" applyBorder="1" applyAlignment="1">
      <alignment horizontal="center" vertical="center"/>
    </xf>
    <xf numFmtId="0" fontId="30" fillId="24" borderId="106" xfId="49" applyFont="1" applyFill="1" applyBorder="1" applyAlignment="1">
      <alignment horizontal="center" vertical="center"/>
    </xf>
    <xf numFmtId="0" fontId="30" fillId="24" borderId="0" xfId="49" applyFont="1" applyFill="1" applyAlignment="1">
      <alignment horizontal="center" vertical="center"/>
    </xf>
    <xf numFmtId="0" fontId="30" fillId="24" borderId="97" xfId="49" applyFont="1" applyFill="1" applyBorder="1" applyAlignment="1">
      <alignment horizontal="center" vertical="center"/>
    </xf>
    <xf numFmtId="0" fontId="30" fillId="24" borderId="108" xfId="49" applyFont="1" applyFill="1" applyBorder="1" applyAlignment="1">
      <alignment horizontal="center" vertical="center"/>
    </xf>
    <xf numFmtId="0" fontId="30" fillId="24" borderId="53" xfId="49" applyFont="1" applyFill="1" applyBorder="1" applyAlignment="1">
      <alignment horizontal="center" vertical="center" wrapText="1"/>
    </xf>
    <xf numFmtId="0" fontId="30" fillId="24" borderId="161" xfId="49" applyFont="1" applyFill="1" applyBorder="1" applyAlignment="1">
      <alignment horizontal="center" vertical="center" wrapText="1"/>
    </xf>
    <xf numFmtId="0" fontId="30" fillId="24" borderId="47" xfId="49" applyFont="1" applyFill="1" applyBorder="1" applyAlignment="1">
      <alignment horizontal="center" vertical="center" wrapText="1"/>
    </xf>
    <xf numFmtId="0" fontId="30" fillId="24" borderId="48" xfId="49" applyFont="1" applyFill="1" applyBorder="1" applyAlignment="1">
      <alignment horizontal="center" vertical="center" wrapText="1"/>
    </xf>
    <xf numFmtId="0" fontId="30" fillId="24" borderId="19" xfId="49" applyFont="1" applyFill="1" applyBorder="1" applyAlignment="1">
      <alignment horizontal="center" vertical="center"/>
    </xf>
    <xf numFmtId="0" fontId="30" fillId="24" borderId="26" xfId="49" applyFont="1" applyFill="1" applyBorder="1" applyAlignment="1">
      <alignment horizontal="center" vertical="center"/>
    </xf>
    <xf numFmtId="0" fontId="30" fillId="24" borderId="41" xfId="49" applyFont="1" applyFill="1" applyBorder="1" applyAlignment="1">
      <alignment horizontal="center" vertical="center"/>
    </xf>
    <xf numFmtId="0" fontId="30" fillId="24" borderId="35" xfId="49" applyFont="1" applyFill="1" applyBorder="1" applyAlignment="1">
      <alignment horizontal="center" vertical="center"/>
    </xf>
    <xf numFmtId="0" fontId="30" fillId="24" borderId="163" xfId="49" applyFont="1" applyFill="1" applyBorder="1" applyAlignment="1">
      <alignment horizontal="center" vertical="center"/>
    </xf>
    <xf numFmtId="176" fontId="30" fillId="24" borderId="36" xfId="49" applyNumberFormat="1" applyFont="1" applyFill="1" applyBorder="1" applyAlignment="1">
      <alignment horizontal="center" vertical="center"/>
    </xf>
    <xf numFmtId="176" fontId="30" fillId="24" borderId="26" xfId="49" applyNumberFormat="1" applyFont="1" applyFill="1" applyBorder="1" applyAlignment="1">
      <alignment horizontal="center" vertical="center"/>
    </xf>
    <xf numFmtId="176" fontId="30" fillId="24" borderId="41" xfId="49" applyNumberFormat="1" applyFont="1" applyFill="1" applyBorder="1" applyAlignment="1">
      <alignment horizontal="center" vertical="center"/>
    </xf>
    <xf numFmtId="0" fontId="30" fillId="24" borderId="23" xfId="49" applyFont="1" applyFill="1" applyBorder="1" applyAlignment="1">
      <alignment horizontal="center" vertical="center"/>
    </xf>
    <xf numFmtId="0" fontId="30" fillId="24" borderId="54" xfId="49" applyFont="1" applyFill="1" applyBorder="1" applyAlignment="1">
      <alignment horizontal="center" vertical="center"/>
    </xf>
    <xf numFmtId="0" fontId="32" fillId="24" borderId="0" xfId="49" applyFont="1" applyFill="1" applyAlignment="1">
      <alignment vertical="center" wrapText="1" shrinkToFit="1"/>
    </xf>
    <xf numFmtId="0" fontId="30" fillId="24" borderId="94" xfId="49" applyFont="1" applyFill="1" applyBorder="1" applyAlignment="1">
      <alignment horizontal="center" vertical="center" shrinkToFit="1"/>
    </xf>
    <xf numFmtId="0" fontId="30" fillId="24" borderId="101" xfId="49" applyFont="1" applyFill="1" applyBorder="1" applyAlignment="1">
      <alignment horizontal="center" vertical="center"/>
    </xf>
    <xf numFmtId="0" fontId="30" fillId="24" borderId="98" xfId="49" applyFont="1" applyFill="1" applyBorder="1" applyAlignment="1">
      <alignment horizontal="center" vertical="center"/>
    </xf>
    <xf numFmtId="0" fontId="30" fillId="24" borderId="161" xfId="49" applyFont="1" applyFill="1" applyBorder="1" applyAlignment="1">
      <alignment horizontal="center" vertical="center"/>
    </xf>
    <xf numFmtId="176" fontId="30" fillId="24" borderId="58" xfId="49" applyNumberFormat="1" applyFont="1" applyFill="1" applyBorder="1" applyAlignment="1">
      <alignment horizontal="center" vertical="center"/>
    </xf>
    <xf numFmtId="176" fontId="30" fillId="24" borderId="61" xfId="49" applyNumberFormat="1" applyFont="1" applyFill="1" applyBorder="1" applyAlignment="1">
      <alignment horizontal="center" vertical="center"/>
    </xf>
    <xf numFmtId="176" fontId="30" fillId="24" borderId="66" xfId="49" applyNumberFormat="1" applyFont="1" applyFill="1" applyBorder="1" applyAlignment="1">
      <alignment horizontal="center" vertical="center"/>
    </xf>
    <xf numFmtId="0" fontId="30" fillId="24" borderId="51" xfId="49" applyFont="1" applyFill="1" applyBorder="1" applyAlignment="1">
      <alignment horizontal="center" vertical="center"/>
    </xf>
    <xf numFmtId="0" fontId="30" fillId="24" borderId="29" xfId="49" applyFont="1" applyFill="1" applyBorder="1" applyAlignment="1">
      <alignment horizontal="center" vertical="center"/>
    </xf>
    <xf numFmtId="0" fontId="30" fillId="24" borderId="32" xfId="49" applyFont="1" applyFill="1" applyBorder="1" applyAlignment="1">
      <alignment horizontal="center" vertical="center"/>
    </xf>
    <xf numFmtId="176" fontId="30" fillId="24" borderId="59" xfId="49" applyNumberFormat="1" applyFont="1" applyFill="1" applyBorder="1" applyAlignment="1">
      <alignment horizontal="center" vertical="center"/>
    </xf>
    <xf numFmtId="176" fontId="30" fillId="24" borderId="62" xfId="49" applyNumberFormat="1" applyFont="1" applyFill="1" applyBorder="1" applyAlignment="1">
      <alignment horizontal="center" vertical="center"/>
    </xf>
    <xf numFmtId="176" fontId="30" fillId="24" borderId="67" xfId="49" applyNumberFormat="1" applyFont="1" applyFill="1" applyBorder="1" applyAlignment="1">
      <alignment horizontal="center" vertical="center"/>
    </xf>
    <xf numFmtId="176" fontId="30" fillId="24" borderId="57" xfId="49" applyNumberFormat="1" applyFont="1" applyFill="1" applyBorder="1" applyAlignment="1">
      <alignment horizontal="center" vertical="center"/>
    </xf>
    <xf numFmtId="176" fontId="30" fillId="24" borderId="60" xfId="49" applyNumberFormat="1" applyFont="1" applyFill="1" applyBorder="1" applyAlignment="1">
      <alignment horizontal="center" vertical="center"/>
    </xf>
    <xf numFmtId="176" fontId="30" fillId="24" borderId="65" xfId="49" applyNumberFormat="1" applyFont="1" applyFill="1" applyBorder="1" applyAlignment="1">
      <alignment horizontal="center" vertical="center"/>
    </xf>
    <xf numFmtId="0" fontId="30" fillId="24" borderId="74" xfId="49" applyFont="1" applyFill="1" applyBorder="1" applyAlignment="1">
      <alignment horizontal="center" vertical="center" shrinkToFit="1"/>
    </xf>
    <xf numFmtId="0" fontId="30" fillId="24" borderId="23" xfId="49" applyFont="1" applyFill="1" applyBorder="1" applyAlignment="1">
      <alignment horizontal="center" vertical="center" shrinkToFit="1"/>
    </xf>
    <xf numFmtId="0" fontId="30" fillId="24" borderId="56" xfId="49" applyFont="1" applyFill="1" applyBorder="1" applyAlignment="1">
      <alignment horizontal="center" vertical="center" shrinkToFit="1"/>
    </xf>
    <xf numFmtId="0" fontId="30" fillId="24" borderId="34" xfId="49" applyFont="1" applyFill="1" applyBorder="1" applyAlignment="1">
      <alignment horizontal="center" vertical="center" shrinkToFit="1"/>
    </xf>
    <xf numFmtId="0" fontId="30" fillId="24" borderId="34" xfId="49" applyFont="1" applyFill="1" applyBorder="1" applyAlignment="1">
      <alignment horizontal="center" vertical="center"/>
    </xf>
    <xf numFmtId="0" fontId="30" fillId="24" borderId="22" xfId="49" applyFont="1" applyFill="1" applyBorder="1" applyAlignment="1">
      <alignment horizontal="center" vertical="center"/>
    </xf>
    <xf numFmtId="176" fontId="30" fillId="24" borderId="51" xfId="49" applyNumberFormat="1" applyFont="1" applyFill="1" applyBorder="1" applyAlignment="1">
      <alignment horizontal="center" vertical="center"/>
    </xf>
    <xf numFmtId="176" fontId="30" fillId="24" borderId="29" xfId="49" applyNumberFormat="1" applyFont="1" applyFill="1" applyBorder="1" applyAlignment="1">
      <alignment horizontal="center" vertical="center"/>
    </xf>
    <xf numFmtId="176" fontId="30" fillId="24" borderId="64" xfId="49" applyNumberFormat="1" applyFont="1" applyFill="1" applyBorder="1" applyAlignment="1">
      <alignment horizontal="center" vertical="center"/>
    </xf>
    <xf numFmtId="176" fontId="30" fillId="24" borderId="101" xfId="49" applyNumberFormat="1" applyFont="1" applyFill="1" applyBorder="1" applyAlignment="1">
      <alignment horizontal="center" vertical="center"/>
    </xf>
    <xf numFmtId="176" fontId="30" fillId="24" borderId="98" xfId="49" applyNumberFormat="1" applyFont="1" applyFill="1" applyBorder="1" applyAlignment="1">
      <alignment horizontal="center" vertical="center"/>
    </xf>
    <xf numFmtId="176" fontId="30" fillId="24" borderId="52" xfId="49" applyNumberFormat="1" applyFont="1" applyFill="1" applyBorder="1" applyAlignment="1">
      <alignment horizontal="center" vertical="center"/>
    </xf>
    <xf numFmtId="0" fontId="30" fillId="24" borderId="24" xfId="49" applyFont="1" applyFill="1" applyBorder="1" applyAlignment="1">
      <alignment horizontal="center" vertical="center" shrinkToFit="1"/>
    </xf>
    <xf numFmtId="0" fontId="30" fillId="24" borderId="98" xfId="49" applyFont="1" applyFill="1" applyBorder="1" applyAlignment="1">
      <alignment horizontal="center" vertical="center" shrinkToFit="1"/>
    </xf>
    <xf numFmtId="0" fontId="30" fillId="24" borderId="161" xfId="49" applyFont="1" applyFill="1" applyBorder="1" applyAlignment="1">
      <alignment horizontal="center" vertical="center" shrinkToFit="1"/>
    </xf>
    <xf numFmtId="0" fontId="30" fillId="24" borderId="99" xfId="49" applyFont="1" applyFill="1" applyBorder="1" applyAlignment="1">
      <alignment horizontal="center" vertical="center" shrinkToFit="1"/>
    </xf>
    <xf numFmtId="0" fontId="30" fillId="24" borderId="99" xfId="49" applyFont="1" applyFill="1" applyBorder="1" applyAlignment="1">
      <alignment horizontal="center" vertical="center"/>
    </xf>
    <xf numFmtId="176" fontId="30" fillId="24" borderId="97" xfId="49" applyNumberFormat="1" applyFont="1" applyFill="1" applyBorder="1" applyAlignment="1">
      <alignment horizontal="center" vertical="center"/>
    </xf>
    <xf numFmtId="176" fontId="30" fillId="24" borderId="108" xfId="49" applyNumberFormat="1" applyFont="1" applyFill="1" applyBorder="1" applyAlignment="1">
      <alignment horizontal="center" vertical="center"/>
    </xf>
    <xf numFmtId="176" fontId="30" fillId="24" borderId="78" xfId="49" applyNumberFormat="1" applyFont="1" applyFill="1" applyBorder="1" applyAlignment="1">
      <alignment horizontal="center" vertical="center"/>
    </xf>
    <xf numFmtId="0" fontId="30" fillId="24" borderId="47" xfId="49" applyFont="1" applyFill="1" applyBorder="1" applyAlignment="1">
      <alignment horizontal="center" vertical="center"/>
    </xf>
    <xf numFmtId="0" fontId="30" fillId="24" borderId="53" xfId="49" applyFont="1" applyFill="1" applyBorder="1" applyAlignment="1">
      <alignment horizontal="center" vertical="center"/>
    </xf>
    <xf numFmtId="0" fontId="30" fillId="24" borderId="39" xfId="49" applyFont="1" applyFill="1" applyBorder="1" applyAlignment="1">
      <alignment horizontal="center" vertical="center"/>
    </xf>
    <xf numFmtId="0" fontId="30" fillId="24" borderId="24" xfId="49" applyFont="1" applyFill="1" applyBorder="1" applyAlignment="1">
      <alignment horizontal="center" vertical="center"/>
    </xf>
    <xf numFmtId="0" fontId="30" fillId="24" borderId="79" xfId="49" applyFont="1" applyFill="1" applyBorder="1" applyAlignment="1">
      <alignment horizontal="center" vertical="center"/>
    </xf>
    <xf numFmtId="0" fontId="30" fillId="24" borderId="45" xfId="49" applyFont="1" applyFill="1" applyBorder="1" applyAlignment="1">
      <alignment horizontal="center" vertical="center"/>
    </xf>
    <xf numFmtId="0" fontId="30" fillId="24" borderId="46" xfId="49" applyFont="1" applyFill="1" applyBorder="1" applyAlignment="1">
      <alignment horizontal="center" vertical="center"/>
    </xf>
    <xf numFmtId="0" fontId="30" fillId="24" borderId="36" xfId="49" applyFont="1" applyFill="1" applyBorder="1" applyAlignment="1">
      <alignment horizontal="center" vertical="center"/>
    </xf>
    <xf numFmtId="0" fontId="30" fillId="24" borderId="19" xfId="49" applyFont="1" applyFill="1" applyBorder="1" applyAlignment="1">
      <alignment horizontal="center" vertical="center" shrinkToFit="1"/>
    </xf>
    <xf numFmtId="0" fontId="30" fillId="24" borderId="26" xfId="49" applyFont="1" applyFill="1" applyBorder="1" applyAlignment="1">
      <alignment horizontal="center" vertical="center" shrinkToFit="1"/>
    </xf>
    <xf numFmtId="0" fontId="30" fillId="24" borderId="35" xfId="49" applyFont="1" applyFill="1" applyBorder="1" applyAlignment="1">
      <alignment horizontal="center" vertical="center" shrinkToFit="1"/>
    </xf>
    <xf numFmtId="0" fontId="30" fillId="24" borderId="71" xfId="49" applyFont="1" applyFill="1" applyBorder="1" applyAlignment="1">
      <alignment horizontal="center" vertical="center"/>
    </xf>
    <xf numFmtId="0" fontId="30" fillId="24" borderId="40" xfId="49" applyFont="1" applyFill="1" applyBorder="1" applyAlignment="1">
      <alignment horizontal="center" vertical="center"/>
    </xf>
    <xf numFmtId="0" fontId="30" fillId="24" borderId="42" xfId="49" applyFont="1" applyFill="1" applyBorder="1" applyAlignment="1">
      <alignment horizontal="center" vertical="center"/>
    </xf>
    <xf numFmtId="0" fontId="30" fillId="24" borderId="86" xfId="49" applyFont="1" applyFill="1" applyBorder="1" applyAlignment="1">
      <alignment horizontal="center" vertical="center"/>
    </xf>
    <xf numFmtId="0" fontId="29" fillId="24" borderId="0" xfId="49" applyFont="1" applyFill="1" applyAlignment="1">
      <alignment horizontal="left" vertical="center" shrinkToFit="1"/>
    </xf>
    <xf numFmtId="0" fontId="31" fillId="24" borderId="0" xfId="49" applyFont="1" applyFill="1" applyAlignment="1">
      <alignment horizontal="center" vertical="center"/>
    </xf>
    <xf numFmtId="0" fontId="30" fillId="24" borderId="18" xfId="49" applyFont="1" applyFill="1" applyBorder="1" applyAlignment="1">
      <alignment horizontal="center" vertical="center"/>
    </xf>
    <xf numFmtId="0" fontId="30" fillId="24" borderId="25" xfId="49" applyFont="1" applyFill="1" applyBorder="1" applyAlignment="1">
      <alignment horizontal="center" vertical="center"/>
    </xf>
    <xf numFmtId="0" fontId="30" fillId="24" borderId="63" xfId="49" applyFont="1" applyFill="1" applyBorder="1" applyAlignment="1">
      <alignment horizontal="center" vertical="center"/>
    </xf>
    <xf numFmtId="0" fontId="147" fillId="24" borderId="24" xfId="49" applyFont="1" applyFill="1" applyBorder="1" applyAlignment="1">
      <alignment horizontal="center" vertical="center"/>
    </xf>
    <xf numFmtId="0" fontId="148" fillId="24" borderId="98" xfId="49" applyFont="1" applyFill="1" applyBorder="1" applyAlignment="1">
      <alignment horizontal="center" vertical="center"/>
    </xf>
    <xf numFmtId="0" fontId="148" fillId="24" borderId="161" xfId="49" applyFont="1" applyFill="1" applyBorder="1" applyAlignment="1">
      <alignment horizontal="center" vertical="center"/>
    </xf>
    <xf numFmtId="0" fontId="30" fillId="24" borderId="101" xfId="49" applyFont="1" applyFill="1" applyBorder="1" applyAlignment="1">
      <alignment horizontal="center" vertical="center" shrinkToFit="1"/>
    </xf>
    <xf numFmtId="0" fontId="30" fillId="24" borderId="52" xfId="49" applyFont="1" applyFill="1" applyBorder="1" applyAlignment="1">
      <alignment horizontal="center" vertical="center"/>
    </xf>
    <xf numFmtId="0" fontId="30" fillId="24" borderId="97" xfId="49" applyFont="1" applyFill="1" applyBorder="1" applyAlignment="1">
      <alignment horizontal="center" vertical="center" shrinkToFit="1"/>
    </xf>
    <xf numFmtId="0" fontId="30" fillId="24" borderId="108" xfId="49" applyFont="1" applyFill="1" applyBorder="1" applyAlignment="1">
      <alignment horizontal="center" vertical="center" shrinkToFit="1"/>
    </xf>
    <xf numFmtId="0" fontId="30" fillId="24" borderId="163" xfId="49" applyFont="1" applyFill="1" applyBorder="1" applyAlignment="1">
      <alignment horizontal="center" vertical="center" shrinkToFit="1"/>
    </xf>
    <xf numFmtId="0" fontId="30" fillId="24" borderId="107" xfId="49" applyFont="1" applyFill="1" applyBorder="1" applyAlignment="1">
      <alignment horizontal="center" vertical="center"/>
    </xf>
    <xf numFmtId="0" fontId="30" fillId="24" borderId="162" xfId="49" applyFont="1" applyFill="1" applyBorder="1" applyAlignment="1">
      <alignment horizontal="center" vertical="center"/>
    </xf>
    <xf numFmtId="0" fontId="30" fillId="24" borderId="105" xfId="49" applyFont="1" applyFill="1" applyBorder="1" applyAlignment="1">
      <alignment horizontal="center" vertical="center"/>
    </xf>
    <xf numFmtId="176" fontId="30" fillId="24" borderId="84" xfId="49" applyNumberFormat="1" applyFont="1" applyFill="1" applyBorder="1" applyAlignment="1">
      <alignment horizontal="center" vertical="center"/>
    </xf>
    <xf numFmtId="176" fontId="30" fillId="24" borderId="85" xfId="49" applyNumberFormat="1" applyFont="1" applyFill="1" applyBorder="1" applyAlignment="1">
      <alignment horizontal="center" vertical="center"/>
    </xf>
    <xf numFmtId="176" fontId="30" fillId="24" borderId="87" xfId="49" applyNumberFormat="1" applyFont="1" applyFill="1" applyBorder="1" applyAlignment="1">
      <alignment horizontal="center" vertical="center"/>
    </xf>
    <xf numFmtId="0" fontId="30" fillId="24" borderId="68" xfId="49" applyFont="1" applyFill="1" applyBorder="1" applyAlignment="1">
      <alignment horizontal="center" vertical="center"/>
    </xf>
    <xf numFmtId="0" fontId="30" fillId="24" borderId="55" xfId="49" applyFont="1" applyFill="1" applyBorder="1" applyAlignment="1">
      <alignment horizontal="center" vertical="center"/>
    </xf>
    <xf numFmtId="0" fontId="30" fillId="24" borderId="37" xfId="49" applyFont="1" applyFill="1" applyBorder="1" applyAlignment="1">
      <alignment horizontal="center" vertical="center" shrinkToFit="1"/>
    </xf>
    <xf numFmtId="0" fontId="30" fillId="24" borderId="38" xfId="49" applyFont="1" applyFill="1" applyBorder="1" applyAlignment="1">
      <alignment horizontal="center" vertical="center" shrinkToFit="1"/>
    </xf>
    <xf numFmtId="0" fontId="30" fillId="24" borderId="174" xfId="49" applyFont="1" applyFill="1" applyBorder="1" applyAlignment="1">
      <alignment horizontal="center" vertical="center" shrinkToFit="1"/>
    </xf>
    <xf numFmtId="0" fontId="30" fillId="24" borderId="43" xfId="49" applyFont="1" applyFill="1" applyBorder="1" applyAlignment="1">
      <alignment horizontal="center" vertical="center"/>
    </xf>
    <xf numFmtId="0" fontId="30" fillId="24" borderId="75" xfId="49" applyFont="1" applyFill="1" applyBorder="1" applyAlignment="1">
      <alignment horizontal="center" vertical="center"/>
    </xf>
    <xf numFmtId="0" fontId="30" fillId="24" borderId="78" xfId="49" applyFont="1" applyFill="1" applyBorder="1" applyAlignment="1">
      <alignment horizontal="center" vertical="center"/>
    </xf>
    <xf numFmtId="0" fontId="102" fillId="24" borderId="40" xfId="74" applyFont="1" applyFill="1" applyBorder="1" applyAlignment="1">
      <alignment horizontal="center" vertical="center"/>
    </xf>
    <xf numFmtId="0" fontId="102" fillId="24" borderId="42" xfId="74" applyFont="1" applyFill="1" applyBorder="1" applyAlignment="1">
      <alignment horizontal="center" vertical="center"/>
    </xf>
    <xf numFmtId="0" fontId="29" fillId="24" borderId="0" xfId="49" applyFont="1" applyFill="1" applyAlignment="1">
      <alignment horizontal="center" vertical="center" shrinkToFit="1"/>
    </xf>
    <xf numFmtId="0" fontId="113" fillId="24" borderId="0" xfId="49" applyFont="1" applyFill="1" applyAlignment="1">
      <alignment horizontal="center" vertical="center"/>
    </xf>
    <xf numFmtId="0" fontId="102" fillId="24" borderId="19" xfId="49" applyFont="1" applyFill="1" applyBorder="1" applyAlignment="1">
      <alignment horizontal="center" vertical="center"/>
    </xf>
    <xf numFmtId="0" fontId="102" fillId="24" borderId="26" xfId="49" applyFont="1" applyFill="1" applyBorder="1" applyAlignment="1">
      <alignment horizontal="center" vertical="center"/>
    </xf>
    <xf numFmtId="0" fontId="102" fillId="24" borderId="35" xfId="49" applyFont="1" applyFill="1" applyBorder="1" applyAlignment="1">
      <alignment horizontal="center" vertical="center"/>
    </xf>
    <xf numFmtId="0" fontId="102" fillId="24" borderId="36" xfId="49" applyFont="1" applyFill="1" applyBorder="1" applyAlignment="1">
      <alignment horizontal="center" vertical="center"/>
    </xf>
    <xf numFmtId="0" fontId="102" fillId="24" borderId="41" xfId="49" applyFont="1" applyFill="1" applyBorder="1" applyAlignment="1">
      <alignment horizontal="center" vertical="center"/>
    </xf>
    <xf numFmtId="0" fontId="102" fillId="24" borderId="45" xfId="49" applyFont="1" applyFill="1" applyBorder="1" applyAlignment="1">
      <alignment horizontal="center" vertical="center"/>
    </xf>
    <xf numFmtId="0" fontId="102" fillId="24" borderId="46" xfId="49" applyFont="1" applyFill="1" applyBorder="1" applyAlignment="1">
      <alignment horizontal="center" vertical="center"/>
    </xf>
    <xf numFmtId="0" fontId="102" fillId="24" borderId="36" xfId="49" applyFont="1" applyFill="1" applyBorder="1">
      <alignment vertical="center"/>
    </xf>
    <xf numFmtId="0" fontId="102" fillId="24" borderId="26" xfId="49" applyFont="1" applyFill="1" applyBorder="1">
      <alignment vertical="center"/>
    </xf>
    <xf numFmtId="0" fontId="102" fillId="24" borderId="41" xfId="49" applyFont="1" applyFill="1" applyBorder="1">
      <alignment vertical="center"/>
    </xf>
    <xf numFmtId="0" fontId="102" fillId="24" borderId="72" xfId="49" applyFont="1" applyFill="1" applyBorder="1">
      <alignment vertical="center"/>
    </xf>
    <xf numFmtId="0" fontId="102" fillId="24" borderId="38" xfId="49" applyFont="1" applyFill="1" applyBorder="1">
      <alignment vertical="center"/>
    </xf>
    <xf numFmtId="0" fontId="102" fillId="24" borderId="90" xfId="49" applyFont="1" applyFill="1" applyBorder="1" applyAlignment="1">
      <alignment horizontal="center" vertical="center"/>
    </xf>
    <xf numFmtId="0" fontId="102" fillId="24" borderId="108" xfId="49" applyFont="1" applyFill="1" applyBorder="1" applyAlignment="1">
      <alignment horizontal="center" vertical="center"/>
    </xf>
    <xf numFmtId="0" fontId="102" fillId="24" borderId="78" xfId="49" applyFont="1" applyFill="1" applyBorder="1" applyAlignment="1">
      <alignment horizontal="center" vertical="center"/>
    </xf>
    <xf numFmtId="0" fontId="102" fillId="24" borderId="24" xfId="49" applyFont="1" applyFill="1" applyBorder="1">
      <alignment vertical="center"/>
    </xf>
    <xf numFmtId="0" fontId="102" fillId="24" borderId="98" xfId="49" applyFont="1" applyFill="1" applyBorder="1">
      <alignment vertical="center"/>
    </xf>
    <xf numFmtId="0" fontId="102" fillId="24" borderId="161" xfId="49" applyFont="1" applyFill="1" applyBorder="1">
      <alignment vertical="center"/>
    </xf>
    <xf numFmtId="0" fontId="102" fillId="24" borderId="101" xfId="49" applyFont="1" applyFill="1" applyBorder="1" applyAlignment="1">
      <alignment horizontal="center" vertical="center"/>
    </xf>
    <xf numFmtId="0" fontId="102" fillId="24" borderId="98" xfId="49" applyFont="1" applyFill="1" applyBorder="1" applyAlignment="1">
      <alignment horizontal="center" vertical="center"/>
    </xf>
    <xf numFmtId="0" fontId="102" fillId="24" borderId="94" xfId="49" applyFont="1" applyFill="1" applyBorder="1" applyAlignment="1">
      <alignment horizontal="center" vertical="center"/>
    </xf>
    <xf numFmtId="0" fontId="102" fillId="24" borderId="48" xfId="49" applyFont="1" applyFill="1" applyBorder="1" applyAlignment="1">
      <alignment horizontal="center" vertical="center"/>
    </xf>
    <xf numFmtId="0" fontId="102" fillId="24" borderId="24" xfId="49" applyFont="1" applyFill="1" applyBorder="1" applyAlignment="1">
      <alignment horizontal="center" vertical="center"/>
    </xf>
    <xf numFmtId="0" fontId="102" fillId="24" borderId="69" xfId="49" applyFont="1" applyFill="1" applyBorder="1">
      <alignment vertical="center"/>
    </xf>
    <xf numFmtId="0" fontId="102" fillId="24" borderId="107" xfId="49" applyFont="1" applyFill="1" applyBorder="1">
      <alignment vertical="center"/>
    </xf>
    <xf numFmtId="0" fontId="102" fillId="24" borderId="162" xfId="49" applyFont="1" applyFill="1" applyBorder="1">
      <alignment vertical="center"/>
    </xf>
    <xf numFmtId="0" fontId="102" fillId="24" borderId="105" xfId="49" applyFont="1" applyFill="1" applyBorder="1" applyAlignment="1">
      <alignment horizontal="center" vertical="center"/>
    </xf>
    <xf numFmtId="0" fontId="102" fillId="24" borderId="107" xfId="49" applyFont="1" applyFill="1" applyBorder="1" applyAlignment="1">
      <alignment horizontal="center" vertical="center"/>
    </xf>
    <xf numFmtId="0" fontId="102" fillId="24" borderId="69" xfId="49" applyFont="1" applyFill="1" applyBorder="1" applyAlignment="1">
      <alignment horizontal="center" vertical="center"/>
    </xf>
    <xf numFmtId="0" fontId="102" fillId="24" borderId="69" xfId="49" applyFont="1" applyFill="1" applyBorder="1" applyAlignment="1">
      <alignment horizontal="left" vertical="center" wrapText="1"/>
    </xf>
    <xf numFmtId="0" fontId="102" fillId="24" borderId="107" xfId="49" applyFont="1" applyFill="1" applyBorder="1" applyAlignment="1">
      <alignment horizontal="left" vertical="center" wrapText="1"/>
    </xf>
    <xf numFmtId="0" fontId="102" fillId="24" borderId="90" xfId="49" applyFont="1" applyFill="1" applyBorder="1" applyAlignment="1">
      <alignment horizontal="left" vertical="center" wrapText="1"/>
    </xf>
    <xf numFmtId="0" fontId="102" fillId="24" borderId="108" xfId="49" applyFont="1" applyFill="1" applyBorder="1" applyAlignment="1">
      <alignment horizontal="left" vertical="center" wrapText="1"/>
    </xf>
    <xf numFmtId="0" fontId="102" fillId="24" borderId="94" xfId="49" applyFont="1" applyFill="1" applyBorder="1" applyAlignment="1">
      <alignment horizontal="left" vertical="center" wrapText="1"/>
    </xf>
    <xf numFmtId="0" fontId="0" fillId="0" borderId="98" xfId="0" applyBorder="1" applyAlignment="1">
      <alignment horizontal="center" vertical="center"/>
    </xf>
    <xf numFmtId="0" fontId="102" fillId="24" borderId="97" xfId="49" applyFont="1" applyFill="1" applyBorder="1" applyAlignment="1">
      <alignment horizontal="center" vertical="center"/>
    </xf>
    <xf numFmtId="0" fontId="102" fillId="24" borderId="42" xfId="49" applyFont="1" applyFill="1" applyBorder="1" applyAlignment="1">
      <alignment horizontal="center" vertical="center"/>
    </xf>
    <xf numFmtId="0" fontId="102" fillId="24" borderId="23" xfId="49" applyFont="1" applyFill="1" applyBorder="1" applyAlignment="1">
      <alignment horizontal="center" vertical="center"/>
    </xf>
    <xf numFmtId="0" fontId="102" fillId="24" borderId="74" xfId="49" applyFont="1" applyFill="1" applyBorder="1" applyAlignment="1">
      <alignment horizontal="center" vertical="center"/>
    </xf>
    <xf numFmtId="0" fontId="102" fillId="24" borderId="74" xfId="49" applyFont="1" applyFill="1" applyBorder="1" applyAlignment="1">
      <alignment vertical="center" wrapText="1"/>
    </xf>
    <xf numFmtId="0" fontId="102" fillId="24" borderId="23" xfId="49" applyFont="1" applyFill="1" applyBorder="1">
      <alignment vertical="center"/>
    </xf>
    <xf numFmtId="0" fontId="102" fillId="24" borderId="56" xfId="49" applyFont="1" applyFill="1" applyBorder="1">
      <alignment vertical="center"/>
    </xf>
    <xf numFmtId="0" fontId="102" fillId="24" borderId="21" xfId="49" applyFont="1" applyFill="1" applyBorder="1" applyAlignment="1">
      <alignment vertical="center" wrapText="1"/>
    </xf>
    <xf numFmtId="0" fontId="102" fillId="24" borderId="94" xfId="49" applyFont="1" applyFill="1" applyBorder="1" applyAlignment="1">
      <alignment vertical="center" wrapText="1"/>
    </xf>
    <xf numFmtId="0" fontId="102" fillId="24" borderId="105" xfId="49" applyFont="1" applyFill="1" applyBorder="1" applyAlignment="1">
      <alignment vertical="center" wrapText="1"/>
    </xf>
    <xf numFmtId="0" fontId="102" fillId="24" borderId="97" xfId="49" applyFont="1" applyFill="1" applyBorder="1">
      <alignment vertical="center"/>
    </xf>
    <xf numFmtId="0" fontId="102" fillId="24" borderId="108" xfId="49" applyFont="1" applyFill="1" applyBorder="1">
      <alignment vertical="center"/>
    </xf>
    <xf numFmtId="0" fontId="102" fillId="24" borderId="163" xfId="49" applyFont="1" applyFill="1" applyBorder="1">
      <alignment vertical="center"/>
    </xf>
    <xf numFmtId="0" fontId="113" fillId="24" borderId="105" xfId="49" applyFont="1" applyFill="1" applyBorder="1" applyAlignment="1">
      <alignment horizontal="center" vertical="center"/>
    </xf>
    <xf numFmtId="0" fontId="113" fillId="24" borderId="97" xfId="49" applyFont="1" applyFill="1" applyBorder="1" applyAlignment="1">
      <alignment horizontal="center" vertical="center"/>
    </xf>
    <xf numFmtId="179" fontId="113" fillId="24" borderId="107" xfId="49" applyNumberFormat="1" applyFont="1" applyFill="1" applyBorder="1" applyAlignment="1">
      <alignment horizontal="center" vertical="center"/>
    </xf>
    <xf numFmtId="179" fontId="113" fillId="24" borderId="108" xfId="49" applyNumberFormat="1" applyFont="1" applyFill="1" applyBorder="1" applyAlignment="1">
      <alignment horizontal="center" vertical="center"/>
    </xf>
    <xf numFmtId="0" fontId="113" fillId="24" borderId="107" xfId="49" applyFont="1" applyFill="1" applyBorder="1" applyAlignment="1">
      <alignment horizontal="center" vertical="center"/>
    </xf>
    <xf numFmtId="0" fontId="113" fillId="24" borderId="108" xfId="49" applyFont="1" applyFill="1" applyBorder="1" applyAlignment="1">
      <alignment horizontal="center" vertical="center"/>
    </xf>
    <xf numFmtId="0" fontId="102" fillId="24" borderId="162" xfId="49" applyFont="1" applyFill="1" applyBorder="1" applyAlignment="1">
      <alignment horizontal="center" vertical="center"/>
    </xf>
    <xf numFmtId="0" fontId="102" fillId="24" borderId="163" xfId="49" applyFont="1" applyFill="1" applyBorder="1" applyAlignment="1">
      <alignment horizontal="center" vertical="center"/>
    </xf>
    <xf numFmtId="0" fontId="102" fillId="24" borderId="106" xfId="49" applyFont="1" applyFill="1" applyBorder="1" applyAlignment="1">
      <alignment vertical="center" wrapText="1"/>
    </xf>
    <xf numFmtId="0" fontId="102" fillId="24" borderId="0" xfId="49" applyFont="1" applyFill="1">
      <alignment vertical="center"/>
    </xf>
    <xf numFmtId="0" fontId="102" fillId="24" borderId="106" xfId="49" applyFont="1" applyFill="1" applyBorder="1">
      <alignment vertical="center"/>
    </xf>
    <xf numFmtId="0" fontId="113" fillId="24" borderId="98" xfId="49" applyFont="1" applyFill="1" applyBorder="1" applyAlignment="1">
      <alignment horizontal="center" vertical="center"/>
    </xf>
    <xf numFmtId="179" fontId="113" fillId="24" borderId="98" xfId="49" applyNumberFormat="1" applyFont="1" applyFill="1" applyBorder="1" applyAlignment="1">
      <alignment horizontal="center" vertical="center"/>
    </xf>
    <xf numFmtId="0" fontId="102" fillId="24" borderId="106" xfId="49" applyFont="1" applyFill="1" applyBorder="1" applyAlignment="1">
      <alignment horizontal="left" vertical="center" wrapText="1"/>
    </xf>
    <xf numFmtId="0" fontId="102" fillId="24" borderId="0" xfId="49" applyFont="1" applyFill="1" applyAlignment="1">
      <alignment horizontal="left" vertical="center" wrapText="1"/>
    </xf>
    <xf numFmtId="0" fontId="115" fillId="24" borderId="0" xfId="49" applyFont="1" applyFill="1" applyAlignment="1">
      <alignment vertical="center" wrapText="1"/>
    </xf>
    <xf numFmtId="0" fontId="102" fillId="24" borderId="101" xfId="49" applyFont="1" applyFill="1" applyBorder="1" applyAlignment="1">
      <alignment vertical="center" wrapText="1"/>
    </xf>
    <xf numFmtId="0" fontId="116" fillId="0" borderId="0" xfId="40" applyFont="1" applyAlignment="1">
      <alignment horizontal="center" vertical="center"/>
    </xf>
    <xf numFmtId="0" fontId="0" fillId="0" borderId="101" xfId="40" applyFont="1" applyBorder="1" applyAlignment="1">
      <alignment horizontal="center" vertical="center"/>
    </xf>
    <xf numFmtId="0" fontId="0" fillId="0" borderId="161" xfId="42" applyFont="1" applyBorder="1" applyAlignment="1">
      <alignment horizontal="center" vertical="center"/>
    </xf>
    <xf numFmtId="0" fontId="117" fillId="0" borderId="162" xfId="42" applyFont="1" applyBorder="1" applyAlignment="1">
      <alignment horizontal="center" vertical="center"/>
    </xf>
    <xf numFmtId="0" fontId="117" fillId="0" borderId="163" xfId="42" applyFont="1" applyBorder="1" applyAlignment="1">
      <alignment horizontal="center" vertical="center"/>
    </xf>
    <xf numFmtId="0" fontId="65" fillId="0" borderId="94" xfId="38" applyFont="1" applyBorder="1" applyAlignment="1">
      <alignment horizontal="center" vertical="center" wrapText="1"/>
    </xf>
    <xf numFmtId="0" fontId="65" fillId="0" borderId="96" xfId="42" applyFont="1" applyBorder="1" applyAlignment="1">
      <alignment horizontal="center" vertical="center" shrinkToFit="1"/>
    </xf>
    <xf numFmtId="38" fontId="65" fillId="0" borderId="94" xfId="68" applyFont="1" applyBorder="1" applyAlignment="1">
      <alignment horizontal="center" vertical="center" wrapText="1"/>
    </xf>
    <xf numFmtId="0" fontId="65" fillId="0" borderId="94" xfId="42" applyFont="1" applyBorder="1" applyAlignment="1">
      <alignment horizontal="center" vertical="center" shrinkToFit="1"/>
    </xf>
    <xf numFmtId="0" fontId="65" fillId="0" borderId="94" xfId="37" applyFont="1" applyBorder="1" applyAlignment="1">
      <alignment horizontal="center" vertical="center"/>
    </xf>
    <xf numFmtId="0" fontId="0" fillId="0" borderId="101" xfId="42" applyFont="1" applyBorder="1" applyAlignment="1">
      <alignment horizontal="center" vertical="center" wrapText="1"/>
    </xf>
    <xf numFmtId="0" fontId="0" fillId="0" borderId="94" xfId="37" applyFont="1" applyBorder="1" applyAlignment="1">
      <alignment horizontal="center" vertical="center" textRotation="255" wrapText="1"/>
    </xf>
    <xf numFmtId="0" fontId="0" fillId="0" borderId="94" xfId="40" applyFont="1" applyBorder="1" applyAlignment="1">
      <alignment horizontal="center" vertical="center" wrapText="1"/>
    </xf>
    <xf numFmtId="0" fontId="65" fillId="0" borderId="94" xfId="42" applyFont="1" applyBorder="1" applyAlignment="1">
      <alignment horizontal="center" vertical="center"/>
    </xf>
    <xf numFmtId="0" fontId="65" fillId="0" borderId="101" xfId="42" applyFont="1" applyBorder="1" applyAlignment="1">
      <alignment horizontal="center" vertical="center" wrapText="1"/>
    </xf>
    <xf numFmtId="0" fontId="0" fillId="0" borderId="173" xfId="42" applyFont="1" applyBorder="1" applyAlignment="1">
      <alignment horizontal="center" vertical="center" wrapText="1"/>
    </xf>
    <xf numFmtId="0" fontId="0" fillId="0" borderId="50" xfId="42" applyFont="1" applyBorder="1" applyAlignment="1">
      <alignment horizontal="center" vertical="center"/>
    </xf>
    <xf numFmtId="38" fontId="65" fillId="0" borderId="101" xfId="68" applyFont="1" applyBorder="1" applyAlignment="1">
      <alignment horizontal="center" vertical="center" wrapText="1"/>
    </xf>
    <xf numFmtId="38" fontId="0" fillId="0" borderId="45" xfId="68" applyFont="1" applyBorder="1" applyAlignment="1">
      <alignment horizontal="center" vertical="center"/>
    </xf>
    <xf numFmtId="0" fontId="103" fillId="0" borderId="107" xfId="37" applyFont="1" applyBorder="1" applyAlignment="1">
      <alignment horizontal="left" vertical="center" wrapText="1"/>
    </xf>
    <xf numFmtId="0" fontId="64" fillId="0" borderId="173" xfId="42" applyFont="1" applyBorder="1" applyAlignment="1">
      <alignment horizontal="center" vertical="center" wrapText="1"/>
    </xf>
    <xf numFmtId="0" fontId="119" fillId="0" borderId="71" xfId="42" applyFont="1" applyBorder="1" applyAlignment="1">
      <alignment horizontal="center" vertical="center"/>
    </xf>
    <xf numFmtId="0" fontId="0" fillId="0" borderId="86" xfId="42" applyFont="1" applyBorder="1" applyAlignment="1">
      <alignment horizontal="center" vertical="center"/>
    </xf>
    <xf numFmtId="0" fontId="64" fillId="0" borderId="96" xfId="42" applyFont="1" applyBorder="1" applyAlignment="1">
      <alignment horizontal="center" vertical="center" textRotation="255" wrapText="1" shrinkToFit="1"/>
    </xf>
    <xf numFmtId="0" fontId="0" fillId="0" borderId="162" xfId="42" applyFont="1" applyBorder="1" applyAlignment="1">
      <alignment horizontal="center" vertical="center"/>
    </xf>
    <xf numFmtId="0" fontId="0" fillId="0" borderId="38" xfId="0" applyBorder="1" applyAlignment="1">
      <alignment vertical="center"/>
    </xf>
    <xf numFmtId="0" fontId="0" fillId="0" borderId="76" xfId="0" applyBorder="1" applyAlignment="1">
      <alignment vertical="center"/>
    </xf>
    <xf numFmtId="0" fontId="0" fillId="0" borderId="0" xfId="0" applyAlignment="1">
      <alignment vertical="center"/>
    </xf>
    <xf numFmtId="0" fontId="0" fillId="0" borderId="77" xfId="0" applyBorder="1" applyAlignment="1">
      <alignment vertical="center"/>
    </xf>
    <xf numFmtId="0" fontId="0" fillId="0" borderId="23" xfId="0" applyBorder="1" applyAlignment="1">
      <alignment vertical="center"/>
    </xf>
    <xf numFmtId="0" fontId="0" fillId="0" borderId="54" xfId="0" applyBorder="1" applyAlignment="1">
      <alignment vertical="center"/>
    </xf>
    <xf numFmtId="0" fontId="0" fillId="0" borderId="109" xfId="42" applyFont="1" applyBorder="1" applyAlignment="1">
      <alignment horizontal="center" vertical="center"/>
    </xf>
    <xf numFmtId="0" fontId="65" fillId="0" borderId="0" xfId="42" applyFont="1" applyAlignment="1">
      <alignment horizontal="center" vertical="center" shrinkToFit="1"/>
    </xf>
    <xf numFmtId="0" fontId="85" fillId="0" borderId="0" xfId="37" applyFont="1" applyAlignment="1">
      <alignment horizontal="center" vertical="center"/>
    </xf>
    <xf numFmtId="0" fontId="65" fillId="0" borderId="0" xfId="42" applyFont="1" applyAlignment="1">
      <alignment horizontal="center" vertical="center"/>
    </xf>
    <xf numFmtId="0" fontId="65" fillId="0" borderId="0" xfId="38" applyFont="1" applyAlignment="1">
      <alignment horizontal="center" vertical="center" wrapText="1"/>
    </xf>
    <xf numFmtId="0" fontId="59" fillId="0" borderId="72" xfId="42" applyFont="1" applyBorder="1" applyAlignment="1">
      <alignment horizontal="center" vertical="center" wrapText="1"/>
    </xf>
    <xf numFmtId="0" fontId="59" fillId="0" borderId="38" xfId="0" applyFont="1" applyBorder="1" applyAlignment="1">
      <alignment vertical="center"/>
    </xf>
    <xf numFmtId="0" fontId="59" fillId="0" borderId="76" xfId="0" applyFont="1" applyBorder="1" applyAlignment="1">
      <alignment vertical="center"/>
    </xf>
    <xf numFmtId="0" fontId="59" fillId="0" borderId="73" xfId="0" applyFont="1" applyBorder="1" applyAlignment="1">
      <alignment vertical="center"/>
    </xf>
    <xf numFmtId="0" fontId="59" fillId="0" borderId="0" xfId="40" applyFont="1">
      <alignment vertical="center"/>
    </xf>
    <xf numFmtId="0" fontId="59" fillId="0" borderId="77" xfId="0" applyFont="1" applyBorder="1" applyAlignment="1">
      <alignment vertical="center"/>
    </xf>
    <xf numFmtId="0" fontId="59" fillId="0" borderId="74" xfId="0" applyFont="1" applyBorder="1" applyAlignment="1">
      <alignment vertical="center"/>
    </xf>
    <xf numFmtId="0" fontId="59" fillId="0" borderId="23" xfId="0" applyFont="1" applyBorder="1" applyAlignment="1">
      <alignment vertical="center"/>
    </xf>
    <xf numFmtId="0" fontId="59" fillId="0" borderId="54" xfId="0" applyFont="1" applyBorder="1" applyAlignment="1">
      <alignment vertical="center"/>
    </xf>
    <xf numFmtId="38" fontId="26" fillId="0" borderId="0" xfId="68" applyFont="1" applyAlignment="1">
      <alignment horizontal="center" vertical="center" shrinkToFit="1"/>
    </xf>
    <xf numFmtId="0" fontId="26" fillId="0" borderId="38" xfId="38" applyFont="1" applyBorder="1" applyAlignment="1">
      <alignment horizontal="center" vertical="center" wrapText="1"/>
    </xf>
    <xf numFmtId="0" fontId="144" fillId="0" borderId="38" xfId="0" applyFont="1" applyBorder="1" applyAlignment="1">
      <alignment horizontal="center" vertical="center"/>
    </xf>
    <xf numFmtId="0" fontId="144" fillId="0" borderId="76" xfId="0" applyFont="1" applyBorder="1" applyAlignment="1">
      <alignment horizontal="center" vertical="center"/>
    </xf>
    <xf numFmtId="0" fontId="144" fillId="0" borderId="0" xfId="0" applyFont="1" applyAlignment="1">
      <alignment horizontal="center" vertical="center"/>
    </xf>
    <xf numFmtId="0" fontId="144" fillId="0" borderId="77" xfId="0" applyFont="1" applyBorder="1" applyAlignment="1">
      <alignment horizontal="center" vertical="center"/>
    </xf>
    <xf numFmtId="0" fontId="144" fillId="0" borderId="23" xfId="0" applyFont="1" applyBorder="1" applyAlignment="1">
      <alignment horizontal="center" vertical="center"/>
    </xf>
    <xf numFmtId="0" fontId="144" fillId="0" borderId="54" xfId="0" applyFont="1" applyBorder="1" applyAlignment="1">
      <alignment horizontal="center" vertical="center"/>
    </xf>
    <xf numFmtId="0" fontId="144" fillId="0" borderId="0" xfId="38" applyFont="1" applyAlignment="1">
      <alignment horizontal="center" vertical="center" wrapText="1"/>
    </xf>
    <xf numFmtId="0" fontId="144" fillId="0" borderId="72" xfId="38" applyFont="1" applyBorder="1" applyAlignment="1">
      <alignment horizontal="center" vertical="center" wrapText="1"/>
    </xf>
    <xf numFmtId="0" fontId="144" fillId="0" borderId="73" xfId="38" applyFont="1" applyBorder="1" applyAlignment="1">
      <alignment horizontal="center" vertical="center" wrapText="1"/>
    </xf>
    <xf numFmtId="0" fontId="26" fillId="0" borderId="0" xfId="42" applyFont="1" applyAlignment="1">
      <alignment horizontal="center" vertical="center" shrinkToFit="1"/>
    </xf>
    <xf numFmtId="0" fontId="144" fillId="0" borderId="23" xfId="42" applyFont="1" applyBorder="1" applyAlignment="1">
      <alignment horizontal="center" vertical="center" shrinkToFit="1"/>
    </xf>
    <xf numFmtId="0" fontId="144" fillId="0" borderId="73" xfId="39" applyFont="1" applyBorder="1" applyAlignment="1">
      <alignment horizontal="center" vertical="center"/>
    </xf>
    <xf numFmtId="0" fontId="144" fillId="0" borderId="74" xfId="39" applyFont="1" applyBorder="1" applyAlignment="1">
      <alignment horizontal="center" vertical="center"/>
    </xf>
    <xf numFmtId="0" fontId="65" fillId="0" borderId="76" xfId="38" applyFont="1" applyBorder="1" applyAlignment="1">
      <alignment horizontal="center" vertical="center" wrapText="1"/>
    </xf>
    <xf numFmtId="0" fontId="0" fillId="0" borderId="77" xfId="0" applyBorder="1" applyAlignment="1">
      <alignment horizontal="center" vertical="center"/>
    </xf>
    <xf numFmtId="0" fontId="0" fillId="0" borderId="54" xfId="0" applyBorder="1" applyAlignment="1">
      <alignment horizontal="center" vertical="center"/>
    </xf>
    <xf numFmtId="0" fontId="85" fillId="0" borderId="0" xfId="38" applyFont="1" applyAlignment="1">
      <alignment horizontal="center" vertical="center" wrapText="1"/>
    </xf>
    <xf numFmtId="38" fontId="0" fillId="0" borderId="0" xfId="68" applyFont="1" applyAlignment="1">
      <alignment horizontal="center" vertical="center"/>
    </xf>
    <xf numFmtId="0" fontId="27" fillId="0" borderId="0" xfId="37" applyFont="1" applyAlignment="1">
      <alignment horizontal="center" vertical="center"/>
    </xf>
    <xf numFmtId="0" fontId="46" fillId="0" borderId="107" xfId="37" applyFont="1" applyBorder="1" applyAlignment="1">
      <alignment horizontal="left" vertical="center" wrapText="1"/>
    </xf>
    <xf numFmtId="0" fontId="68" fillId="0" borderId="0" xfId="40" applyFont="1" applyAlignment="1">
      <alignment horizontal="center" vertical="center"/>
    </xf>
    <xf numFmtId="0" fontId="0" fillId="0" borderId="159" xfId="42" applyFont="1" applyBorder="1" applyAlignment="1">
      <alignment horizontal="center" vertical="center"/>
    </xf>
    <xf numFmtId="0" fontId="0" fillId="0" borderId="160" xfId="42" applyFont="1" applyBorder="1" applyAlignment="1">
      <alignment horizontal="center" vertical="center"/>
    </xf>
    <xf numFmtId="0" fontId="0" fillId="0" borderId="93" xfId="42" applyFont="1" applyBorder="1" applyAlignment="1">
      <alignment horizontal="center" vertical="center"/>
    </xf>
    <xf numFmtId="0" fontId="65" fillId="0" borderId="107" xfId="42" applyFont="1" applyBorder="1" applyAlignment="1">
      <alignment horizontal="center" vertical="center"/>
    </xf>
    <xf numFmtId="0" fontId="65" fillId="0" borderId="107" xfId="0" applyFont="1" applyBorder="1" applyAlignment="1">
      <alignment vertical="center"/>
    </xf>
    <xf numFmtId="0" fontId="65" fillId="0" borderId="162" xfId="0" applyFont="1" applyBorder="1" applyAlignment="1">
      <alignment vertical="center"/>
    </xf>
    <xf numFmtId="0" fontId="65" fillId="0" borderId="0" xfId="40" applyFont="1">
      <alignment vertical="center"/>
    </xf>
    <xf numFmtId="0" fontId="65" fillId="0" borderId="16" xfId="0" applyFont="1" applyBorder="1" applyAlignment="1">
      <alignment vertical="center"/>
    </xf>
    <xf numFmtId="0" fontId="65" fillId="0" borderId="108" xfId="0" applyFont="1" applyBorder="1" applyAlignment="1">
      <alignment vertical="center"/>
    </xf>
    <xf numFmtId="0" fontId="65" fillId="0" borderId="163" xfId="0" applyFont="1" applyBorder="1" applyAlignment="1">
      <alignment vertical="center"/>
    </xf>
    <xf numFmtId="0" fontId="65" fillId="0" borderId="72" xfId="42" applyFont="1" applyBorder="1" applyAlignment="1">
      <alignment horizontal="center" vertical="center"/>
    </xf>
    <xf numFmtId="0" fontId="0" fillId="0" borderId="74" xfId="0" applyBorder="1" applyAlignment="1">
      <alignment vertical="center"/>
    </xf>
    <xf numFmtId="0" fontId="65" fillId="0" borderId="72" xfId="38" applyFont="1" applyBorder="1" applyAlignment="1">
      <alignment horizontal="center" vertical="center" wrapText="1"/>
    </xf>
    <xf numFmtId="0" fontId="0" fillId="0" borderId="38" xfId="0" applyBorder="1" applyAlignment="1">
      <alignment horizontal="center" vertical="center" wrapText="1"/>
    </xf>
    <xf numFmtId="0" fontId="0" fillId="0" borderId="76" xfId="0" applyBorder="1" applyAlignment="1">
      <alignment horizontal="center" vertical="center" wrapText="1"/>
    </xf>
    <xf numFmtId="0" fontId="0" fillId="0" borderId="74" xfId="0" applyBorder="1" applyAlignment="1">
      <alignment horizontal="center" vertical="center" wrapText="1"/>
    </xf>
    <xf numFmtId="0" fontId="0" fillId="0" borderId="23" xfId="0" applyBorder="1" applyAlignment="1">
      <alignment horizontal="center" vertical="center" wrapText="1"/>
    </xf>
    <xf numFmtId="0" fontId="0" fillId="0" borderId="54" xfId="0" applyBorder="1" applyAlignment="1">
      <alignment horizontal="center" vertical="center" wrapText="1"/>
    </xf>
    <xf numFmtId="0" fontId="58" fillId="0" borderId="0" xfId="48" applyFont="1" applyAlignment="1">
      <alignment horizontal="left" vertical="center"/>
    </xf>
    <xf numFmtId="0" fontId="30" fillId="0" borderId="82" xfId="53" applyFont="1" applyBorder="1" applyAlignment="1">
      <alignment horizontal="left" vertical="center" wrapText="1"/>
    </xf>
    <xf numFmtId="0" fontId="30" fillId="0" borderId="81" xfId="53" applyFont="1" applyBorder="1" applyAlignment="1">
      <alignment horizontal="left" vertical="center" wrapText="1"/>
    </xf>
    <xf numFmtId="0" fontId="30" fillId="0" borderId="31" xfId="53" applyFont="1" applyBorder="1" applyAlignment="1">
      <alignment horizontal="left" vertical="center" wrapText="1"/>
    </xf>
    <xf numFmtId="0" fontId="30" fillId="0" borderId="82" xfId="53" applyFont="1" applyBorder="1" applyAlignment="1">
      <alignment horizontal="center" vertical="center" wrapText="1"/>
    </xf>
    <xf numFmtId="0" fontId="30" fillId="0" borderId="81" xfId="53" applyFont="1" applyBorder="1" applyAlignment="1">
      <alignment horizontal="center" vertical="center" wrapText="1"/>
    </xf>
    <xf numFmtId="0" fontId="30" fillId="0" borderId="31" xfId="53" applyFont="1" applyBorder="1" applyAlignment="1">
      <alignment horizontal="center" vertical="center" wrapText="1"/>
    </xf>
    <xf numFmtId="0" fontId="30" fillId="0" borderId="82" xfId="53" applyFont="1" applyBorder="1">
      <alignment vertical="center"/>
    </xf>
    <xf numFmtId="0" fontId="30" fillId="0" borderId="81" xfId="53" applyFont="1" applyBorder="1">
      <alignment vertical="center"/>
    </xf>
    <xf numFmtId="0" fontId="30" fillId="0" borderId="31" xfId="53" applyFont="1" applyBorder="1">
      <alignment vertical="center"/>
    </xf>
    <xf numFmtId="0" fontId="30" fillId="0" borderId="82" xfId="53" applyFont="1" applyBorder="1" applyAlignment="1">
      <alignment horizontal="center" vertical="center"/>
    </xf>
    <xf numFmtId="0" fontId="30" fillId="0" borderId="81" xfId="53" applyFont="1" applyBorder="1" applyAlignment="1">
      <alignment horizontal="center" vertical="center"/>
    </xf>
    <xf numFmtId="0" fontId="30" fillId="0" borderId="31" xfId="53" applyFont="1" applyBorder="1" applyAlignment="1">
      <alignment horizontal="center" vertical="center"/>
    </xf>
    <xf numFmtId="0" fontId="13" fillId="0" borderId="0" xfId="53" applyFont="1" applyAlignment="1">
      <alignment horizontal="left" vertical="center"/>
    </xf>
    <xf numFmtId="0" fontId="30" fillId="0" borderId="0" xfId="44" applyFont="1" applyAlignment="1">
      <alignment horizontal="left" vertical="center"/>
    </xf>
    <xf numFmtId="0" fontId="13" fillId="0" borderId="0" xfId="53" applyFont="1" applyAlignment="1">
      <alignment horizontal="left" vertical="center" wrapText="1"/>
    </xf>
    <xf numFmtId="58" fontId="1" fillId="0" borderId="0" xfId="53" applyNumberFormat="1" applyAlignment="1">
      <alignment horizontal="right" vertical="center"/>
    </xf>
    <xf numFmtId="0" fontId="1" fillId="0" borderId="0" xfId="53" applyAlignment="1">
      <alignment horizontal="right" vertical="center"/>
    </xf>
    <xf numFmtId="0" fontId="57" fillId="0" borderId="0" xfId="53" applyFont="1" applyAlignment="1">
      <alignment horizontal="center" vertical="center" wrapText="1"/>
    </xf>
    <xf numFmtId="0" fontId="57" fillId="0" borderId="0" xfId="53" applyFont="1" applyAlignment="1">
      <alignment horizontal="center" vertical="center"/>
    </xf>
    <xf numFmtId="0" fontId="31" fillId="0" borderId="44" xfId="53" applyFont="1" applyBorder="1">
      <alignment vertical="center"/>
    </xf>
    <xf numFmtId="0" fontId="31" fillId="0" borderId="30" xfId="53" applyFont="1" applyBorder="1">
      <alignment vertical="center"/>
    </xf>
    <xf numFmtId="0" fontId="31" fillId="0" borderId="33" xfId="53" applyFont="1" applyBorder="1">
      <alignment vertical="center"/>
    </xf>
    <xf numFmtId="0" fontId="30" fillId="0" borderId="44" xfId="53" applyFont="1" applyBorder="1" applyAlignment="1">
      <alignment horizontal="left" vertical="center"/>
    </xf>
    <xf numFmtId="0" fontId="30" fillId="0" borderId="30" xfId="53" applyFont="1" applyBorder="1" applyAlignment="1">
      <alignment horizontal="left" vertical="center"/>
    </xf>
    <xf numFmtId="0" fontId="30" fillId="0" borderId="33" xfId="53" applyFont="1" applyBorder="1" applyAlignment="1">
      <alignment horizontal="left" vertical="center"/>
    </xf>
    <xf numFmtId="0" fontId="30" fillId="0" borderId="44" xfId="53" applyFont="1" applyBorder="1" applyAlignment="1">
      <alignment horizontal="left" vertical="center" wrapText="1"/>
    </xf>
    <xf numFmtId="0" fontId="30" fillId="0" borderId="30" xfId="53" applyFont="1" applyBorder="1" applyAlignment="1">
      <alignment horizontal="left" vertical="center" wrapText="1"/>
    </xf>
    <xf numFmtId="0" fontId="30" fillId="0" borderId="33" xfId="53" applyFont="1" applyBorder="1" applyAlignment="1">
      <alignment horizontal="left" vertical="center" wrapText="1"/>
    </xf>
    <xf numFmtId="0" fontId="44" fillId="0" borderId="211" xfId="49" applyFont="1" applyBorder="1" applyAlignment="1">
      <alignment horizontal="left" vertical="top" wrapText="1"/>
    </xf>
    <xf numFmtId="0" fontId="44" fillId="0" borderId="0" xfId="44" applyFont="1" applyAlignment="1">
      <alignment horizontal="left" vertical="top" wrapText="1"/>
    </xf>
    <xf numFmtId="0" fontId="44" fillId="0" borderId="199" xfId="49" applyFont="1" applyBorder="1" applyAlignment="1">
      <alignment horizontal="center" vertical="center" wrapText="1"/>
    </xf>
    <xf numFmtId="0" fontId="44" fillId="0" borderId="98" xfId="49" applyFont="1" applyBorder="1" applyAlignment="1">
      <alignment horizontal="center" vertical="center" wrapText="1"/>
    </xf>
    <xf numFmtId="49" fontId="44" fillId="0" borderId="98" xfId="49" applyNumberFormat="1" applyFont="1" applyBorder="1" applyAlignment="1">
      <alignment horizontal="center" vertical="center"/>
    </xf>
    <xf numFmtId="0" fontId="44" fillId="0" borderId="98" xfId="49" applyFont="1" applyBorder="1" applyAlignment="1">
      <alignment horizontal="left" vertical="center"/>
    </xf>
    <xf numFmtId="0" fontId="44" fillId="0" borderId="161" xfId="49" applyFont="1" applyBorder="1" applyAlignment="1">
      <alignment horizontal="left" vertical="center"/>
    </xf>
    <xf numFmtId="0" fontId="44" fillId="0" borderId="98" xfId="44" applyFont="1" applyBorder="1" applyAlignment="1">
      <alignment horizontal="center" vertical="center"/>
    </xf>
    <xf numFmtId="0" fontId="44" fillId="0" borderId="107" xfId="44" applyFont="1" applyBorder="1" applyAlignment="1">
      <alignment horizontal="center" vertical="center"/>
    </xf>
    <xf numFmtId="49" fontId="44" fillId="0" borderId="107" xfId="49" applyNumberFormat="1" applyFont="1" applyBorder="1" applyAlignment="1">
      <alignment horizontal="center" vertical="center"/>
    </xf>
    <xf numFmtId="0" fontId="44" fillId="0" borderId="200" xfId="49" applyFont="1" applyBorder="1" applyAlignment="1">
      <alignment horizontal="center" vertical="center" wrapText="1"/>
    </xf>
    <xf numFmtId="0" fontId="44" fillId="0" borderId="107" xfId="49" applyFont="1" applyBorder="1" applyAlignment="1">
      <alignment horizontal="center" vertical="center" wrapText="1"/>
    </xf>
    <xf numFmtId="0" fontId="44" fillId="0" borderId="107" xfId="49" applyFont="1" applyBorder="1" applyAlignment="1">
      <alignment horizontal="left" vertical="center"/>
    </xf>
    <xf numFmtId="0" fontId="44" fillId="0" borderId="162" xfId="49" applyFont="1" applyBorder="1" applyAlignment="1">
      <alignment horizontal="left" vertical="center"/>
    </xf>
    <xf numFmtId="0" fontId="44" fillId="0" borderId="105" xfId="49" applyFont="1" applyBorder="1" applyAlignment="1">
      <alignment horizontal="center" vertical="distributed" textRotation="255" indent="4"/>
    </xf>
    <xf numFmtId="0" fontId="44" fillId="0" borderId="107" xfId="49" applyFont="1" applyBorder="1" applyAlignment="1">
      <alignment horizontal="center" vertical="distributed" textRotation="255" indent="4"/>
    </xf>
    <xf numFmtId="0" fontId="44" fillId="0" borderId="106" xfId="49" applyFont="1" applyBorder="1" applyAlignment="1">
      <alignment horizontal="center" vertical="distributed" textRotation="255" indent="4"/>
    </xf>
    <xf numFmtId="0" fontId="44" fillId="0" borderId="0" xfId="49" applyFont="1" applyAlignment="1">
      <alignment horizontal="center" vertical="distributed" textRotation="255" indent="4"/>
    </xf>
    <xf numFmtId="0" fontId="44" fillId="0" borderId="95" xfId="49" applyFont="1" applyBorder="1" applyAlignment="1">
      <alignment horizontal="center" vertical="distributed" textRotation="255" indent="4"/>
    </xf>
    <xf numFmtId="0" fontId="44" fillId="0" borderId="97" xfId="49" applyFont="1" applyBorder="1" applyAlignment="1">
      <alignment horizontal="center" vertical="distributed" textRotation="255" indent="4"/>
    </xf>
    <xf numFmtId="0" fontId="44" fillId="0" borderId="163" xfId="49" applyFont="1" applyBorder="1" applyAlignment="1">
      <alignment horizontal="center" vertical="distributed" textRotation="255" indent="4"/>
    </xf>
    <xf numFmtId="0" fontId="44" fillId="0" borderId="105" xfId="49" applyFont="1" applyBorder="1" applyAlignment="1">
      <alignment horizontal="center" vertical="center" wrapText="1"/>
    </xf>
    <xf numFmtId="0" fontId="44" fillId="0" borderId="162" xfId="49" applyFont="1" applyBorder="1" applyAlignment="1">
      <alignment horizontal="center" vertical="center" wrapText="1"/>
    </xf>
    <xf numFmtId="0" fontId="44" fillId="0" borderId="97" xfId="49" applyFont="1" applyBorder="1" applyAlignment="1">
      <alignment horizontal="center" vertical="center" wrapText="1"/>
    </xf>
    <xf numFmtId="0" fontId="44" fillId="0" borderId="108" xfId="49" applyFont="1" applyBorder="1" applyAlignment="1">
      <alignment horizontal="center" vertical="center" wrapText="1"/>
    </xf>
    <xf numFmtId="0" fontId="44" fillId="0" borderId="163" xfId="49" applyFont="1" applyBorder="1" applyAlignment="1">
      <alignment horizontal="center" vertical="center" wrapText="1"/>
    </xf>
    <xf numFmtId="0" fontId="44" fillId="0" borderId="101" xfId="49" applyFont="1" applyBorder="1" applyAlignment="1">
      <alignment horizontal="center" vertical="center" wrapText="1"/>
    </xf>
    <xf numFmtId="0" fontId="44" fillId="0" borderId="94" xfId="44" applyFont="1" applyBorder="1" applyAlignment="1">
      <alignment horizontal="left" vertical="center"/>
    </xf>
    <xf numFmtId="0" fontId="44" fillId="0" borderId="101" xfId="44" applyFont="1" applyBorder="1" applyAlignment="1">
      <alignment horizontal="center" vertical="center"/>
    </xf>
    <xf numFmtId="0" fontId="44" fillId="0" borderId="161" xfId="44" applyFont="1" applyBorder="1" applyAlignment="1">
      <alignment horizontal="center" vertical="center"/>
    </xf>
    <xf numFmtId="0" fontId="44" fillId="0" borderId="201" xfId="49" applyFont="1" applyBorder="1" applyAlignment="1">
      <alignment horizontal="center" vertical="center"/>
    </xf>
    <xf numFmtId="0" fontId="44" fillId="0" borderId="106" xfId="49" applyFont="1" applyBorder="1" applyAlignment="1">
      <alignment vertical="center" textRotation="255"/>
    </xf>
    <xf numFmtId="0" fontId="44" fillId="0" borderId="95" xfId="49" applyFont="1" applyBorder="1" applyAlignment="1">
      <alignment vertical="center" textRotation="255"/>
    </xf>
    <xf numFmtId="0" fontId="44" fillId="0" borderId="97" xfId="49" applyFont="1" applyBorder="1" applyAlignment="1">
      <alignment vertical="center" textRotation="255"/>
    </xf>
    <xf numFmtId="0" fontId="44" fillId="0" borderId="163" xfId="49" applyFont="1" applyBorder="1" applyAlignment="1">
      <alignment vertical="center" textRotation="255"/>
    </xf>
    <xf numFmtId="0" fontId="44" fillId="0" borderId="202" xfId="49" applyFont="1" applyBorder="1" applyAlignment="1">
      <alignment horizontal="center" vertical="center"/>
    </xf>
    <xf numFmtId="0" fontId="44" fillId="0" borderId="203" xfId="49" applyFont="1" applyBorder="1" applyAlignment="1">
      <alignment horizontal="center" vertical="center"/>
    </xf>
    <xf numFmtId="0" fontId="44" fillId="0" borderId="205" xfId="49" applyFont="1" applyBorder="1" applyAlignment="1">
      <alignment horizontal="center" vertical="center"/>
    </xf>
    <xf numFmtId="0" fontId="44" fillId="0" borderId="206" xfId="49" applyFont="1" applyBorder="1" applyAlignment="1">
      <alignment horizontal="center" vertical="center"/>
    </xf>
    <xf numFmtId="0" fontId="44" fillId="0" borderId="203" xfId="49" applyFont="1" applyBorder="1" applyAlignment="1">
      <alignment horizontal="left" vertical="center"/>
    </xf>
    <xf numFmtId="0" fontId="44" fillId="0" borderId="204" xfId="49" applyFont="1" applyBorder="1" applyAlignment="1">
      <alignment horizontal="left" vertical="center"/>
    </xf>
    <xf numFmtId="0" fontId="44" fillId="0" borderId="206" xfId="49" applyFont="1" applyBorder="1" applyAlignment="1">
      <alignment horizontal="left" vertical="center"/>
    </xf>
    <xf numFmtId="0" fontId="44" fillId="0" borderId="207" xfId="49" applyFont="1" applyBorder="1" applyAlignment="1">
      <alignment horizontal="left" vertical="center"/>
    </xf>
    <xf numFmtId="0" fontId="44" fillId="0" borderId="206" xfId="49" applyFont="1" applyBorder="1" applyAlignment="1">
      <alignment horizontal="left" vertical="center" wrapText="1"/>
    </xf>
    <xf numFmtId="0" fontId="44" fillId="0" borderId="207" xfId="49" applyFont="1" applyBorder="1" applyAlignment="1">
      <alignment horizontal="left" vertical="center" wrapText="1"/>
    </xf>
    <xf numFmtId="0" fontId="44" fillId="0" borderId="205" xfId="49" applyFont="1" applyBorder="1" applyAlignment="1">
      <alignment horizontal="center" vertical="center" wrapText="1"/>
    </xf>
    <xf numFmtId="0" fontId="44" fillId="0" borderId="206" xfId="49" applyFont="1" applyBorder="1" applyAlignment="1">
      <alignment horizontal="center" vertical="center" wrapText="1"/>
    </xf>
    <xf numFmtId="0" fontId="44" fillId="0" borderId="208" xfId="49" applyFont="1" applyBorder="1" applyAlignment="1">
      <alignment horizontal="center" vertical="center" wrapText="1"/>
    </xf>
    <xf numFmtId="0" fontId="44" fillId="0" borderId="209" xfId="49" applyFont="1" applyBorder="1" applyAlignment="1">
      <alignment horizontal="center" vertical="center" wrapText="1"/>
    </xf>
    <xf numFmtId="0" fontId="44" fillId="0" borderId="209" xfId="49" applyFont="1" applyBorder="1" applyAlignment="1">
      <alignment horizontal="left" vertical="center" wrapText="1"/>
    </xf>
    <xf numFmtId="0" fontId="44" fillId="0" borderId="210" xfId="49" applyFont="1" applyBorder="1" applyAlignment="1">
      <alignment horizontal="left" vertical="center" wrapText="1"/>
    </xf>
    <xf numFmtId="0" fontId="43" fillId="0" borderId="0" xfId="49" applyFont="1" applyAlignment="1">
      <alignment horizontal="center" vertical="center"/>
    </xf>
    <xf numFmtId="0" fontId="44" fillId="0" borderId="101" xfId="44" applyFont="1" applyBorder="1" applyAlignment="1">
      <alignment horizontal="left" vertical="center"/>
    </xf>
    <xf numFmtId="0" fontId="0" fillId="0" borderId="112" xfId="44" applyFont="1" applyBorder="1" applyAlignment="1">
      <alignment vertical="center" wrapText="1"/>
    </xf>
    <xf numFmtId="0" fontId="0" fillId="0" borderId="112" xfId="0" applyBorder="1" applyAlignment="1">
      <alignment vertical="center" wrapText="1"/>
    </xf>
    <xf numFmtId="0" fontId="0" fillId="0" borderId="104" xfId="0" applyBorder="1" applyAlignment="1">
      <alignment vertical="center" wrapText="1"/>
    </xf>
    <xf numFmtId="0" fontId="0" fillId="0" borderId="125" xfId="44" applyFont="1" applyBorder="1" applyAlignment="1">
      <alignment horizontal="left" vertical="center" wrapText="1"/>
    </xf>
    <xf numFmtId="0" fontId="10" fillId="0" borderId="125" xfId="44" applyBorder="1" applyAlignment="1">
      <alignment horizontal="left" vertical="center" wrapText="1"/>
    </xf>
    <xf numFmtId="0" fontId="10" fillId="0" borderId="123" xfId="44" applyBorder="1" applyAlignment="1">
      <alignment horizontal="left" vertical="center" wrapText="1"/>
    </xf>
    <xf numFmtId="0" fontId="0" fillId="0" borderId="0" xfId="44" applyFont="1" applyAlignment="1">
      <alignment vertical="center" wrapText="1"/>
    </xf>
    <xf numFmtId="0" fontId="10" fillId="0" borderId="0" xfId="44" applyAlignment="1">
      <alignment vertical="center" wrapText="1"/>
    </xf>
    <xf numFmtId="0" fontId="0" fillId="0" borderId="96" xfId="44" applyFont="1" applyBorder="1" applyAlignment="1">
      <alignment horizontal="left" vertical="center" wrapText="1" indent="1"/>
    </xf>
    <xf numFmtId="0" fontId="0" fillId="0" borderId="100" xfId="44" applyFont="1" applyBorder="1" applyAlignment="1">
      <alignment horizontal="left" vertical="center" wrapText="1" indent="1"/>
    </xf>
    <xf numFmtId="0" fontId="10" fillId="0" borderId="99" xfId="44" applyBorder="1" applyAlignment="1">
      <alignment horizontal="left" vertical="center" indent="1"/>
    </xf>
    <xf numFmtId="0" fontId="0" fillId="0" borderId="100" xfId="44" applyFont="1" applyBorder="1" applyAlignment="1">
      <alignment horizontal="left" vertical="center" wrapText="1"/>
    </xf>
    <xf numFmtId="0" fontId="10" fillId="0" borderId="99" xfId="44" applyBorder="1" applyAlignment="1">
      <alignment horizontal="left" vertical="center" wrapText="1"/>
    </xf>
    <xf numFmtId="0" fontId="144" fillId="0" borderId="101" xfId="44" applyFont="1" applyBorder="1" applyAlignment="1">
      <alignment horizontal="center" vertical="center"/>
    </xf>
    <xf numFmtId="0" fontId="144" fillId="0" borderId="98" xfId="44" applyFont="1" applyBorder="1" applyAlignment="1">
      <alignment horizontal="center" vertical="center"/>
    </xf>
    <xf numFmtId="0" fontId="144" fillId="0" borderId="161" xfId="44" applyFont="1" applyBorder="1" applyAlignment="1">
      <alignment horizontal="center" vertical="center"/>
    </xf>
    <xf numFmtId="0" fontId="0" fillId="0" borderId="107" xfId="44" applyFont="1" applyBorder="1" applyAlignment="1">
      <alignment horizontal="center" vertical="center"/>
    </xf>
    <xf numFmtId="0" fontId="10" fillId="0" borderId="107" xfId="44" applyBorder="1" applyAlignment="1">
      <alignment horizontal="center" vertical="center"/>
    </xf>
    <xf numFmtId="0" fontId="10" fillId="0" borderId="162" xfId="44" applyBorder="1" applyAlignment="1">
      <alignment horizontal="center" vertical="center"/>
    </xf>
    <xf numFmtId="0" fontId="10" fillId="0" borderId="98" xfId="44" applyBorder="1" applyAlignment="1">
      <alignment horizontal="left" vertical="center" wrapText="1"/>
    </xf>
    <xf numFmtId="0" fontId="10" fillId="0" borderId="161" xfId="44" applyBorder="1" applyAlignment="1">
      <alignment horizontal="left" vertical="center" wrapText="1"/>
    </xf>
    <xf numFmtId="0" fontId="0" fillId="0" borderId="125" xfId="44" applyFont="1" applyBorder="1" applyAlignment="1">
      <alignment vertical="center" wrapText="1"/>
    </xf>
    <xf numFmtId="0" fontId="0" fillId="0" borderId="125" xfId="0" applyBorder="1" applyAlignment="1">
      <alignment vertical="center" wrapText="1"/>
    </xf>
    <xf numFmtId="0" fontId="0" fillId="0" borderId="123" xfId="0" applyBorder="1" applyAlignment="1">
      <alignment vertical="center" wrapText="1"/>
    </xf>
    <xf numFmtId="0" fontId="0" fillId="0" borderId="126" xfId="44" applyFont="1" applyBorder="1" applyAlignment="1">
      <alignment vertical="center" wrapText="1"/>
    </xf>
    <xf numFmtId="0" fontId="0" fillId="0" borderId="126" xfId="0" applyBorder="1" applyAlignment="1">
      <alignment vertical="center" wrapText="1"/>
    </xf>
    <xf numFmtId="0" fontId="0" fillId="0" borderId="124" xfId="0" applyBorder="1" applyAlignment="1">
      <alignment vertical="center" wrapText="1"/>
    </xf>
    <xf numFmtId="0" fontId="61" fillId="0" borderId="113" xfId="0" applyFont="1" applyBorder="1" applyAlignment="1">
      <alignment horizontal="center" vertical="center" wrapText="1"/>
    </xf>
    <xf numFmtId="0" fontId="61" fillId="0" borderId="117" xfId="0" applyFont="1" applyBorder="1" applyAlignment="1">
      <alignment horizontal="center" vertical="center" wrapText="1"/>
    </xf>
    <xf numFmtId="0" fontId="63" fillId="0" borderId="18" xfId="34" applyFont="1" applyBorder="1" applyAlignment="1">
      <alignment horizontal="center" vertical="center"/>
    </xf>
    <xf numFmtId="0" fontId="63" fillId="0" borderId="70" xfId="34" applyFont="1" applyBorder="1" applyAlignment="1">
      <alignment horizontal="center" vertical="center"/>
    </xf>
    <xf numFmtId="0" fontId="63" fillId="0" borderId="71" xfId="34" applyFont="1" applyBorder="1" applyAlignment="1">
      <alignment horizontal="center" vertical="center"/>
    </xf>
    <xf numFmtId="0" fontId="62" fillId="0" borderId="0" xfId="34" applyFont="1" applyAlignment="1">
      <alignment horizontal="left" vertical="center" wrapText="1"/>
    </xf>
    <xf numFmtId="0" fontId="63" fillId="0" borderId="18" xfId="34" applyFont="1" applyBorder="1" applyAlignment="1">
      <alignment horizontal="center" vertical="center" wrapText="1"/>
    </xf>
    <xf numFmtId="0" fontId="63" fillId="0" borderId="70" xfId="34" applyFont="1" applyBorder="1" applyAlignment="1">
      <alignment horizontal="center" vertical="center" wrapText="1"/>
    </xf>
    <xf numFmtId="0" fontId="63" fillId="0" borderId="71" xfId="34" applyFont="1" applyBorder="1" applyAlignment="1">
      <alignment horizontal="center" vertical="center" wrapText="1"/>
    </xf>
    <xf numFmtId="0" fontId="63" fillId="0" borderId="10" xfId="34" applyFont="1" applyBorder="1" applyAlignment="1">
      <alignment horizontal="left" vertical="center" wrapText="1"/>
    </xf>
    <xf numFmtId="0" fontId="63" fillId="0" borderId="13" xfId="34" applyFont="1" applyBorder="1" applyAlignment="1">
      <alignment horizontal="left" vertical="center" wrapText="1"/>
    </xf>
    <xf numFmtId="0" fontId="63" fillId="0" borderId="115" xfId="34" applyFont="1" applyBorder="1" applyAlignment="1">
      <alignment horizontal="left" vertical="center" wrapText="1"/>
    </xf>
    <xf numFmtId="0" fontId="63" fillId="0" borderId="89" xfId="34" applyFont="1" applyBorder="1" applyAlignment="1">
      <alignment horizontal="center" vertical="center" wrapText="1"/>
    </xf>
    <xf numFmtId="0" fontId="63" fillId="0" borderId="116" xfId="34" applyFont="1" applyBorder="1" applyAlignment="1">
      <alignment horizontal="center" vertical="center" wrapText="1"/>
    </xf>
    <xf numFmtId="0" fontId="63" fillId="0" borderId="38" xfId="34" applyFont="1" applyBorder="1" applyAlignment="1">
      <alignment horizontal="left" vertical="center" wrapText="1"/>
    </xf>
    <xf numFmtId="0" fontId="63" fillId="0" borderId="76" xfId="34" applyFont="1" applyBorder="1" applyAlignment="1">
      <alignment horizontal="left" vertical="center" wrapText="1"/>
    </xf>
    <xf numFmtId="0" fontId="61" fillId="0" borderId="112" xfId="0" applyFont="1" applyBorder="1" applyAlignment="1">
      <alignment horizontal="center" vertical="center" wrapText="1"/>
    </xf>
    <xf numFmtId="0" fontId="61" fillId="0" borderId="114" xfId="0" applyFont="1" applyBorder="1" applyAlignment="1">
      <alignment horizontal="center" vertical="center" wrapText="1"/>
    </xf>
    <xf numFmtId="0" fontId="63" fillId="0" borderId="112" xfId="34" applyFont="1" applyBorder="1" applyAlignment="1">
      <alignment horizontal="center" vertical="center" wrapText="1"/>
    </xf>
    <xf numFmtId="0" fontId="63" fillId="0" borderId="114" xfId="34" applyFont="1" applyBorder="1" applyAlignment="1">
      <alignment horizontal="center" vertical="center" wrapText="1"/>
    </xf>
    <xf numFmtId="0" fontId="63" fillId="0" borderId="37" xfId="34" applyFont="1" applyBorder="1" applyAlignment="1">
      <alignment horizontal="left" vertical="center" wrapText="1"/>
    </xf>
    <xf numFmtId="58" fontId="61" fillId="0" borderId="0" xfId="0" applyNumberFormat="1" applyFont="1" applyAlignment="1">
      <alignment horizontal="right" vertical="center"/>
    </xf>
    <xf numFmtId="0" fontId="61" fillId="0" borderId="0" xfId="0" applyFont="1" applyAlignment="1">
      <alignment horizontal="right" vertical="center"/>
    </xf>
    <xf numFmtId="0" fontId="44" fillId="0" borderId="28" xfId="44" applyFont="1" applyBorder="1" applyAlignment="1">
      <alignment horizontal="center" vertical="center"/>
    </xf>
    <xf numFmtId="0" fontId="44" fillId="0" borderId="44" xfId="44" applyFont="1" applyBorder="1" applyAlignment="1">
      <alignment horizontal="center" vertical="center"/>
    </xf>
    <xf numFmtId="0" fontId="44" fillId="0" borderId="30" xfId="44" applyFont="1" applyBorder="1" applyAlignment="1">
      <alignment horizontal="center" vertical="center"/>
    </xf>
    <xf numFmtId="0" fontId="44" fillId="0" borderId="93" xfId="34" applyFont="1" applyBorder="1" applyAlignment="1">
      <alignment horizontal="center" vertical="center"/>
    </xf>
    <xf numFmtId="0" fontId="10" fillId="24" borderId="105" xfId="54" applyFill="1" applyBorder="1" applyAlignment="1">
      <alignment horizontal="center" vertical="center"/>
    </xf>
    <xf numFmtId="0" fontId="0" fillId="0" borderId="107" xfId="0" applyBorder="1" applyAlignment="1">
      <alignment horizontal="center" vertical="center"/>
    </xf>
    <xf numFmtId="0" fontId="117" fillId="24" borderId="0" xfId="54" applyFont="1" applyFill="1" applyAlignment="1">
      <alignment horizontal="left" vertical="center" wrapText="1"/>
    </xf>
    <xf numFmtId="0" fontId="0" fillId="24" borderId="101" xfId="54" applyFont="1" applyFill="1" applyBorder="1" applyAlignment="1">
      <alignment horizontal="center" vertical="center"/>
    </xf>
    <xf numFmtId="0" fontId="0" fillId="24" borderId="213" xfId="54" applyFont="1" applyFill="1" applyBorder="1" applyAlignment="1">
      <alignment horizontal="center" vertical="center"/>
    </xf>
    <xf numFmtId="0" fontId="0" fillId="24" borderId="181" xfId="54" applyFont="1" applyFill="1" applyBorder="1" applyAlignment="1">
      <alignment horizontal="center" vertical="center"/>
    </xf>
    <xf numFmtId="0" fontId="0" fillId="24" borderId="212" xfId="54" applyFont="1" applyFill="1" applyBorder="1" applyAlignment="1">
      <alignment horizontal="center" vertical="center"/>
    </xf>
    <xf numFmtId="0" fontId="0" fillId="24" borderId="97" xfId="54" applyFont="1" applyFill="1" applyBorder="1" applyAlignment="1">
      <alignment horizontal="center" vertical="center"/>
    </xf>
    <xf numFmtId="0" fontId="0" fillId="0" borderId="108" xfId="0" applyBorder="1" applyAlignment="1">
      <alignment horizontal="center" vertical="center"/>
    </xf>
    <xf numFmtId="0" fontId="10" fillId="24" borderId="214" xfId="54" applyFill="1" applyBorder="1" applyAlignment="1">
      <alignment horizontal="center" vertical="center"/>
    </xf>
    <xf numFmtId="0" fontId="10" fillId="24" borderId="213" xfId="54" applyFill="1" applyBorder="1" applyAlignment="1">
      <alignment horizontal="center" vertical="center"/>
    </xf>
    <xf numFmtId="0" fontId="0" fillId="24" borderId="214" xfId="54" applyFont="1" applyFill="1" applyBorder="1" applyAlignment="1">
      <alignment horizontal="center" vertical="center"/>
    </xf>
    <xf numFmtId="0" fontId="0" fillId="24" borderId="101" xfId="54" applyFont="1" applyFill="1" applyBorder="1" applyAlignment="1">
      <alignment horizontal="center" vertical="center" wrapText="1"/>
    </xf>
    <xf numFmtId="0" fontId="0" fillId="24" borderId="98" xfId="54" applyFont="1" applyFill="1" applyBorder="1" applyAlignment="1">
      <alignment horizontal="center" vertical="center" wrapText="1"/>
    </xf>
    <xf numFmtId="0" fontId="0" fillId="24" borderId="98" xfId="54" applyFont="1" applyFill="1" applyBorder="1" applyAlignment="1">
      <alignment horizontal="center" vertical="center"/>
    </xf>
    <xf numFmtId="0" fontId="0" fillId="24" borderId="161" xfId="54" applyFont="1" applyFill="1" applyBorder="1" applyAlignment="1">
      <alignment horizontal="center" vertical="center"/>
    </xf>
    <xf numFmtId="0" fontId="0" fillId="24" borderId="161" xfId="54" applyFont="1" applyFill="1" applyBorder="1" applyAlignment="1">
      <alignment horizontal="center" vertical="center" wrapText="1"/>
    </xf>
    <xf numFmtId="0" fontId="10" fillId="24" borderId="98" xfId="54" applyFill="1" applyBorder="1" applyAlignment="1">
      <alignment horizontal="center" vertical="center"/>
    </xf>
    <xf numFmtId="0" fontId="10" fillId="24" borderId="161" xfId="54" applyFill="1" applyBorder="1" applyAlignment="1">
      <alignment horizontal="center" vertical="center"/>
    </xf>
    <xf numFmtId="0" fontId="144" fillId="24" borderId="0" xfId="54" applyFont="1" applyFill="1" applyAlignment="1">
      <alignment horizontal="center" vertical="center"/>
    </xf>
    <xf numFmtId="0" fontId="0" fillId="24" borderId="94" xfId="54" applyFont="1" applyFill="1" applyBorder="1" applyAlignment="1">
      <alignment horizontal="center" vertical="center"/>
    </xf>
    <xf numFmtId="0" fontId="144" fillId="24" borderId="94" xfId="54" applyFont="1" applyFill="1" applyBorder="1" applyAlignment="1">
      <alignment horizontal="center" vertical="center"/>
    </xf>
    <xf numFmtId="0" fontId="117" fillId="24" borderId="94" xfId="54" applyFont="1" applyFill="1" applyBorder="1" applyAlignment="1">
      <alignment horizontal="center" vertical="center"/>
    </xf>
    <xf numFmtId="0" fontId="10" fillId="24" borderId="10" xfId="54" applyFill="1" applyBorder="1" applyAlignment="1">
      <alignment horizontal="center" vertical="center"/>
    </xf>
    <xf numFmtId="0" fontId="0" fillId="0" borderId="13" xfId="0" applyBorder="1" applyAlignment="1">
      <alignment horizontal="center" vertical="center"/>
    </xf>
    <xf numFmtId="0" fontId="66" fillId="24" borderId="0" xfId="54" applyFont="1" applyFill="1" applyAlignment="1">
      <alignment horizontal="left" vertical="center" wrapText="1"/>
    </xf>
    <xf numFmtId="0" fontId="59" fillId="24" borderId="0" xfId="50" applyFont="1" applyFill="1" applyAlignment="1">
      <alignment horizontal="left" vertical="center" wrapText="1"/>
    </xf>
    <xf numFmtId="0" fontId="10" fillId="24" borderId="44" xfId="54" applyFill="1" applyBorder="1" applyAlignment="1">
      <alignment horizontal="center" vertical="center"/>
    </xf>
    <xf numFmtId="0" fontId="0" fillId="0" borderId="30" xfId="0" applyBorder="1" applyAlignment="1">
      <alignment horizontal="center" vertical="center"/>
    </xf>
    <xf numFmtId="0" fontId="10" fillId="24" borderId="12" xfId="54" applyFill="1" applyBorder="1" applyAlignment="1">
      <alignment horizontal="center" vertical="center"/>
    </xf>
    <xf numFmtId="0" fontId="0" fillId="0" borderId="14" xfId="0" applyBorder="1" applyAlignment="1">
      <alignment horizontal="center" vertical="center"/>
    </xf>
    <xf numFmtId="0" fontId="10" fillId="24" borderId="44" xfId="54" applyFill="1" applyBorder="1" applyAlignment="1">
      <alignment horizontal="left" vertical="center" wrapText="1" indent="1"/>
    </xf>
    <xf numFmtId="0" fontId="10" fillId="24" borderId="30" xfId="54" applyFill="1" applyBorder="1" applyAlignment="1">
      <alignment horizontal="left" vertical="center" wrapText="1" indent="1"/>
    </xf>
    <xf numFmtId="0" fontId="10" fillId="24" borderId="33" xfId="54" applyFill="1" applyBorder="1" applyAlignment="1">
      <alignment horizontal="left" vertical="center" wrapText="1" indent="1"/>
    </xf>
    <xf numFmtId="0" fontId="10" fillId="24" borderId="44" xfId="54" applyFill="1" applyBorder="1" applyAlignment="1">
      <alignment horizontal="center" vertical="center" wrapText="1"/>
    </xf>
    <xf numFmtId="0" fontId="10" fillId="24" borderId="30" xfId="54" applyFill="1" applyBorder="1" applyAlignment="1">
      <alignment horizontal="center" vertical="center"/>
    </xf>
    <xf numFmtId="0" fontId="10" fillId="24" borderId="33" xfId="54" applyFill="1" applyBorder="1" applyAlignment="1">
      <alignment horizontal="center" vertical="center"/>
    </xf>
    <xf numFmtId="0" fontId="10" fillId="24" borderId="30" xfId="54" applyFill="1" applyBorder="1" applyAlignment="1">
      <alignment horizontal="center" vertical="center" wrapText="1"/>
    </xf>
    <xf numFmtId="0" fontId="10" fillId="24" borderId="33" xfId="54" applyFill="1" applyBorder="1" applyAlignment="1">
      <alignment horizontal="center" vertical="center" wrapText="1"/>
    </xf>
    <xf numFmtId="0" fontId="26" fillId="24" borderId="0" xfId="54" applyFont="1" applyFill="1" applyAlignment="1">
      <alignment horizontal="center" vertical="center"/>
    </xf>
    <xf numFmtId="0" fontId="10" fillId="24" borderId="28" xfId="54" applyFill="1" applyBorder="1" applyAlignment="1">
      <alignment horizontal="center" vertical="center"/>
    </xf>
    <xf numFmtId="0" fontId="26" fillId="24" borderId="28" xfId="54" applyFont="1" applyFill="1" applyBorder="1" applyAlignment="1">
      <alignment horizontal="center" vertical="center"/>
    </xf>
    <xf numFmtId="0" fontId="59" fillId="24" borderId="28" xfId="54" applyFont="1" applyFill="1" applyBorder="1" applyAlignment="1">
      <alignment horizontal="center" vertical="center"/>
    </xf>
    <xf numFmtId="0" fontId="0" fillId="24" borderId="44" xfId="54" applyFont="1" applyFill="1" applyBorder="1" applyAlignment="1">
      <alignment horizontal="center" vertical="center"/>
    </xf>
    <xf numFmtId="0" fontId="26" fillId="24" borderId="44" xfId="54" applyFont="1" applyFill="1" applyBorder="1" applyAlignment="1">
      <alignment horizontal="center" vertical="center"/>
    </xf>
    <xf numFmtId="0" fontId="26" fillId="24" borderId="30" xfId="54" applyFont="1" applyFill="1" applyBorder="1" applyAlignment="1">
      <alignment horizontal="center" vertical="center"/>
    </xf>
    <xf numFmtId="0" fontId="26" fillId="24" borderId="33" xfId="54" applyFont="1" applyFill="1" applyBorder="1" applyAlignment="1">
      <alignment horizontal="center" vertical="center"/>
    </xf>
    <xf numFmtId="0" fontId="59" fillId="24" borderId="13" xfId="54" applyFont="1" applyFill="1" applyBorder="1" applyAlignment="1">
      <alignment horizontal="left" vertical="center"/>
    </xf>
    <xf numFmtId="0" fontId="10" fillId="24" borderId="0" xfId="54" applyFill="1" applyAlignment="1">
      <alignment vertical="center" wrapText="1"/>
    </xf>
    <xf numFmtId="0" fontId="0" fillId="0" borderId="0" xfId="0" applyAlignment="1">
      <alignment vertical="center" wrapText="1"/>
    </xf>
    <xf numFmtId="0" fontId="0" fillId="24" borderId="44" xfId="54" applyFont="1" applyFill="1" applyBorder="1" applyAlignment="1">
      <alignment horizontal="center" vertical="center" wrapText="1"/>
    </xf>
    <xf numFmtId="0" fontId="10" fillId="0" borderId="0" xfId="56" applyAlignment="1">
      <alignment horizontal="left" vertical="center"/>
    </xf>
    <xf numFmtId="0" fontId="87" fillId="0" borderId="69" xfId="56" applyFont="1" applyBorder="1" applyAlignment="1">
      <alignment horizontal="left" vertical="center" wrapText="1"/>
    </xf>
    <xf numFmtId="0" fontId="87" fillId="0" borderId="13" xfId="55" applyFont="1" applyBorder="1" applyAlignment="1">
      <alignment horizontal="left" vertical="center" wrapText="1"/>
    </xf>
    <xf numFmtId="0" fontId="87" fillId="0" borderId="15" xfId="56" applyFont="1" applyBorder="1" applyAlignment="1">
      <alignment horizontal="left" vertical="center" wrapText="1"/>
    </xf>
    <xf numFmtId="0" fontId="87" fillId="0" borderId="73" xfId="56" applyFont="1" applyBorder="1" applyAlignment="1">
      <alignment horizontal="left" vertical="center" wrapText="1"/>
    </xf>
    <xf numFmtId="0" fontId="87" fillId="0" borderId="0" xfId="35" applyFont="1" applyAlignment="1">
      <alignment horizontal="left" vertical="center" wrapText="1"/>
    </xf>
    <xf numFmtId="0" fontId="87" fillId="0" borderId="16" xfId="56" applyFont="1" applyBorder="1" applyAlignment="1">
      <alignment horizontal="left" vertical="center" wrapText="1"/>
    </xf>
    <xf numFmtId="0" fontId="87" fillId="0" borderId="90" xfId="56" applyFont="1" applyBorder="1" applyAlignment="1">
      <alignment horizontal="left" vertical="center" wrapText="1"/>
    </xf>
    <xf numFmtId="0" fontId="87" fillId="0" borderId="14" xfId="56" applyFont="1" applyBorder="1" applyAlignment="1">
      <alignment horizontal="left" vertical="center" wrapText="1"/>
    </xf>
    <xf numFmtId="0" fontId="87" fillId="0" borderId="17" xfId="56" applyFont="1" applyBorder="1" applyAlignment="1">
      <alignment horizontal="left" vertical="center" wrapText="1"/>
    </xf>
    <xf numFmtId="0" fontId="35" fillId="0" borderId="10" xfId="56" applyFont="1" applyBorder="1" applyAlignment="1">
      <alignment horizontal="left" vertical="center" wrapText="1"/>
    </xf>
    <xf numFmtId="0" fontId="35" fillId="0" borderId="13" xfId="56" applyFont="1" applyBorder="1" applyAlignment="1">
      <alignment horizontal="left" vertical="center" wrapText="1"/>
    </xf>
    <xf numFmtId="0" fontId="35" fillId="0" borderId="15" xfId="56" applyFont="1" applyBorder="1" applyAlignment="1">
      <alignment horizontal="left" vertical="center" wrapText="1"/>
    </xf>
    <xf numFmtId="0" fontId="35" fillId="0" borderId="12" xfId="0" applyFont="1" applyBorder="1" applyAlignment="1">
      <alignment horizontal="left" vertical="center" wrapText="1"/>
    </xf>
    <xf numFmtId="0" fontId="35" fillId="0" borderId="14" xfId="0" applyFont="1" applyBorder="1" applyAlignment="1">
      <alignment horizontal="left" vertical="center" wrapText="1"/>
    </xf>
    <xf numFmtId="0" fontId="35" fillId="0" borderId="17" xfId="56" applyFont="1" applyBorder="1" applyAlignment="1">
      <alignment horizontal="left" vertical="center" wrapText="1"/>
    </xf>
    <xf numFmtId="0" fontId="35" fillId="0" borderId="10" xfId="34" applyFont="1" applyBorder="1" applyAlignment="1">
      <alignment horizontal="center" vertical="center"/>
    </xf>
    <xf numFmtId="0" fontId="35" fillId="0" borderId="13" xfId="34" applyFont="1" applyBorder="1" applyAlignment="1">
      <alignment horizontal="center" vertical="center"/>
    </xf>
    <xf numFmtId="0" fontId="35" fillId="0" borderId="92" xfId="56" applyFont="1" applyBorder="1" applyAlignment="1">
      <alignment horizontal="center" vertical="center"/>
    </xf>
    <xf numFmtId="0" fontId="35" fillId="0" borderId="12" xfId="34" applyFont="1" applyBorder="1" applyAlignment="1">
      <alignment horizontal="center" vertical="center"/>
    </xf>
    <xf numFmtId="0" fontId="35" fillId="0" borderId="14" xfId="34" applyFont="1" applyBorder="1" applyAlignment="1">
      <alignment horizontal="center" vertical="center"/>
    </xf>
    <xf numFmtId="0" fontId="35" fillId="0" borderId="78" xfId="56" applyFont="1" applyBorder="1" applyAlignment="1">
      <alignment horizontal="center" vertical="center"/>
    </xf>
    <xf numFmtId="0" fontId="35" fillId="0" borderId="0" xfId="56" applyFont="1" applyAlignment="1">
      <alignment horizontal="left" vertical="center" wrapText="1"/>
    </xf>
    <xf numFmtId="0" fontId="87" fillId="0" borderId="164" xfId="56" applyFont="1" applyBorder="1" applyAlignment="1">
      <alignment horizontal="center" vertical="center" textRotation="255" wrapText="1"/>
    </xf>
    <xf numFmtId="0" fontId="87" fillId="0" borderId="91" xfId="56" applyFont="1" applyBorder="1" applyAlignment="1">
      <alignment horizontal="center" vertical="center" textRotation="255" wrapText="1"/>
    </xf>
    <xf numFmtId="0" fontId="87" fillId="0" borderId="165" xfId="56" applyFont="1" applyBorder="1" applyAlignment="1">
      <alignment horizontal="center" vertical="center" textRotation="255" wrapText="1"/>
    </xf>
    <xf numFmtId="0" fontId="35" fillId="0" borderId="0" xfId="0" applyFont="1" applyAlignment="1">
      <alignment horizontal="left" vertical="center"/>
    </xf>
    <xf numFmtId="0" fontId="35" fillId="0" borderId="44" xfId="34" applyFont="1" applyBorder="1" applyAlignment="1">
      <alignment horizontal="left" vertical="center"/>
    </xf>
    <xf numFmtId="0" fontId="35" fillId="0" borderId="30" xfId="0" applyFont="1" applyBorder="1" applyAlignment="1">
      <alignment horizontal="left" vertical="center"/>
    </xf>
    <xf numFmtId="0" fontId="35" fillId="0" borderId="51" xfId="56" applyFont="1" applyBorder="1" applyAlignment="1">
      <alignment horizontal="left" vertical="center"/>
    </xf>
    <xf numFmtId="0" fontId="35" fillId="0" borderId="29" xfId="56" applyFont="1" applyBorder="1" applyAlignment="1">
      <alignment horizontal="left" vertical="center"/>
    </xf>
    <xf numFmtId="0" fontId="35" fillId="0" borderId="0" xfId="56" applyFont="1" applyAlignment="1">
      <alignment horizontal="left" vertical="center" wrapText="1" shrinkToFit="1" readingOrder="1"/>
    </xf>
    <xf numFmtId="0" fontId="38" fillId="0" borderId="30" xfId="56" applyFont="1" applyBorder="1" applyAlignment="1">
      <alignment horizontal="left" vertical="center" wrapText="1"/>
    </xf>
    <xf numFmtId="0" fontId="38" fillId="0" borderId="52" xfId="56" applyFont="1" applyBorder="1" applyAlignment="1">
      <alignment horizontal="left" vertical="center" wrapText="1"/>
    </xf>
    <xf numFmtId="0" fontId="35" fillId="0" borderId="33" xfId="0" applyFont="1" applyBorder="1" applyAlignment="1">
      <alignment horizontal="left" vertical="center"/>
    </xf>
    <xf numFmtId="0" fontId="38" fillId="0" borderId="51" xfId="56" applyFont="1" applyBorder="1" applyAlignment="1">
      <alignment horizontal="left"/>
    </xf>
    <xf numFmtId="0" fontId="38" fillId="0" borderId="29" xfId="56" applyFont="1" applyBorder="1" applyAlignment="1">
      <alignment horizontal="left"/>
    </xf>
    <xf numFmtId="0" fontId="38" fillId="0" borderId="64" xfId="56" applyFont="1" applyBorder="1" applyAlignment="1">
      <alignment horizontal="left"/>
    </xf>
    <xf numFmtId="0" fontId="35" fillId="0" borderId="43" xfId="56" applyFont="1" applyBorder="1" applyAlignment="1">
      <alignment horizontal="left" vertical="center"/>
    </xf>
    <xf numFmtId="0" fontId="35" fillId="0" borderId="55" xfId="56" applyFont="1" applyBorder="1" applyAlignment="1">
      <alignment horizontal="left" vertical="center"/>
    </xf>
    <xf numFmtId="0" fontId="38" fillId="0" borderId="55" xfId="56" applyFont="1" applyBorder="1" applyAlignment="1">
      <alignment horizontal="left" vertical="center" wrapText="1"/>
    </xf>
    <xf numFmtId="0" fontId="38" fillId="0" borderId="75" xfId="56" applyFont="1" applyBorder="1" applyAlignment="1">
      <alignment horizontal="left" vertical="center" wrapText="1"/>
    </xf>
    <xf numFmtId="0" fontId="87" fillId="0" borderId="0" xfId="56" applyFont="1" applyAlignment="1">
      <alignment horizontal="right" vertical="center"/>
    </xf>
    <xf numFmtId="0" fontId="86" fillId="0" borderId="0" xfId="56" applyFont="1" applyAlignment="1">
      <alignment horizontal="center" vertical="center" wrapText="1"/>
    </xf>
    <xf numFmtId="0" fontId="86" fillId="0" borderId="0" xfId="56" applyFont="1" applyAlignment="1">
      <alignment horizontal="center" vertical="center"/>
    </xf>
    <xf numFmtId="0" fontId="87" fillId="0" borderId="68" xfId="56" applyFont="1" applyBorder="1" applyAlignment="1">
      <alignment horizontal="left" vertical="center"/>
    </xf>
    <xf numFmtId="0" fontId="87" fillId="0" borderId="55" xfId="56" applyFont="1" applyBorder="1" applyAlignment="1">
      <alignment horizontal="left" vertical="center"/>
    </xf>
    <xf numFmtId="0" fontId="87" fillId="0" borderId="53" xfId="56" applyFont="1" applyBorder="1" applyAlignment="1">
      <alignment horizontal="left" vertical="center"/>
    </xf>
    <xf numFmtId="0" fontId="87" fillId="0" borderId="43" xfId="36" applyFont="1" applyBorder="1" applyAlignment="1">
      <alignment horizontal="center" vertical="center"/>
    </xf>
    <xf numFmtId="0" fontId="87" fillId="0" borderId="55" xfId="36" applyFont="1" applyBorder="1" applyAlignment="1">
      <alignment horizontal="center" vertical="center"/>
    </xf>
    <xf numFmtId="0" fontId="87" fillId="0" borderId="75" xfId="36" applyFont="1" applyBorder="1" applyAlignment="1">
      <alignment horizontal="center" vertical="center"/>
    </xf>
    <xf numFmtId="0" fontId="87" fillId="0" borderId="24" xfId="56" applyFont="1" applyBorder="1" applyAlignment="1">
      <alignment horizontal="left" vertical="center"/>
    </xf>
    <xf numFmtId="0" fontId="87" fillId="0" borderId="30" xfId="56" applyFont="1" applyBorder="1" applyAlignment="1">
      <alignment horizontal="left" vertical="center"/>
    </xf>
    <xf numFmtId="0" fontId="87" fillId="0" borderId="33" xfId="56" applyFont="1" applyBorder="1" applyAlignment="1">
      <alignment horizontal="left" vertical="center"/>
    </xf>
    <xf numFmtId="0" fontId="35" fillId="0" borderId="44" xfId="0" applyFont="1" applyBorder="1" applyAlignment="1">
      <alignment horizontal="center" vertical="center"/>
    </xf>
    <xf numFmtId="0" fontId="35" fillId="0" borderId="30" xfId="0" applyFont="1" applyBorder="1" applyAlignment="1">
      <alignment horizontal="center" vertical="center"/>
    </xf>
    <xf numFmtId="0" fontId="35" fillId="0" borderId="52" xfId="56" applyFont="1" applyBorder="1" applyAlignment="1">
      <alignment horizontal="center" vertical="center"/>
    </xf>
    <xf numFmtId="0" fontId="0" fillId="0" borderId="94" xfId="37" applyFont="1" applyBorder="1" applyAlignment="1">
      <alignment horizontal="center" vertical="center"/>
    </xf>
    <xf numFmtId="0" fontId="59" fillId="0" borderId="94" xfId="40" applyFont="1" applyBorder="1" applyAlignment="1">
      <alignment horizontal="center" vertical="center" textRotation="255" wrapText="1" shrinkToFit="1"/>
    </xf>
    <xf numFmtId="0" fontId="59" fillId="0" borderId="99" xfId="40" applyFont="1" applyBorder="1" applyAlignment="1">
      <alignment horizontal="center" vertical="center" textRotation="255" shrinkToFit="1"/>
    </xf>
    <xf numFmtId="0" fontId="71" fillId="30" borderId="101" xfId="0" applyFont="1" applyFill="1" applyBorder="1" applyAlignment="1">
      <alignment horizontal="center" vertical="center"/>
    </xf>
    <xf numFmtId="0" fontId="71" fillId="30" borderId="98" xfId="0" applyFont="1" applyFill="1" applyBorder="1" applyAlignment="1">
      <alignment horizontal="center" vertical="center"/>
    </xf>
    <xf numFmtId="0" fontId="71" fillId="30" borderId="93" xfId="0" applyFont="1" applyFill="1" applyBorder="1" applyAlignment="1">
      <alignment horizontal="center" vertical="center"/>
    </xf>
    <xf numFmtId="0" fontId="74" fillId="0" borderId="98" xfId="0" applyFont="1" applyBorder="1" applyAlignment="1">
      <alignment horizontal="center" vertical="center"/>
    </xf>
    <xf numFmtId="0" fontId="74" fillId="0" borderId="93" xfId="0" applyFont="1" applyBorder="1" applyAlignment="1">
      <alignment horizontal="center" vertical="center"/>
    </xf>
    <xf numFmtId="0" fontId="69" fillId="31" borderId="96" xfId="0" applyFont="1" applyFill="1" applyBorder="1" applyAlignment="1">
      <alignment horizontal="center" vertical="center"/>
    </xf>
    <xf numFmtId="0" fontId="69" fillId="31" borderId="99" xfId="0" applyFont="1" applyFill="1" applyBorder="1" applyAlignment="1">
      <alignment horizontal="center" vertical="center"/>
    </xf>
    <xf numFmtId="0" fontId="69" fillId="0" borderId="96" xfId="0" applyFont="1" applyBorder="1" applyAlignment="1">
      <alignment horizontal="center" vertical="center"/>
    </xf>
    <xf numFmtId="0" fontId="69" fillId="0" borderId="99" xfId="0" applyFont="1" applyBorder="1" applyAlignment="1">
      <alignment horizontal="center" vertical="center"/>
    </xf>
    <xf numFmtId="0" fontId="69" fillId="27" borderId="94" xfId="0" applyFont="1" applyFill="1" applyBorder="1" applyAlignment="1">
      <alignment horizontal="center" vertical="center"/>
    </xf>
    <xf numFmtId="0" fontId="69" fillId="0" borderId="94" xfId="0" applyFont="1" applyBorder="1" applyAlignment="1">
      <alignment horizontal="center" vertical="center"/>
    </xf>
    <xf numFmtId="0" fontId="70" fillId="0" borderId="0" xfId="0" applyFont="1" applyAlignment="1">
      <alignment horizontal="center" vertical="center"/>
    </xf>
    <xf numFmtId="0" fontId="73" fillId="0" borderId="106" xfId="0" applyFont="1" applyBorder="1" applyAlignment="1">
      <alignment horizontal="left" vertical="center" wrapText="1"/>
    </xf>
    <xf numFmtId="0" fontId="73" fillId="0" borderId="0" xfId="0" applyFont="1" applyAlignment="1">
      <alignment horizontal="left" vertical="center" wrapText="1"/>
    </xf>
    <xf numFmtId="0" fontId="73" fillId="0" borderId="95" xfId="0" applyFont="1" applyBorder="1" applyAlignment="1">
      <alignment horizontal="left" vertical="center" wrapText="1"/>
    </xf>
    <xf numFmtId="0" fontId="69" fillId="31" borderId="105" xfId="0" applyFont="1" applyFill="1" applyBorder="1" applyAlignment="1">
      <alignment horizontal="left" vertical="center"/>
    </xf>
    <xf numFmtId="0" fontId="69" fillId="31" borderId="107" xfId="0" applyFont="1" applyFill="1" applyBorder="1" applyAlignment="1">
      <alignment horizontal="left" vertical="center"/>
    </xf>
    <xf numFmtId="0" fontId="69" fillId="31" borderId="109" xfId="0" applyFont="1" applyFill="1" applyBorder="1" applyAlignment="1">
      <alignment horizontal="left" vertical="center"/>
    </xf>
    <xf numFmtId="0" fontId="69" fillId="31" borderId="97" xfId="0" applyFont="1" applyFill="1" applyBorder="1" applyAlignment="1">
      <alignment horizontal="left" vertical="center"/>
    </xf>
    <xf numFmtId="0" fontId="69" fillId="31" borderId="108" xfId="0" applyFont="1" applyFill="1" applyBorder="1" applyAlignment="1">
      <alignment horizontal="left" vertical="center"/>
    </xf>
    <xf numFmtId="0" fontId="69" fillId="31" borderId="110" xfId="0" applyFont="1" applyFill="1" applyBorder="1" applyAlignment="1">
      <alignment horizontal="left" vertical="center"/>
    </xf>
    <xf numFmtId="0" fontId="69" fillId="31" borderId="105" xfId="0" applyFont="1" applyFill="1" applyBorder="1" applyAlignment="1">
      <alignment horizontal="center" vertical="center"/>
    </xf>
    <xf numFmtId="0" fontId="69" fillId="31" borderId="107" xfId="0" applyFont="1" applyFill="1" applyBorder="1" applyAlignment="1">
      <alignment horizontal="center" vertical="center"/>
    </xf>
    <xf numFmtId="0" fontId="69" fillId="31" borderId="109" xfId="0" applyFont="1" applyFill="1" applyBorder="1" applyAlignment="1">
      <alignment horizontal="center" vertical="center"/>
    </xf>
    <xf numFmtId="0" fontId="69" fillId="31" borderId="97" xfId="0" applyFont="1" applyFill="1" applyBorder="1" applyAlignment="1">
      <alignment horizontal="center" vertical="center"/>
    </xf>
    <xf numFmtId="0" fontId="69" fillId="31" borderId="108" xfId="0" applyFont="1" applyFill="1" applyBorder="1" applyAlignment="1">
      <alignment horizontal="center" vertical="center"/>
    </xf>
    <xf numFmtId="0" fontId="69" fillId="31" borderId="110" xfId="0" applyFont="1" applyFill="1" applyBorder="1" applyAlignment="1">
      <alignment horizontal="center" vertical="center"/>
    </xf>
    <xf numFmtId="0" fontId="82" fillId="0" borderId="107" xfId="0" applyFont="1" applyBorder="1" applyAlignment="1" applyProtection="1">
      <alignment horizontal="center" wrapText="1"/>
      <protection locked="0"/>
    </xf>
    <xf numFmtId="0" fontId="82" fillId="0" borderId="146" xfId="0" applyFont="1" applyBorder="1" applyAlignment="1" applyProtection="1">
      <alignment horizontal="center" wrapText="1"/>
      <protection locked="0"/>
    </xf>
    <xf numFmtId="0" fontId="82" fillId="0" borderId="0" xfId="0" applyFont="1" applyAlignment="1" applyProtection="1">
      <alignment horizontal="center" wrapText="1"/>
      <protection locked="0"/>
    </xf>
    <xf numFmtId="0" fontId="82" fillId="0" borderId="147" xfId="0" applyFont="1" applyBorder="1" applyAlignment="1" applyProtection="1">
      <alignment horizontal="center" wrapText="1"/>
      <protection locked="0"/>
    </xf>
    <xf numFmtId="0" fontId="82" fillId="0" borderId="141" xfId="0" applyFont="1" applyBorder="1" applyAlignment="1" applyProtection="1">
      <alignment horizontal="center" wrapText="1"/>
      <protection locked="0"/>
    </xf>
    <xf numFmtId="0" fontId="82" fillId="0" borderId="148" xfId="0" applyFont="1" applyBorder="1" applyAlignment="1" applyProtection="1">
      <alignment horizontal="center" wrapText="1"/>
      <protection locked="0"/>
    </xf>
    <xf numFmtId="0" fontId="79" fillId="0" borderId="131" xfId="0" applyFont="1" applyBorder="1" applyAlignment="1" applyProtection="1">
      <alignment horizontal="center" vertical="center"/>
      <protection locked="0"/>
    </xf>
    <xf numFmtId="0" fontId="79" fillId="0" borderId="132" xfId="0" applyFont="1" applyBorder="1" applyAlignment="1" applyProtection="1">
      <alignment horizontal="center" vertical="center"/>
      <protection locked="0"/>
    </xf>
    <xf numFmtId="0" fontId="79" fillId="0" borderId="109" xfId="0" applyFont="1" applyBorder="1" applyAlignment="1" applyProtection="1">
      <alignment horizontal="center" vertical="center"/>
      <protection locked="0"/>
    </xf>
    <xf numFmtId="0" fontId="79" fillId="0" borderId="95" xfId="0" applyFont="1" applyBorder="1" applyAlignment="1" applyProtection="1">
      <alignment horizontal="center" vertical="center"/>
      <protection locked="0"/>
    </xf>
    <xf numFmtId="0" fontId="79" fillId="0" borderId="110" xfId="0" applyFont="1" applyBorder="1" applyAlignment="1" applyProtection="1">
      <alignment horizontal="center" vertical="center"/>
      <protection locked="0"/>
    </xf>
    <xf numFmtId="0" fontId="75" fillId="0" borderId="96" xfId="0" applyFont="1" applyBorder="1" applyAlignment="1" applyProtection="1">
      <alignment horizontal="center" vertical="center"/>
      <protection locked="0"/>
    </xf>
    <xf numFmtId="0" fontId="75" fillId="0" borderId="100" xfId="0" applyFont="1" applyBorder="1" applyAlignment="1" applyProtection="1">
      <alignment horizontal="center" vertical="center"/>
      <protection locked="0"/>
    </xf>
    <xf numFmtId="0" fontId="75" fillId="0" borderId="110" xfId="0" applyFont="1" applyBorder="1" applyAlignment="1" applyProtection="1">
      <alignment horizontal="center" vertical="center"/>
      <protection locked="0"/>
    </xf>
    <xf numFmtId="0" fontId="79" fillId="0" borderId="96" xfId="0" applyFont="1" applyBorder="1" applyAlignment="1" applyProtection="1">
      <alignment horizontal="center" vertical="center"/>
      <protection locked="0"/>
    </xf>
    <xf numFmtId="0" fontId="79" fillId="0" borderId="100" xfId="0" applyFont="1" applyBorder="1" applyAlignment="1" applyProtection="1">
      <alignment horizontal="center" vertical="center"/>
      <protection locked="0"/>
    </xf>
    <xf numFmtId="0" fontId="79" fillId="0" borderId="99" xfId="0" applyFont="1" applyBorder="1" applyAlignment="1" applyProtection="1">
      <alignment horizontal="center" vertical="center"/>
      <protection locked="0"/>
    </xf>
    <xf numFmtId="0" fontId="78" fillId="0" borderId="97" xfId="0" applyFont="1" applyBorder="1" applyAlignment="1" applyProtection="1">
      <alignment horizontal="left" vertical="center"/>
      <protection locked="0"/>
    </xf>
    <xf numFmtId="0" fontId="78" fillId="0" borderId="108" xfId="0" applyFont="1" applyBorder="1" applyAlignment="1" applyProtection="1">
      <alignment horizontal="left" vertical="center"/>
      <protection locked="0"/>
    </xf>
    <xf numFmtId="0" fontId="78" fillId="0" borderId="110" xfId="0" applyFont="1" applyBorder="1" applyAlignment="1" applyProtection="1">
      <alignment horizontal="left" vertical="center"/>
      <protection locked="0"/>
    </xf>
    <xf numFmtId="0" fontId="75" fillId="28" borderId="101" xfId="0" applyFont="1" applyFill="1" applyBorder="1" applyAlignment="1" applyProtection="1">
      <alignment horizontal="center" vertical="center"/>
      <protection locked="0"/>
    </xf>
    <xf numFmtId="0" fontId="75" fillId="28" borderId="98" xfId="0" applyFont="1" applyFill="1" applyBorder="1" applyAlignment="1" applyProtection="1">
      <alignment horizontal="center" vertical="center"/>
      <protection locked="0"/>
    </xf>
    <xf numFmtId="0" fontId="75" fillId="28" borderId="93" xfId="0" applyFont="1" applyFill="1" applyBorder="1" applyAlignment="1" applyProtection="1">
      <alignment horizontal="center" vertical="center"/>
      <protection locked="0"/>
    </xf>
    <xf numFmtId="0" fontId="77" fillId="0" borderId="98" xfId="0" applyFont="1" applyBorder="1" applyAlignment="1" applyProtection="1">
      <alignment horizontal="right" vertical="top"/>
      <protection locked="0"/>
    </xf>
    <xf numFmtId="0" fontId="55" fillId="27" borderId="101" xfId="0" applyFont="1" applyFill="1" applyBorder="1" applyAlignment="1" applyProtection="1">
      <alignment horizontal="center" vertical="center"/>
      <protection locked="0"/>
    </xf>
    <xf numFmtId="0" fontId="55" fillId="27" borderId="98" xfId="0" applyFont="1" applyFill="1" applyBorder="1" applyAlignment="1" applyProtection="1">
      <alignment horizontal="center" vertical="center"/>
      <protection locked="0"/>
    </xf>
    <xf numFmtId="0" fontId="55" fillId="27" borderId="93" xfId="0" applyFont="1" applyFill="1" applyBorder="1" applyAlignment="1" applyProtection="1">
      <alignment horizontal="center" vertical="center"/>
      <protection locked="0"/>
    </xf>
    <xf numFmtId="0" fontId="75" fillId="0" borderId="101" xfId="0" applyFont="1" applyBorder="1" applyAlignment="1" applyProtection="1">
      <alignment horizontal="center" vertical="center"/>
      <protection locked="0"/>
    </xf>
    <xf numFmtId="0" fontId="75" fillId="0" borderId="94" xfId="0" applyFont="1" applyBorder="1" applyAlignment="1" applyProtection="1">
      <alignment horizontal="left" vertical="center" wrapText="1"/>
      <protection locked="0"/>
    </xf>
    <xf numFmtId="0" fontId="75" fillId="0" borderId="106" xfId="0" applyFont="1" applyBorder="1" applyAlignment="1" applyProtection="1">
      <alignment horizontal="left" vertical="center" wrapText="1"/>
      <protection locked="0"/>
    </xf>
    <xf numFmtId="0" fontId="75" fillId="0" borderId="0" xfId="0" applyFont="1" applyAlignment="1" applyProtection="1">
      <alignment horizontal="left" vertical="center" wrapText="1"/>
      <protection locked="0"/>
    </xf>
    <xf numFmtId="0" fontId="75" fillId="0" borderId="95" xfId="0" applyFont="1" applyBorder="1" applyAlignment="1" applyProtection="1">
      <alignment horizontal="left" vertical="center" wrapText="1"/>
      <protection locked="0"/>
    </xf>
    <xf numFmtId="0" fontId="75" fillId="0" borderId="97" xfId="0" applyFont="1" applyBorder="1" applyAlignment="1" applyProtection="1">
      <alignment horizontal="left" vertical="center" wrapText="1"/>
      <protection locked="0"/>
    </xf>
    <xf numFmtId="0" fontId="75" fillId="0" borderId="108" xfId="0" applyFont="1" applyBorder="1" applyAlignment="1" applyProtection="1">
      <alignment horizontal="left" vertical="center" wrapText="1"/>
      <protection locked="0"/>
    </xf>
    <xf numFmtId="0" fontId="75" fillId="0" borderId="110" xfId="0" applyFont="1" applyBorder="1" applyAlignment="1" applyProtection="1">
      <alignment horizontal="left" vertical="center" wrapText="1"/>
      <protection locked="0"/>
    </xf>
    <xf numFmtId="0" fontId="75" fillId="0" borderId="142" xfId="0" applyFont="1" applyBorder="1" applyAlignment="1" applyProtection="1">
      <alignment horizontal="center" vertical="center"/>
      <protection locked="0"/>
    </xf>
    <xf numFmtId="0" fontId="75" fillId="0" borderId="143" xfId="0" applyFont="1" applyBorder="1" applyAlignment="1" applyProtection="1">
      <alignment horizontal="center" vertical="center"/>
      <protection locked="0"/>
    </xf>
    <xf numFmtId="0" fontId="75" fillId="32" borderId="101" xfId="0" applyFont="1" applyFill="1" applyBorder="1" applyAlignment="1" applyProtection="1">
      <alignment horizontal="center" vertical="center"/>
      <protection locked="0"/>
    </xf>
    <xf numFmtId="0" fontId="75" fillId="32" borderId="93" xfId="0" applyFont="1" applyFill="1" applyBorder="1" applyAlignment="1" applyProtection="1">
      <alignment horizontal="center" vertical="center"/>
      <protection locked="0"/>
    </xf>
    <xf numFmtId="0" fontId="79" fillId="32" borderId="97" xfId="0" applyFont="1" applyFill="1" applyBorder="1" applyAlignment="1" applyProtection="1">
      <alignment horizontal="center" vertical="center" wrapText="1"/>
      <protection locked="0"/>
    </xf>
    <xf numFmtId="0" fontId="79" fillId="32" borderId="110" xfId="0" applyFont="1" applyFill="1" applyBorder="1" applyAlignment="1" applyProtection="1">
      <alignment horizontal="center" vertical="center" wrapText="1"/>
      <protection locked="0"/>
    </xf>
    <xf numFmtId="0" fontId="75" fillId="0" borderId="105" xfId="0" applyFont="1" applyBorder="1" applyAlignment="1" applyProtection="1">
      <alignment horizontal="left" vertical="center" wrapText="1"/>
      <protection locked="0"/>
    </xf>
    <xf numFmtId="0" fontId="75" fillId="0" borderId="107" xfId="0" applyFont="1" applyBorder="1" applyAlignment="1" applyProtection="1">
      <alignment horizontal="left" vertical="center" wrapText="1"/>
      <protection locked="0"/>
    </xf>
    <xf numFmtId="0" fontId="75" fillId="0" borderId="109" xfId="0" applyFont="1" applyBorder="1" applyAlignment="1" applyProtection="1">
      <alignment horizontal="left" vertical="center" wrapText="1"/>
      <protection locked="0"/>
    </xf>
    <xf numFmtId="0" fontId="75" fillId="0" borderId="99" xfId="0" applyFont="1" applyBorder="1" applyAlignment="1" applyProtection="1">
      <alignment horizontal="center" vertical="center"/>
      <protection locked="0"/>
    </xf>
    <xf numFmtId="0" fontId="81" fillId="0" borderId="137" xfId="0" applyFont="1" applyBorder="1" applyAlignment="1" applyProtection="1">
      <alignment horizontal="center" vertical="center" wrapText="1"/>
      <protection locked="0"/>
    </xf>
    <xf numFmtId="0" fontId="81" fillId="0" borderId="107" xfId="0" applyFont="1" applyBorder="1" applyAlignment="1" applyProtection="1">
      <alignment horizontal="center" vertical="center" wrapText="1"/>
      <protection locked="0"/>
    </xf>
    <xf numFmtId="0" fontId="81" fillId="0" borderId="138" xfId="0" applyFont="1" applyBorder="1" applyAlignment="1" applyProtection="1">
      <alignment horizontal="center" vertical="center" wrapText="1"/>
      <protection locked="0"/>
    </xf>
    <xf numFmtId="0" fontId="81" fillId="0" borderId="0" xfId="0" applyFont="1" applyAlignment="1" applyProtection="1">
      <alignment horizontal="center" vertical="center" wrapText="1"/>
      <protection locked="0"/>
    </xf>
    <xf numFmtId="0" fontId="81" fillId="0" borderId="139" xfId="0" applyFont="1" applyBorder="1" applyAlignment="1" applyProtection="1">
      <alignment horizontal="center" vertical="center" wrapText="1"/>
      <protection locked="0"/>
    </xf>
    <xf numFmtId="0" fontId="81" fillId="0" borderId="141" xfId="0" applyFont="1" applyBorder="1" applyAlignment="1" applyProtection="1">
      <alignment horizontal="center" vertical="center" wrapText="1"/>
      <protection locked="0"/>
    </xf>
    <xf numFmtId="0" fontId="75" fillId="0" borderId="94" xfId="0" applyFont="1" applyBorder="1" applyAlignment="1" applyProtection="1">
      <alignment horizontal="left" vertical="center"/>
      <protection locked="0"/>
    </xf>
    <xf numFmtId="0" fontId="75" fillId="28" borderId="94" xfId="0" applyFont="1" applyFill="1" applyBorder="1" applyAlignment="1" applyProtection="1">
      <alignment horizontal="center" vertical="center"/>
      <protection locked="0"/>
    </xf>
    <xf numFmtId="0" fontId="75" fillId="0" borderId="96" xfId="0" applyFont="1" applyBorder="1" applyAlignment="1" applyProtection="1">
      <alignment horizontal="left" vertical="center"/>
      <protection locked="0"/>
    </xf>
    <xf numFmtId="0" fontId="78" fillId="0" borderId="101" xfId="0" applyFont="1" applyBorder="1" applyAlignment="1" applyProtection="1">
      <alignment horizontal="left" vertical="center"/>
      <protection locked="0"/>
    </xf>
    <xf numFmtId="0" fontId="78" fillId="0" borderId="98" xfId="0" applyFont="1" applyBorder="1" applyAlignment="1" applyProtection="1">
      <alignment horizontal="left" vertical="center"/>
      <protection locked="0"/>
    </xf>
    <xf numFmtId="0" fontId="78" fillId="0" borderId="93" xfId="0" applyFont="1" applyBorder="1" applyAlignment="1" applyProtection="1">
      <alignment horizontal="left" vertical="center"/>
      <protection locked="0"/>
    </xf>
    <xf numFmtId="0" fontId="75" fillId="0" borderId="144" xfId="0" applyFont="1" applyBorder="1" applyAlignment="1" applyProtection="1">
      <alignment horizontal="center" vertical="center"/>
      <protection locked="0"/>
    </xf>
    <xf numFmtId="0" fontId="79" fillId="0" borderId="131" xfId="0" applyFont="1" applyBorder="1" applyAlignment="1" applyProtection="1">
      <alignment horizontal="center"/>
      <protection locked="0"/>
    </xf>
    <xf numFmtId="0" fontId="79" fillId="0" borderId="132" xfId="0" applyFont="1" applyBorder="1" applyAlignment="1" applyProtection="1">
      <alignment horizontal="center"/>
      <protection locked="0"/>
    </xf>
    <xf numFmtId="0" fontId="75" fillId="0" borderId="94" xfId="0" applyFont="1" applyBorder="1" applyProtection="1">
      <protection locked="0"/>
    </xf>
    <xf numFmtId="0" fontId="55" fillId="27" borderId="94" xfId="0" applyFont="1" applyFill="1" applyBorder="1" applyAlignment="1" applyProtection="1">
      <alignment horizontal="center" vertical="center"/>
      <protection locked="0"/>
    </xf>
    <xf numFmtId="0" fontId="55" fillId="27" borderId="96" xfId="0" applyFont="1" applyFill="1" applyBorder="1" applyAlignment="1" applyProtection="1">
      <alignment horizontal="center" vertical="center"/>
      <protection locked="0"/>
    </xf>
    <xf numFmtId="0" fontId="75" fillId="0" borderId="94" xfId="0" applyFont="1" applyBorder="1" applyAlignment="1" applyProtection="1">
      <alignment horizontal="center" vertical="center"/>
      <protection locked="0"/>
    </xf>
    <xf numFmtId="0" fontId="78" fillId="0" borderId="106" xfId="0" applyFont="1" applyBorder="1" applyAlignment="1" applyProtection="1">
      <alignment horizontal="left" vertical="center"/>
      <protection locked="0"/>
    </xf>
    <xf numFmtId="0" fontId="78" fillId="0" borderId="0" xfId="0" applyFont="1" applyAlignment="1" applyProtection="1">
      <alignment horizontal="left" vertical="center"/>
      <protection locked="0"/>
    </xf>
    <xf numFmtId="0" fontId="78" fillId="0" borderId="95" xfId="0" applyFont="1" applyBorder="1" applyAlignment="1" applyProtection="1">
      <alignment horizontal="left" vertical="center"/>
      <protection locked="0"/>
    </xf>
    <xf numFmtId="0" fontId="75" fillId="0" borderId="101" xfId="0" applyFont="1" applyBorder="1" applyAlignment="1" applyProtection="1">
      <alignment horizontal="left" vertical="center"/>
      <protection locked="0"/>
    </xf>
    <xf numFmtId="0" fontId="75" fillId="0" borderId="98" xfId="0" applyFont="1" applyBorder="1" applyAlignment="1" applyProtection="1">
      <alignment horizontal="left" vertical="center"/>
      <protection locked="0"/>
    </xf>
    <xf numFmtId="0" fontId="75" fillId="0" borderId="93" xfId="0" applyFont="1" applyBorder="1" applyAlignment="1" applyProtection="1">
      <alignment horizontal="left" vertical="center"/>
      <protection locked="0"/>
    </xf>
    <xf numFmtId="0" fontId="75" fillId="0" borderId="106" xfId="0" applyFont="1" applyBorder="1" applyAlignment="1" applyProtection="1">
      <alignment horizontal="left" vertical="center"/>
      <protection locked="0"/>
    </xf>
    <xf numFmtId="0" fontId="75" fillId="0" borderId="0" xfId="0" applyFont="1" applyAlignment="1" applyProtection="1">
      <alignment horizontal="left" vertical="center"/>
      <protection locked="0"/>
    </xf>
    <xf numFmtId="0" fontId="75" fillId="0" borderId="95" xfId="0" applyFont="1" applyBorder="1" applyAlignment="1" applyProtection="1">
      <alignment horizontal="left" vertical="center"/>
      <protection locked="0"/>
    </xf>
    <xf numFmtId="0" fontId="78" fillId="0" borderId="105" xfId="0" applyFont="1" applyBorder="1" applyAlignment="1" applyProtection="1">
      <alignment horizontal="left" vertical="center"/>
      <protection locked="0"/>
    </xf>
    <xf numFmtId="0" fontId="78" fillId="0" borderId="107" xfId="0" applyFont="1" applyBorder="1" applyAlignment="1" applyProtection="1">
      <alignment horizontal="left" vertical="center"/>
      <protection locked="0"/>
    </xf>
    <xf numFmtId="0" fontId="78" fillId="0" borderId="109" xfId="0" applyFont="1" applyBorder="1" applyAlignment="1" applyProtection="1">
      <alignment horizontal="left" vertical="center"/>
      <protection locked="0"/>
    </xf>
    <xf numFmtId="0" fontId="75" fillId="27" borderId="94" xfId="0" applyFont="1" applyFill="1" applyBorder="1" applyAlignment="1" applyProtection="1">
      <alignment horizontal="center" vertical="center"/>
      <protection locked="0"/>
    </xf>
    <xf numFmtId="0" fontId="75" fillId="0" borderId="93" xfId="0" applyFont="1" applyBorder="1" applyAlignment="1" applyProtection="1">
      <alignment horizontal="center" vertical="center"/>
      <protection locked="0"/>
    </xf>
    <xf numFmtId="0" fontId="75" fillId="0" borderId="108" xfId="0" applyFont="1" applyBorder="1" applyAlignment="1" applyProtection="1">
      <alignment horizontal="center" vertical="center"/>
      <protection locked="0"/>
    </xf>
    <xf numFmtId="0" fontId="76" fillId="32" borderId="0" xfId="0" applyFont="1" applyFill="1" applyAlignment="1" applyProtection="1">
      <alignment horizontal="center" vertical="center"/>
      <protection locked="0"/>
    </xf>
    <xf numFmtId="0" fontId="49" fillId="31" borderId="0" xfId="0" applyFont="1" applyFill="1" applyAlignment="1">
      <alignment horizontal="left" vertical="center" shrinkToFit="1"/>
    </xf>
    <xf numFmtId="0" fontId="49" fillId="31" borderId="108" xfId="0" applyFont="1" applyFill="1" applyBorder="1" applyAlignment="1">
      <alignment horizontal="left" vertical="center" shrinkToFit="1"/>
    </xf>
    <xf numFmtId="0" fontId="83" fillId="31" borderId="96" xfId="0" applyFont="1" applyFill="1" applyBorder="1" applyAlignment="1">
      <alignment vertical="center" wrapText="1"/>
    </xf>
    <xf numFmtId="0" fontId="83" fillId="31" borderId="100" xfId="0" applyFont="1" applyFill="1" applyBorder="1" applyAlignment="1">
      <alignment vertical="center" wrapText="1"/>
    </xf>
    <xf numFmtId="0" fontId="83" fillId="31" borderId="99" xfId="0" applyFont="1" applyFill="1" applyBorder="1" applyAlignment="1">
      <alignment vertical="center" wrapText="1"/>
    </xf>
    <xf numFmtId="178" fontId="52" fillId="31" borderId="94" xfId="0" applyNumberFormat="1" applyFont="1" applyFill="1" applyBorder="1" applyAlignment="1">
      <alignment horizontal="center" vertical="center" wrapText="1"/>
    </xf>
    <xf numFmtId="0" fontId="83" fillId="31" borderId="94" xfId="0" applyFont="1" applyFill="1" applyBorder="1" applyAlignment="1">
      <alignment horizontal="left" vertical="center" wrapText="1"/>
    </xf>
    <xf numFmtId="0" fontId="83" fillId="31" borderId="107" xfId="0" applyFont="1" applyFill="1" applyBorder="1" applyAlignment="1">
      <alignment horizontal="left" vertical="center" wrapText="1"/>
    </xf>
    <xf numFmtId="0" fontId="83" fillId="31" borderId="109" xfId="0" applyFont="1" applyFill="1" applyBorder="1" applyAlignment="1">
      <alignment horizontal="left" vertical="center" wrapText="1"/>
    </xf>
    <xf numFmtId="0" fontId="83" fillId="31" borderId="0" xfId="0" applyFont="1" applyFill="1" applyAlignment="1">
      <alignment horizontal="left" vertical="center" wrapText="1"/>
    </xf>
    <xf numFmtId="0" fontId="83" fillId="31" borderId="95" xfId="0" applyFont="1" applyFill="1" applyBorder="1" applyAlignment="1">
      <alignment horizontal="left" vertical="center" wrapText="1"/>
    </xf>
    <xf numFmtId="0" fontId="83" fillId="31" borderId="108" xfId="0" applyFont="1" applyFill="1" applyBorder="1" applyAlignment="1">
      <alignment horizontal="left" vertical="center" wrapText="1"/>
    </xf>
    <xf numFmtId="0" fontId="83" fillId="31" borderId="110" xfId="0" applyFont="1" applyFill="1" applyBorder="1" applyAlignment="1">
      <alignment horizontal="left" vertical="center" wrapText="1"/>
    </xf>
    <xf numFmtId="178" fontId="52" fillId="31" borderId="94" xfId="0" applyNumberFormat="1" applyFont="1" applyFill="1" applyBorder="1" applyAlignment="1">
      <alignment horizontal="center" vertical="center"/>
    </xf>
    <xf numFmtId="0" fontId="83" fillId="31" borderId="105" xfId="0" applyFont="1" applyFill="1" applyBorder="1" applyAlignment="1">
      <alignment horizontal="left" vertical="center" wrapText="1"/>
    </xf>
    <xf numFmtId="0" fontId="83" fillId="31" borderId="97" xfId="0" applyFont="1" applyFill="1" applyBorder="1" applyAlignment="1">
      <alignment horizontal="left" vertical="center" wrapText="1"/>
    </xf>
    <xf numFmtId="178" fontId="52" fillId="31" borderId="105" xfId="0" applyNumberFormat="1" applyFont="1" applyFill="1" applyBorder="1" applyAlignment="1">
      <alignment horizontal="center" vertical="center" wrapText="1"/>
    </xf>
    <xf numFmtId="178" fontId="52" fillId="31" borderId="107" xfId="0" applyNumberFormat="1" applyFont="1" applyFill="1" applyBorder="1" applyAlignment="1">
      <alignment horizontal="center" vertical="center" wrapText="1"/>
    </xf>
    <xf numFmtId="178" fontId="52" fillId="31" borderId="109" xfId="0" applyNumberFormat="1" applyFont="1" applyFill="1" applyBorder="1" applyAlignment="1">
      <alignment horizontal="center" vertical="center" wrapText="1"/>
    </xf>
    <xf numFmtId="178" fontId="52" fillId="31" borderId="97" xfId="0" applyNumberFormat="1" applyFont="1" applyFill="1" applyBorder="1" applyAlignment="1">
      <alignment horizontal="center" vertical="center" wrapText="1"/>
    </xf>
    <xf numFmtId="178" fontId="52" fillId="31" borderId="108" xfId="0" applyNumberFormat="1" applyFont="1" applyFill="1" applyBorder="1" applyAlignment="1">
      <alignment horizontal="center" vertical="center" wrapText="1"/>
    </xf>
    <xf numFmtId="178" fontId="52" fillId="31" borderId="110" xfId="0" applyNumberFormat="1" applyFont="1" applyFill="1" applyBorder="1" applyAlignment="1">
      <alignment horizontal="center" vertical="center" wrapText="1"/>
    </xf>
    <xf numFmtId="0" fontId="52" fillId="31" borderId="94" xfId="0" applyFont="1" applyFill="1" applyBorder="1" applyAlignment="1">
      <alignment horizontal="center" vertical="center"/>
    </xf>
    <xf numFmtId="181" fontId="47" fillId="31" borderId="94" xfId="0" applyNumberFormat="1" applyFont="1" applyFill="1" applyBorder="1" applyAlignment="1">
      <alignment horizontal="center" vertical="center"/>
    </xf>
    <xf numFmtId="0" fontId="49" fillId="27" borderId="105" xfId="0" applyFont="1" applyFill="1" applyBorder="1" applyAlignment="1">
      <alignment horizontal="center" vertical="center"/>
    </xf>
    <xf numFmtId="0" fontId="49" fillId="27" borderId="107" xfId="0" applyFont="1" applyFill="1" applyBorder="1" applyAlignment="1">
      <alignment horizontal="center" vertical="center"/>
    </xf>
    <xf numFmtId="0" fontId="49" fillId="27" borderId="109" xfId="0" applyFont="1" applyFill="1" applyBorder="1" applyAlignment="1">
      <alignment horizontal="center" vertical="center"/>
    </xf>
    <xf numFmtId="0" fontId="52" fillId="31" borderId="101" xfId="0" applyFont="1" applyFill="1" applyBorder="1" applyAlignment="1">
      <alignment horizontal="center" vertical="center"/>
    </xf>
    <xf numFmtId="0" fontId="52" fillId="31" borderId="98" xfId="0" applyFont="1" applyFill="1" applyBorder="1" applyAlignment="1">
      <alignment horizontal="center" vertical="center"/>
    </xf>
    <xf numFmtId="0" fontId="52" fillId="31" borderId="93" xfId="0" applyFont="1" applyFill="1" applyBorder="1" applyAlignment="1">
      <alignment horizontal="center" vertical="center"/>
    </xf>
    <xf numFmtId="0" fontId="57" fillId="32" borderId="0" xfId="0" applyFont="1" applyFill="1" applyAlignment="1">
      <alignment horizontal="center" vertical="center"/>
    </xf>
    <xf numFmtId="0" fontId="49" fillId="27" borderId="106" xfId="0" applyFont="1" applyFill="1" applyBorder="1" applyAlignment="1">
      <alignment horizontal="center" vertical="center" wrapText="1"/>
    </xf>
    <xf numFmtId="0" fontId="49" fillId="27" borderId="0" xfId="0" applyFont="1" applyFill="1" applyAlignment="1">
      <alignment horizontal="center" vertical="center" wrapText="1"/>
    </xf>
    <xf numFmtId="0" fontId="49" fillId="27" borderId="95" xfId="0" applyFont="1" applyFill="1" applyBorder="1" applyAlignment="1">
      <alignment horizontal="center" vertical="center" wrapText="1"/>
    </xf>
    <xf numFmtId="0" fontId="48" fillId="0" borderId="28" xfId="45" applyFont="1" applyBorder="1" applyAlignment="1">
      <alignment horizontal="center" vertical="center"/>
    </xf>
    <xf numFmtId="0" fontId="91" fillId="0" borderId="72" xfId="46" applyFont="1" applyBorder="1" applyAlignment="1">
      <alignment horizontal="center" vertical="center"/>
    </xf>
    <xf numFmtId="0" fontId="91" fillId="0" borderId="38" xfId="46" applyFont="1" applyBorder="1" applyAlignment="1">
      <alignment horizontal="center" vertical="center"/>
    </xf>
    <xf numFmtId="0" fontId="91" fillId="0" borderId="76" xfId="46" applyFont="1" applyBorder="1" applyAlignment="1">
      <alignment horizontal="center" vertical="center"/>
    </xf>
    <xf numFmtId="0" fontId="91" fillId="0" borderId="74" xfId="46" applyFont="1" applyBorder="1" applyAlignment="1">
      <alignment horizontal="center" vertical="center"/>
    </xf>
    <xf numFmtId="0" fontId="91" fillId="0" borderId="23" xfId="46" applyFont="1" applyBorder="1" applyAlignment="1">
      <alignment horizontal="center" vertical="center"/>
    </xf>
    <xf numFmtId="0" fontId="91" fillId="0" borderId="54" xfId="46" applyFont="1" applyBorder="1" applyAlignment="1">
      <alignment horizontal="center" vertical="center"/>
    </xf>
    <xf numFmtId="179" fontId="53" fillId="0" borderId="44" xfId="46" applyNumberFormat="1" applyFont="1" applyBorder="1" applyAlignment="1" applyProtection="1">
      <alignment horizontal="right" vertical="center"/>
      <protection locked="0"/>
    </xf>
    <xf numFmtId="179" fontId="53" fillId="0" borderId="30" xfId="46" applyNumberFormat="1" applyFont="1" applyBorder="1" applyAlignment="1" applyProtection="1">
      <alignment horizontal="right" vertical="center"/>
      <protection locked="0"/>
    </xf>
    <xf numFmtId="179" fontId="53" fillId="0" borderId="33" xfId="46" applyNumberFormat="1" applyFont="1" applyBorder="1" applyAlignment="1" applyProtection="1">
      <alignment horizontal="right" vertical="center"/>
      <protection locked="0"/>
    </xf>
    <xf numFmtId="179" fontId="89" fillId="0" borderId="28" xfId="46" applyNumberFormat="1" applyFont="1" applyBorder="1" applyAlignment="1">
      <alignment horizontal="center" vertical="center"/>
    </xf>
    <xf numFmtId="179" fontId="53" fillId="29" borderId="28" xfId="46" applyNumberFormat="1" applyFont="1" applyFill="1" applyBorder="1" applyAlignment="1" applyProtection="1">
      <alignment horizontal="right" vertical="center"/>
      <protection locked="0"/>
    </xf>
    <xf numFmtId="0" fontId="48" fillId="0" borderId="30" xfId="45" applyFont="1" applyBorder="1" applyAlignment="1">
      <alignment horizontal="center" vertical="center"/>
    </xf>
    <xf numFmtId="0" fontId="48" fillId="0" borderId="33" xfId="45" applyFont="1" applyBorder="1" applyAlignment="1">
      <alignment horizontal="center" vertical="center"/>
    </xf>
    <xf numFmtId="0" fontId="48" fillId="0" borderId="44" xfId="46" applyFont="1" applyBorder="1" applyAlignment="1">
      <alignment horizontal="center" vertical="center" shrinkToFit="1"/>
    </xf>
    <xf numFmtId="0" fontId="48" fillId="0" borderId="30" xfId="46" applyFont="1" applyBorder="1" applyAlignment="1">
      <alignment horizontal="center" vertical="center" shrinkToFit="1"/>
    </xf>
    <xf numFmtId="0" fontId="48" fillId="0" borderId="33" xfId="46" applyFont="1" applyBorder="1" applyAlignment="1">
      <alignment horizontal="center" vertical="center" shrinkToFit="1"/>
    </xf>
    <xf numFmtId="0" fontId="48" fillId="0" borderId="166" xfId="46" applyFont="1" applyBorder="1" applyAlignment="1">
      <alignment horizontal="center" vertical="center"/>
    </xf>
    <xf numFmtId="0" fontId="48" fillId="0" borderId="167" xfId="46" applyFont="1" applyBorder="1" applyAlignment="1">
      <alignment horizontal="center" vertical="center"/>
    </xf>
    <xf numFmtId="0" fontId="48" fillId="0" borderId="168" xfId="46" applyFont="1" applyBorder="1" applyAlignment="1">
      <alignment horizontal="center" vertical="center"/>
    </xf>
    <xf numFmtId="179" fontId="53" fillId="0" borderId="12" xfId="46" applyNumberFormat="1" applyFont="1" applyBorder="1" applyAlignment="1">
      <alignment horizontal="right" vertical="center" shrinkToFit="1"/>
    </xf>
    <xf numFmtId="179" fontId="53" fillId="0" borderId="14" xfId="46" applyNumberFormat="1" applyFont="1" applyBorder="1" applyAlignment="1">
      <alignment horizontal="right" vertical="center" shrinkToFit="1"/>
    </xf>
    <xf numFmtId="0" fontId="48" fillId="0" borderId="14" xfId="45" applyFont="1" applyBorder="1" applyAlignment="1">
      <alignment horizontal="center" vertical="center"/>
    </xf>
    <xf numFmtId="0" fontId="48" fillId="0" borderId="17" xfId="46" applyFont="1" applyBorder="1" applyAlignment="1">
      <alignment horizontal="center" vertical="center"/>
    </xf>
    <xf numFmtId="179" fontId="53" fillId="0" borderId="44" xfId="46" applyNumberFormat="1" applyFont="1" applyBorder="1" applyAlignment="1">
      <alignment horizontal="right" vertical="center" shrinkToFit="1"/>
    </xf>
    <xf numFmtId="179" fontId="53" fillId="0" borderId="30" xfId="46" applyNumberFormat="1" applyFont="1" applyBorder="1" applyAlignment="1">
      <alignment horizontal="right" vertical="center" shrinkToFit="1"/>
    </xf>
    <xf numFmtId="178" fontId="53" fillId="29" borderId="44" xfId="46" applyNumberFormat="1" applyFont="1" applyFill="1" applyBorder="1" applyAlignment="1" applyProtection="1">
      <alignment horizontal="right" vertical="center" shrinkToFit="1"/>
      <protection locked="0"/>
    </xf>
    <xf numFmtId="178" fontId="53" fillId="29" borderId="30" xfId="46" applyNumberFormat="1" applyFont="1" applyFill="1" applyBorder="1" applyAlignment="1" applyProtection="1">
      <alignment horizontal="right" vertical="center" shrinkToFit="1"/>
      <protection locked="0"/>
    </xf>
    <xf numFmtId="178" fontId="53" fillId="0" borderId="44" xfId="46" applyNumberFormat="1" applyFont="1" applyBorder="1" applyAlignment="1">
      <alignment horizontal="right" vertical="center" shrinkToFit="1"/>
    </xf>
    <xf numFmtId="178" fontId="53" fillId="0" borderId="30" xfId="45" applyNumberFormat="1" applyFont="1" applyBorder="1" applyAlignment="1">
      <alignment horizontal="right" vertical="center" shrinkToFit="1"/>
    </xf>
    <xf numFmtId="178" fontId="53" fillId="0" borderId="12" xfId="45" applyNumberFormat="1" applyFont="1" applyBorder="1" applyAlignment="1">
      <alignment horizontal="right" vertical="center"/>
    </xf>
    <xf numFmtId="178" fontId="53" fillId="0" borderId="14" xfId="45" applyNumberFormat="1" applyFont="1" applyBorder="1" applyAlignment="1">
      <alignment horizontal="right" vertical="center"/>
    </xf>
    <xf numFmtId="178" fontId="53" fillId="0" borderId="12" xfId="45" applyNumberFormat="1" applyFont="1" applyBorder="1" applyAlignment="1">
      <alignment horizontal="right" vertical="center" shrinkToFit="1"/>
    </xf>
    <xf numFmtId="178" fontId="53" fillId="0" borderId="14" xfId="45" applyNumberFormat="1" applyFont="1" applyBorder="1" applyAlignment="1">
      <alignment horizontal="right" vertical="center" shrinkToFit="1"/>
    </xf>
    <xf numFmtId="178" fontId="53" fillId="29" borderId="12" xfId="46" applyNumberFormat="1" applyFont="1" applyFill="1" applyBorder="1" applyAlignment="1" applyProtection="1">
      <alignment horizontal="right" vertical="center"/>
      <protection locked="0"/>
    </xf>
    <xf numFmtId="178" fontId="53" fillId="29" borderId="14" xfId="46" applyNumberFormat="1" applyFont="1" applyFill="1" applyBorder="1" applyAlignment="1" applyProtection="1">
      <alignment horizontal="right" vertical="center"/>
      <protection locked="0"/>
    </xf>
    <xf numFmtId="178" fontId="53" fillId="29" borderId="12" xfId="46" applyNumberFormat="1" applyFont="1" applyFill="1" applyBorder="1" applyAlignment="1" applyProtection="1">
      <alignment horizontal="right" vertical="center" shrinkToFit="1"/>
      <protection locked="0"/>
    </xf>
    <xf numFmtId="178" fontId="53" fillId="29" borderId="14" xfId="46" applyNumberFormat="1" applyFont="1" applyFill="1" applyBorder="1" applyAlignment="1" applyProtection="1">
      <alignment horizontal="right" vertical="center" shrinkToFit="1"/>
      <protection locked="0"/>
    </xf>
    <xf numFmtId="0" fontId="48" fillId="0" borderId="28" xfId="46" applyFont="1" applyBorder="1" applyAlignment="1">
      <alignment horizontal="center" vertical="center" shrinkToFit="1"/>
    </xf>
    <xf numFmtId="0" fontId="48" fillId="29" borderId="28" xfId="46" applyFont="1" applyFill="1" applyBorder="1" applyAlignment="1" applyProtection="1">
      <alignment horizontal="center" vertical="center"/>
      <protection locked="0"/>
    </xf>
    <xf numFmtId="0" fontId="48" fillId="0" borderId="28" xfId="46" applyFont="1" applyBorder="1" applyAlignment="1">
      <alignment horizontal="left" vertical="center"/>
    </xf>
    <xf numFmtId="0" fontId="48" fillId="0" borderId="44" xfId="45" applyFont="1" applyBorder="1" applyAlignment="1">
      <alignment horizontal="center" vertical="center"/>
    </xf>
    <xf numFmtId="178" fontId="53" fillId="29" borderId="44" xfId="46" applyNumberFormat="1" applyFont="1" applyFill="1" applyBorder="1" applyAlignment="1" applyProtection="1">
      <alignment horizontal="right" vertical="center"/>
      <protection locked="0"/>
    </xf>
    <xf numFmtId="178" fontId="53" fillId="29" borderId="30" xfId="46" applyNumberFormat="1" applyFont="1" applyFill="1" applyBorder="1" applyAlignment="1" applyProtection="1">
      <alignment horizontal="right" vertical="center"/>
      <protection locked="0"/>
    </xf>
    <xf numFmtId="178" fontId="53" fillId="0" borderId="44" xfId="46" applyNumberFormat="1" applyFont="1" applyBorder="1" applyAlignment="1">
      <alignment horizontal="right" vertical="center"/>
    </xf>
    <xf numFmtId="178" fontId="53" fillId="0" borderId="30" xfId="46" applyNumberFormat="1" applyFont="1" applyBorder="1" applyAlignment="1">
      <alignment horizontal="right" vertical="center"/>
    </xf>
    <xf numFmtId="0" fontId="48" fillId="29" borderId="28" xfId="46" applyFont="1" applyFill="1" applyBorder="1" applyAlignment="1" applyProtection="1">
      <alignment horizontal="center" vertical="center" shrinkToFit="1"/>
      <protection locked="0"/>
    </xf>
    <xf numFmtId="182" fontId="53" fillId="29" borderId="28" xfId="46" applyNumberFormat="1" applyFont="1" applyFill="1" applyBorder="1" applyAlignment="1" applyProtection="1">
      <alignment horizontal="right" vertical="center"/>
      <protection locked="0"/>
    </xf>
    <xf numFmtId="0" fontId="48" fillId="0" borderId="0" xfId="45" applyFont="1" applyAlignment="1">
      <alignment horizontal="center" vertical="center"/>
    </xf>
    <xf numFmtId="0" fontId="48" fillId="29" borderId="0" xfId="45" applyFont="1" applyFill="1" applyAlignment="1" applyProtection="1">
      <alignment horizontal="center" vertical="center" shrinkToFit="1"/>
      <protection locked="0"/>
    </xf>
    <xf numFmtId="0" fontId="51" fillId="0" borderId="72" xfId="46" applyFont="1" applyBorder="1" applyAlignment="1">
      <alignment horizontal="center" vertical="center"/>
    </xf>
    <xf numFmtId="0" fontId="51" fillId="0" borderId="38" xfId="46" applyFont="1" applyBorder="1" applyAlignment="1">
      <alignment horizontal="center" vertical="center"/>
    </xf>
    <xf numFmtId="0" fontId="51" fillId="0" borderId="76" xfId="46" applyFont="1" applyBorder="1" applyAlignment="1">
      <alignment horizontal="center" vertical="center"/>
    </xf>
    <xf numFmtId="0" fontId="51" fillId="0" borderId="74" xfId="46" applyFont="1" applyBorder="1" applyAlignment="1">
      <alignment horizontal="center" vertical="center"/>
    </xf>
    <xf numFmtId="0" fontId="51" fillId="0" borderId="23" xfId="46" applyFont="1" applyBorder="1" applyAlignment="1">
      <alignment horizontal="center" vertical="center"/>
    </xf>
    <xf numFmtId="0" fontId="51" fillId="0" borderId="54" xfId="46" applyFont="1" applyBorder="1" applyAlignment="1">
      <alignment horizontal="center" vertical="center"/>
    </xf>
    <xf numFmtId="0" fontId="64" fillId="0" borderId="169" xfId="58" applyFont="1" applyBorder="1" applyAlignment="1">
      <alignment horizontal="center" vertical="center" shrinkToFit="1"/>
    </xf>
    <xf numFmtId="0" fontId="64" fillId="0" borderId="30" xfId="58" applyFont="1" applyBorder="1" applyAlignment="1">
      <alignment horizontal="center" vertical="center" shrinkToFit="1"/>
    </xf>
    <xf numFmtId="0" fontId="64" fillId="0" borderId="33" xfId="58" applyFont="1" applyBorder="1" applyAlignment="1">
      <alignment horizontal="center" vertical="center" shrinkToFit="1"/>
    </xf>
    <xf numFmtId="0" fontId="10" fillId="0" borderId="10" xfId="44" applyBorder="1" applyAlignment="1">
      <alignment horizontal="center" vertical="center"/>
    </xf>
    <xf numFmtId="0" fontId="10" fillId="0" borderId="15" xfId="44" applyBorder="1" applyAlignment="1">
      <alignment horizontal="center" vertical="center"/>
    </xf>
    <xf numFmtId="0" fontId="10" fillId="0" borderId="12" xfId="58" applyBorder="1" applyAlignment="1">
      <alignment horizontal="center" vertical="center"/>
    </xf>
    <xf numFmtId="0" fontId="10" fillId="0" borderId="17" xfId="58" applyBorder="1" applyAlignment="1">
      <alignment horizontal="center" vertical="center"/>
    </xf>
    <xf numFmtId="0" fontId="10" fillId="0" borderId="82" xfId="58" applyBorder="1" applyAlignment="1">
      <alignment horizontal="center" vertical="center" wrapText="1"/>
    </xf>
    <xf numFmtId="0" fontId="10" fillId="0" borderId="31" xfId="52" applyBorder="1" applyAlignment="1">
      <alignment horizontal="center" vertical="center"/>
    </xf>
    <xf numFmtId="0" fontId="64" fillId="0" borderId="172" xfId="58" applyFont="1" applyBorder="1" applyAlignment="1">
      <alignment horizontal="center" vertical="center" shrinkToFit="1"/>
    </xf>
    <xf numFmtId="0" fontId="64" fillId="0" borderId="103" xfId="58" applyFont="1" applyBorder="1" applyAlignment="1">
      <alignment horizontal="center" vertical="center" shrinkToFit="1"/>
    </xf>
    <xf numFmtId="0" fontId="64" fillId="0" borderId="170" xfId="58" applyFont="1" applyBorder="1" applyAlignment="1">
      <alignment horizontal="center" vertical="center" shrinkToFit="1"/>
    </xf>
    <xf numFmtId="0" fontId="64" fillId="0" borderId="171" xfId="58" applyFont="1" applyBorder="1" applyAlignment="1">
      <alignment horizontal="center" vertical="center" shrinkToFit="1"/>
    </xf>
    <xf numFmtId="0" fontId="10" fillId="26" borderId="169" xfId="58" applyFill="1" applyBorder="1" applyAlignment="1">
      <alignment horizontal="center" vertical="center" shrinkToFit="1"/>
    </xf>
    <xf numFmtId="0" fontId="10" fillId="26" borderId="172" xfId="58" applyFill="1" applyBorder="1" applyAlignment="1">
      <alignment horizontal="center" vertical="center" shrinkToFit="1"/>
    </xf>
    <xf numFmtId="0" fontId="10" fillId="26" borderId="103" xfId="58" applyFill="1" applyBorder="1" applyAlignment="1">
      <alignment horizontal="center" vertical="center" shrinkToFit="1"/>
    </xf>
    <xf numFmtId="0" fontId="10" fillId="26" borderId="30" xfId="58" applyFill="1" applyBorder="1" applyAlignment="1">
      <alignment horizontal="center" vertical="center" shrinkToFit="1"/>
    </xf>
    <xf numFmtId="0" fontId="10" fillId="26" borderId="33" xfId="58" applyFill="1" applyBorder="1" applyAlignment="1">
      <alignment horizontal="center" vertical="center" shrinkToFit="1"/>
    </xf>
    <xf numFmtId="0" fontId="10" fillId="0" borderId="44" xfId="58" applyBorder="1" applyAlignment="1">
      <alignment horizontal="distributed" vertical="center"/>
    </xf>
    <xf numFmtId="0" fontId="10" fillId="0" borderId="33" xfId="44" applyBorder="1" applyAlignment="1">
      <alignment horizontal="distributed" vertical="center"/>
    </xf>
    <xf numFmtId="0" fontId="64" fillId="0" borderId="44" xfId="58" applyFont="1" applyBorder="1" applyAlignment="1">
      <alignment horizontal="center" vertical="center" shrinkToFit="1"/>
    </xf>
    <xf numFmtId="0" fontId="10" fillId="26" borderId="170" xfId="58" applyFill="1" applyBorder="1" applyAlignment="1">
      <alignment horizontal="center" vertical="center" shrinkToFit="1"/>
    </xf>
    <xf numFmtId="0" fontId="10" fillId="26" borderId="171" xfId="58" applyFill="1" applyBorder="1" applyAlignment="1">
      <alignment horizontal="center" vertical="center" shrinkToFit="1"/>
    </xf>
    <xf numFmtId="0" fontId="10" fillId="26" borderId="44" xfId="58" applyFill="1" applyBorder="1" applyAlignment="1">
      <alignment horizontal="center" vertical="center" shrinkToFit="1"/>
    </xf>
    <xf numFmtId="0" fontId="65" fillId="0" borderId="169" xfId="58" applyFont="1" applyBorder="1" applyAlignment="1">
      <alignment horizontal="center" vertical="center"/>
    </xf>
    <xf numFmtId="0" fontId="65" fillId="0" borderId="172" xfId="58" applyFont="1" applyBorder="1" applyAlignment="1">
      <alignment horizontal="center" vertical="center"/>
    </xf>
    <xf numFmtId="0" fontId="65" fillId="0" borderId="103" xfId="58" applyFont="1" applyBorder="1" applyAlignment="1">
      <alignment horizontal="center" vertical="center"/>
    </xf>
    <xf numFmtId="0" fontId="65" fillId="0" borderId="30" xfId="58" applyFont="1" applyBorder="1" applyAlignment="1">
      <alignment horizontal="center" vertical="center"/>
    </xf>
    <xf numFmtId="0" fontId="65" fillId="0" borderId="33" xfId="58" applyFont="1" applyBorder="1" applyAlignment="1">
      <alignment horizontal="center" vertical="center"/>
    </xf>
    <xf numFmtId="0" fontId="65" fillId="0" borderId="170" xfId="58" applyFont="1" applyBorder="1" applyAlignment="1">
      <alignment horizontal="center" vertical="center"/>
    </xf>
    <xf numFmtId="0" fontId="65" fillId="0" borderId="171" xfId="58" applyFont="1" applyBorder="1" applyAlignment="1">
      <alignment horizontal="center" vertical="center"/>
    </xf>
    <xf numFmtId="0" fontId="10" fillId="0" borderId="44" xfId="44" applyBorder="1" applyAlignment="1">
      <alignment horizontal="center" vertical="center"/>
    </xf>
    <xf numFmtId="0" fontId="10" fillId="0" borderId="30" xfId="52" applyBorder="1" applyAlignment="1">
      <alignment horizontal="center" vertical="center"/>
    </xf>
    <xf numFmtId="0" fontId="10" fillId="0" borderId="33" xfId="44" applyBorder="1" applyAlignment="1">
      <alignment horizontal="center" vertical="center"/>
    </xf>
    <xf numFmtId="0" fontId="10" fillId="0" borderId="28" xfId="52" applyBorder="1" applyAlignment="1">
      <alignment horizontal="center" vertical="center"/>
    </xf>
    <xf numFmtId="0" fontId="65" fillId="0" borderId="44" xfId="58" applyFont="1" applyBorder="1" applyAlignment="1">
      <alignment horizontal="center" vertical="center"/>
    </xf>
    <xf numFmtId="0" fontId="26" fillId="0" borderId="73" xfId="58" applyFont="1" applyBorder="1">
      <alignment vertical="center"/>
    </xf>
    <xf numFmtId="0" fontId="26" fillId="0" borderId="0" xfId="43" applyFont="1">
      <alignment vertical="center"/>
    </xf>
    <xf numFmtId="0" fontId="26" fillId="0" borderId="19" xfId="58" applyFont="1" applyBorder="1" applyAlignment="1">
      <alignment horizontal="center" vertical="center"/>
    </xf>
    <xf numFmtId="0" fontId="26" fillId="0" borderId="26" xfId="58" applyFont="1" applyBorder="1" applyAlignment="1">
      <alignment horizontal="center" vertical="center"/>
    </xf>
    <xf numFmtId="0" fontId="26" fillId="0" borderId="41" xfId="58" applyFont="1" applyBorder="1" applyAlignment="1">
      <alignment horizontal="center" vertical="center"/>
    </xf>
    <xf numFmtId="0" fontId="26" fillId="0" borderId="74" xfId="58" applyFont="1" applyBorder="1" applyAlignment="1">
      <alignment horizontal="center" vertical="center"/>
    </xf>
    <xf numFmtId="0" fontId="26" fillId="0" borderId="23" xfId="58" applyFont="1" applyBorder="1" applyAlignment="1">
      <alignment horizontal="center" vertical="center"/>
    </xf>
    <xf numFmtId="0" fontId="26" fillId="0" borderId="54" xfId="58" applyFont="1" applyBorder="1" applyAlignment="1">
      <alignment horizontal="center" vertical="center"/>
    </xf>
    <xf numFmtId="0" fontId="26" fillId="26" borderId="19" xfId="58" applyFont="1" applyFill="1" applyBorder="1" applyAlignment="1">
      <alignment horizontal="center" vertical="center"/>
    </xf>
    <xf numFmtId="0" fontId="26" fillId="26" borderId="26" xfId="58" applyFont="1" applyFill="1" applyBorder="1" applyAlignment="1">
      <alignment horizontal="center" vertical="center"/>
    </xf>
    <xf numFmtId="0" fontId="26" fillId="26" borderId="41" xfId="58" applyFont="1" applyFill="1" applyBorder="1" applyAlignment="1">
      <alignment horizontal="center" vertical="center"/>
    </xf>
    <xf numFmtId="0" fontId="26" fillId="0" borderId="0" xfId="57" applyFont="1" applyAlignment="1">
      <alignment horizontal="center" vertical="center"/>
    </xf>
    <xf numFmtId="0" fontId="26" fillId="0" borderId="44" xfId="57" applyFont="1" applyBorder="1" applyAlignment="1">
      <alignment horizontal="center" vertical="center"/>
    </xf>
    <xf numFmtId="0" fontId="26" fillId="0" borderId="30" xfId="57" applyFont="1" applyBorder="1" applyAlignment="1">
      <alignment horizontal="center" vertical="center"/>
    </xf>
    <xf numFmtId="0" fontId="26" fillId="0" borderId="13" xfId="58" applyFont="1" applyBorder="1" applyAlignment="1">
      <alignment horizontal="center" vertical="center"/>
    </xf>
    <xf numFmtId="0" fontId="26" fillId="0" borderId="15" xfId="58" applyFont="1" applyBorder="1" applyAlignment="1">
      <alignment horizontal="center" vertical="center"/>
    </xf>
    <xf numFmtId="0" fontId="26" fillId="0" borderId="11" xfId="58" applyFont="1" applyBorder="1" applyAlignment="1">
      <alignment horizontal="center" vertical="center"/>
    </xf>
    <xf numFmtId="177" fontId="26" fillId="25" borderId="19" xfId="58" applyNumberFormat="1" applyFont="1" applyFill="1" applyBorder="1" applyAlignment="1">
      <alignment horizontal="center" vertical="center"/>
    </xf>
    <xf numFmtId="177" fontId="26" fillId="25" borderId="26" xfId="58" applyNumberFormat="1" applyFont="1" applyFill="1" applyBorder="1" applyAlignment="1">
      <alignment horizontal="center" vertical="center"/>
    </xf>
    <xf numFmtId="177" fontId="26" fillId="25" borderId="38" xfId="58" applyNumberFormat="1" applyFont="1" applyFill="1" applyBorder="1" applyAlignment="1">
      <alignment horizontal="center" vertical="center"/>
    </xf>
    <xf numFmtId="177" fontId="26" fillId="25" borderId="76" xfId="58" applyNumberFormat="1" applyFont="1" applyFill="1" applyBorder="1" applyAlignment="1">
      <alignment horizontal="center" vertical="center"/>
    </xf>
    <xf numFmtId="0" fontId="26" fillId="0" borderId="33" xfId="57" applyFont="1" applyBorder="1" applyAlignment="1">
      <alignment horizontal="center" vertical="center"/>
    </xf>
    <xf numFmtId="0" fontId="26" fillId="25" borderId="19" xfId="58" applyFont="1" applyFill="1" applyBorder="1" applyAlignment="1">
      <alignment horizontal="center" vertical="center"/>
    </xf>
    <xf numFmtId="0" fontId="26" fillId="25" borderId="26" xfId="58" applyFont="1" applyFill="1" applyBorder="1" applyAlignment="1">
      <alignment horizontal="center" vertical="center"/>
    </xf>
    <xf numFmtId="0" fontId="26" fillId="25" borderId="41" xfId="58" applyFont="1" applyFill="1" applyBorder="1" applyAlignment="1">
      <alignment horizontal="center" vertical="center"/>
    </xf>
    <xf numFmtId="0" fontId="10" fillId="0" borderId="44" xfId="51" applyBorder="1" applyAlignment="1">
      <alignment horizontal="center" vertical="center" shrinkToFit="1"/>
    </xf>
    <xf numFmtId="0" fontId="10" fillId="0" borderId="30" xfId="58" applyBorder="1" applyAlignment="1">
      <alignment horizontal="center" vertical="center" shrinkToFit="1"/>
    </xf>
    <xf numFmtId="0" fontId="10" fillId="0" borderId="33" xfId="51" applyBorder="1" applyAlignment="1">
      <alignment horizontal="center" vertical="center" shrinkToFit="1"/>
    </xf>
    <xf numFmtId="0" fontId="26" fillId="0" borderId="13" xfId="58" applyFont="1" applyBorder="1" applyAlignment="1">
      <alignment vertical="top" wrapText="1"/>
    </xf>
    <xf numFmtId="0" fontId="26" fillId="0" borderId="16" xfId="58" applyFont="1" applyBorder="1" applyAlignment="1">
      <alignment horizontal="center" vertical="center"/>
    </xf>
    <xf numFmtId="0" fontId="26" fillId="25" borderId="44" xfId="58" applyFont="1" applyFill="1" applyBorder="1" applyAlignment="1">
      <alignment horizontal="center" vertical="center"/>
    </xf>
    <xf numFmtId="0" fontId="26" fillId="25" borderId="30" xfId="58" applyFont="1" applyFill="1" applyBorder="1" applyAlignment="1">
      <alignment horizontal="center" vertical="center"/>
    </xf>
    <xf numFmtId="0" fontId="26" fillId="25" borderId="33" xfId="58" applyFont="1" applyFill="1" applyBorder="1" applyAlignment="1">
      <alignment horizontal="center" vertical="center"/>
    </xf>
    <xf numFmtId="0" fontId="26" fillId="0" borderId="45" xfId="58" applyFont="1" applyBorder="1" applyAlignment="1">
      <alignment horizontal="center" vertical="center"/>
    </xf>
    <xf numFmtId="0" fontId="26" fillId="0" borderId="46" xfId="58" applyFont="1" applyBorder="1" applyAlignment="1">
      <alignment horizontal="center" vertical="center"/>
    </xf>
    <xf numFmtId="0" fontId="26" fillId="0" borderId="50" xfId="58" applyFont="1" applyBorder="1" applyAlignment="1">
      <alignment horizontal="center" vertical="center"/>
    </xf>
    <xf numFmtId="0" fontId="26" fillId="0" borderId="73" xfId="58" applyFont="1" applyBorder="1" applyAlignment="1">
      <alignment horizontal="center" vertical="center"/>
    </xf>
    <xf numFmtId="0" fontId="10" fillId="0" borderId="30" xfId="58" applyBorder="1" applyAlignment="1">
      <alignment horizontal="distributed" vertical="center"/>
    </xf>
    <xf numFmtId="0" fontId="65" fillId="26" borderId="44" xfId="58" applyFont="1" applyFill="1" applyBorder="1" applyAlignment="1">
      <alignment horizontal="center" vertical="center"/>
    </xf>
    <xf numFmtId="0" fontId="65" fillId="26" borderId="30" xfId="58" applyFont="1" applyFill="1" applyBorder="1" applyAlignment="1">
      <alignment horizontal="center" vertical="center"/>
    </xf>
    <xf numFmtId="0" fontId="65" fillId="26" borderId="33" xfId="58" applyFont="1" applyFill="1" applyBorder="1" applyAlignment="1">
      <alignment horizontal="center" vertical="center"/>
    </xf>
    <xf numFmtId="0" fontId="10" fillId="26" borderId="44" xfId="58" applyFill="1" applyBorder="1" applyAlignment="1">
      <alignment horizontal="center" vertical="center"/>
    </xf>
    <xf numFmtId="0" fontId="10" fillId="26" borderId="30" xfId="58" applyFill="1" applyBorder="1" applyAlignment="1">
      <alignment horizontal="center" vertical="center"/>
    </xf>
    <xf numFmtId="0" fontId="10" fillId="26" borderId="33" xfId="58" applyFill="1" applyBorder="1" applyAlignment="1">
      <alignment horizontal="center" vertical="center"/>
    </xf>
    <xf numFmtId="0" fontId="85" fillId="0" borderId="0" xfId="58" applyFont="1" applyAlignment="1">
      <alignment horizontal="center" vertical="center"/>
    </xf>
    <xf numFmtId="0" fontId="29" fillId="0" borderId="0" xfId="49" applyFont="1" applyAlignment="1">
      <alignment horizontal="center" vertical="center"/>
    </xf>
    <xf numFmtId="0" fontId="85" fillId="0" borderId="0" xfId="58" applyFont="1">
      <alignment vertical="center"/>
    </xf>
    <xf numFmtId="183" fontId="93" fillId="26" borderId="28" xfId="58" applyNumberFormat="1" applyFont="1" applyFill="1" applyBorder="1" applyAlignment="1">
      <alignment horizontal="center" vertical="center"/>
    </xf>
    <xf numFmtId="0" fontId="93" fillId="0" borderId="12" xfId="58" applyFont="1" applyBorder="1" applyAlignment="1">
      <alignment horizontal="center" vertical="center"/>
    </xf>
    <xf numFmtId="0" fontId="93" fillId="0" borderId="14" xfId="58" applyFont="1" applyBorder="1" applyAlignment="1">
      <alignment horizontal="center" vertical="center"/>
    </xf>
    <xf numFmtId="0" fontId="30" fillId="31" borderId="184" xfId="74" applyFont="1" applyFill="1" applyBorder="1" applyAlignment="1">
      <alignment horizontal="left" vertical="center" shrinkToFit="1"/>
    </xf>
    <xf numFmtId="0" fontId="30" fillId="31" borderId="185" xfId="74" applyFont="1" applyFill="1" applyBorder="1" applyAlignment="1">
      <alignment horizontal="left" vertical="center" shrinkToFit="1"/>
    </xf>
    <xf numFmtId="0" fontId="30" fillId="31" borderId="186" xfId="74" applyFont="1" applyFill="1" applyBorder="1" applyAlignment="1">
      <alignment horizontal="left" vertical="center" shrinkToFit="1"/>
    </xf>
    <xf numFmtId="0" fontId="30" fillId="0" borderId="185" xfId="74" applyFont="1" applyBorder="1" applyAlignment="1">
      <alignment horizontal="left" vertical="center" shrinkToFit="1"/>
    </xf>
    <xf numFmtId="0" fontId="30" fillId="0" borderId="186" xfId="74" applyFont="1" applyBorder="1" applyAlignment="1">
      <alignment horizontal="left" vertical="center" shrinkToFit="1"/>
    </xf>
    <xf numFmtId="0" fontId="29" fillId="0" borderId="190" xfId="70" applyFont="1" applyBorder="1" applyAlignment="1">
      <alignment horizontal="center" vertical="center" shrinkToFit="1"/>
    </xf>
    <xf numFmtId="49" fontId="29" fillId="0" borderId="185" xfId="70" applyNumberFormat="1" applyFont="1" applyBorder="1" applyAlignment="1">
      <alignment horizontal="center" vertical="center" shrinkToFit="1"/>
    </xf>
    <xf numFmtId="0" fontId="29" fillId="0" borderId="185" xfId="70" applyFont="1" applyBorder="1" applyAlignment="1">
      <alignment horizontal="center" vertical="center" shrinkToFit="1"/>
    </xf>
    <xf numFmtId="0" fontId="145" fillId="0" borderId="191" xfId="0" applyFont="1" applyBorder="1" applyAlignment="1">
      <alignment horizontal="center" vertical="center"/>
    </xf>
    <xf numFmtId="0" fontId="150" fillId="31" borderId="0" xfId="70" applyFont="1" applyFill="1" applyAlignment="1">
      <alignment horizontal="center" vertical="center"/>
    </xf>
    <xf numFmtId="0" fontId="30" fillId="31" borderId="95" xfId="74" applyFont="1" applyFill="1" applyBorder="1" applyAlignment="1">
      <alignment horizontal="left" vertical="center" shrinkToFit="1"/>
    </xf>
    <xf numFmtId="0" fontId="151" fillId="31" borderId="106" xfId="70" applyFont="1" applyFill="1" applyBorder="1" applyAlignment="1">
      <alignment horizontal="center" vertical="center" shrinkToFit="1"/>
    </xf>
    <xf numFmtId="0" fontId="151" fillId="31" borderId="0" xfId="44" applyFont="1" applyFill="1" applyAlignment="1">
      <alignment horizontal="center" vertical="center" shrinkToFit="1"/>
    </xf>
    <xf numFmtId="0" fontId="151" fillId="31" borderId="95" xfId="74" applyFont="1" applyFill="1" applyBorder="1" applyAlignment="1">
      <alignment horizontal="center" vertical="center" shrinkToFit="1"/>
    </xf>
    <xf numFmtId="0" fontId="30" fillId="0" borderId="215" xfId="70" applyFont="1" applyBorder="1" applyAlignment="1">
      <alignment horizontal="left" vertical="center" shrinkToFit="1"/>
    </xf>
    <xf numFmtId="0" fontId="30" fillId="0" borderId="213" xfId="70" applyFont="1" applyBorder="1" applyAlignment="1">
      <alignment horizontal="left" vertical="center" shrinkToFit="1"/>
    </xf>
    <xf numFmtId="0" fontId="30" fillId="0" borderId="216" xfId="70" applyFont="1" applyBorder="1" applyAlignment="1">
      <alignment horizontal="left" vertical="center" shrinkToFit="1"/>
    </xf>
    <xf numFmtId="0" fontId="152" fillId="31" borderId="0" xfId="70" applyFont="1" applyFill="1">
      <alignment vertical="center"/>
    </xf>
    <xf numFmtId="0" fontId="30" fillId="31" borderId="0" xfId="74" applyFont="1" applyFill="1" applyAlignment="1">
      <alignment horizontal="left" vertical="center" shrinkToFit="1"/>
    </xf>
    <xf numFmtId="0" fontId="151" fillId="31" borderId="0" xfId="74" applyFont="1" applyFill="1" applyAlignment="1">
      <alignment horizontal="center" vertical="center" shrinkToFit="1"/>
    </xf>
    <xf numFmtId="0" fontId="58" fillId="33" borderId="214" xfId="70" applyFont="1" applyFill="1" applyBorder="1" applyAlignment="1">
      <alignment horizontal="left" vertical="center" shrinkToFit="1"/>
    </xf>
    <xf numFmtId="0" fontId="58" fillId="33" borderId="215" xfId="70" applyFont="1" applyFill="1" applyBorder="1" applyAlignment="1">
      <alignment horizontal="left" vertical="center" shrinkToFit="1"/>
    </xf>
    <xf numFmtId="0" fontId="58" fillId="33" borderId="213" xfId="70" applyFont="1" applyFill="1" applyBorder="1" applyAlignment="1">
      <alignment horizontal="left" vertical="center" shrinkToFit="1"/>
    </xf>
    <xf numFmtId="0" fontId="58" fillId="33" borderId="214" xfId="70" applyFont="1" applyFill="1" applyBorder="1" applyAlignment="1">
      <alignment horizontal="center" vertical="center" shrinkToFit="1"/>
    </xf>
    <xf numFmtId="0" fontId="58" fillId="33" borderId="215" xfId="70" applyFont="1" applyFill="1" applyBorder="1" applyAlignment="1">
      <alignment horizontal="center" vertical="center" shrinkToFit="1"/>
    </xf>
    <xf numFmtId="0" fontId="58" fillId="33" borderId="213" xfId="70" applyFont="1" applyFill="1" applyBorder="1" applyAlignment="1">
      <alignment horizontal="center" vertical="center" shrinkToFit="1"/>
    </xf>
    <xf numFmtId="0" fontId="30" fillId="0" borderId="214" xfId="70" applyFont="1" applyBorder="1" applyAlignment="1">
      <alignment horizontal="center" vertical="center" shrinkToFit="1"/>
    </xf>
    <xf numFmtId="0" fontId="30" fillId="0" borderId="215" xfId="70" applyFont="1" applyBorder="1" applyAlignment="1">
      <alignment horizontal="center" vertical="center" shrinkToFit="1"/>
    </xf>
    <xf numFmtId="0" fontId="30" fillId="0" borderId="213" xfId="70" applyFont="1" applyBorder="1" applyAlignment="1">
      <alignment horizontal="center" vertical="center" shrinkToFit="1"/>
    </xf>
    <xf numFmtId="0" fontId="30" fillId="0" borderId="214" xfId="70" applyFont="1" applyBorder="1" applyAlignment="1">
      <alignment vertical="center" shrinkToFit="1"/>
    </xf>
    <xf numFmtId="0" fontId="30" fillId="0" borderId="215" xfId="70" applyFont="1" applyBorder="1" applyAlignment="1">
      <alignment vertical="center" shrinkToFit="1"/>
    </xf>
    <xf numFmtId="0" fontId="30" fillId="0" borderId="213" xfId="70" applyFont="1" applyBorder="1" applyAlignment="1">
      <alignment vertical="center" shrinkToFit="1"/>
    </xf>
    <xf numFmtId="0" fontId="58" fillId="33" borderId="216" xfId="70" applyFont="1" applyFill="1" applyBorder="1" applyAlignment="1">
      <alignment horizontal="left" vertical="center" shrinkToFit="1"/>
    </xf>
    <xf numFmtId="0" fontId="30" fillId="0" borderId="215" xfId="70" applyFont="1" applyBorder="1" applyAlignment="1">
      <alignment horizontal="left" vertical="center" wrapText="1" shrinkToFit="1"/>
    </xf>
    <xf numFmtId="0" fontId="152" fillId="33" borderId="68" xfId="70" applyFont="1" applyFill="1" applyBorder="1" applyAlignment="1">
      <alignment horizontal="left" vertical="center" shrinkToFit="1"/>
    </xf>
    <xf numFmtId="0" fontId="152" fillId="33" borderId="55" xfId="70" applyFont="1" applyFill="1" applyBorder="1" applyAlignment="1">
      <alignment horizontal="left" vertical="center" shrinkToFit="1"/>
    </xf>
    <xf numFmtId="0" fontId="152" fillId="33" borderId="53" xfId="70" applyFont="1" applyFill="1" applyBorder="1" applyAlignment="1">
      <alignment horizontal="left" vertical="center" shrinkToFit="1"/>
    </xf>
    <xf numFmtId="0" fontId="152" fillId="33" borderId="43" xfId="70" applyFont="1" applyFill="1" applyBorder="1" applyAlignment="1">
      <alignment horizontal="center" vertical="center" shrinkToFit="1"/>
    </xf>
    <xf numFmtId="0" fontId="152" fillId="33" borderId="55" xfId="70" applyFont="1" applyFill="1" applyBorder="1" applyAlignment="1">
      <alignment horizontal="center" vertical="center" shrinkToFit="1"/>
    </xf>
    <xf numFmtId="0" fontId="152" fillId="33" borderId="53" xfId="70" applyFont="1" applyFill="1" applyBorder="1" applyAlignment="1">
      <alignment horizontal="center" vertical="center" shrinkToFit="1"/>
    </xf>
    <xf numFmtId="0" fontId="29" fillId="0" borderId="43" xfId="70" applyFont="1" applyBorder="1" applyAlignment="1">
      <alignment horizontal="center" vertical="center" shrinkToFit="1"/>
    </xf>
    <xf numFmtId="49" fontId="29" fillId="0" borderId="55" xfId="70" applyNumberFormat="1" applyFont="1" applyBorder="1" applyAlignment="1">
      <alignment horizontal="center" vertical="center" shrinkToFit="1"/>
    </xf>
    <xf numFmtId="0" fontId="29" fillId="0" borderId="55" xfId="70" applyFont="1" applyBorder="1" applyAlignment="1">
      <alignment horizontal="center" vertical="center" shrinkToFit="1"/>
    </xf>
    <xf numFmtId="0" fontId="145" fillId="0" borderId="75" xfId="0" applyFont="1" applyBorder="1" applyAlignment="1">
      <alignment horizontal="center" vertical="center"/>
    </xf>
    <xf numFmtId="0" fontId="152" fillId="33" borderId="22" xfId="70" applyFont="1" applyFill="1" applyBorder="1" applyAlignment="1">
      <alignment horizontal="left" vertical="center" shrinkToFit="1"/>
    </xf>
    <xf numFmtId="0" fontId="152" fillId="33" borderId="29" xfId="70" applyFont="1" applyFill="1" applyBorder="1" applyAlignment="1">
      <alignment horizontal="left" vertical="center" shrinkToFit="1"/>
    </xf>
    <xf numFmtId="0" fontId="152" fillId="33" borderId="32" xfId="70" applyFont="1" applyFill="1" applyBorder="1" applyAlignment="1">
      <alignment horizontal="left" vertical="center" shrinkToFit="1"/>
    </xf>
    <xf numFmtId="0" fontId="152" fillId="33" borderId="51" xfId="70" applyFont="1" applyFill="1" applyBorder="1" applyAlignment="1">
      <alignment horizontal="left" vertical="center" wrapText="1" shrinkToFit="1"/>
    </xf>
    <xf numFmtId="0" fontId="152" fillId="33" borderId="29" xfId="70" applyFont="1" applyFill="1" applyBorder="1" applyAlignment="1">
      <alignment horizontal="left" vertical="center" wrapText="1" shrinkToFit="1"/>
    </xf>
    <xf numFmtId="0" fontId="152" fillId="33" borderId="32" xfId="70" applyFont="1" applyFill="1" applyBorder="1" applyAlignment="1">
      <alignment horizontal="left" vertical="center" wrapText="1" shrinkToFit="1"/>
    </xf>
    <xf numFmtId="0" fontId="29" fillId="0" borderId="42" xfId="70" applyFont="1" applyBorder="1" applyAlignment="1">
      <alignment horizontal="center" vertical="center" shrinkToFit="1"/>
    </xf>
    <xf numFmtId="49" fontId="29" fillId="0" borderId="23" xfId="70" applyNumberFormat="1" applyFont="1" applyBorder="1" applyAlignment="1">
      <alignment horizontal="center" vertical="center" shrinkToFit="1"/>
    </xf>
    <xf numFmtId="0" fontId="29" fillId="0" borderId="23" xfId="70" applyFont="1" applyBorder="1" applyAlignment="1">
      <alignment horizontal="center" vertical="center" shrinkToFit="1"/>
    </xf>
    <xf numFmtId="0" fontId="145" fillId="0" borderId="54" xfId="0" applyFont="1" applyBorder="1" applyAlignment="1">
      <alignment horizontal="center" vertical="center"/>
    </xf>
    <xf numFmtId="0" fontId="30" fillId="0" borderId="214" xfId="70" applyFont="1" applyBorder="1" applyAlignment="1">
      <alignment horizontal="center" vertical="center" wrapText="1" shrinkToFit="1"/>
    </xf>
    <xf numFmtId="0" fontId="30" fillId="0" borderId="215" xfId="70" applyFont="1" applyBorder="1" applyAlignment="1">
      <alignment horizontal="center" vertical="center" wrapText="1" shrinkToFit="1"/>
    </xf>
    <xf numFmtId="0" fontId="30" fillId="0" borderId="213" xfId="70" applyFont="1" applyBorder="1" applyAlignment="1">
      <alignment horizontal="center" vertical="center" wrapText="1" shrinkToFit="1"/>
    </xf>
    <xf numFmtId="0" fontId="151" fillId="31" borderId="42" xfId="44" applyFont="1" applyFill="1" applyBorder="1" applyAlignment="1">
      <alignment horizontal="center" vertical="center" shrinkToFit="1"/>
    </xf>
    <xf numFmtId="0" fontId="151" fillId="31" borderId="23" xfId="44" applyFont="1" applyFill="1" applyBorder="1" applyAlignment="1">
      <alignment horizontal="center" vertical="center" shrinkToFit="1"/>
    </xf>
    <xf numFmtId="0" fontId="151" fillId="31" borderId="56" xfId="44" applyFont="1" applyFill="1" applyBorder="1" applyAlignment="1">
      <alignment horizontal="center" vertical="center" shrinkToFit="1"/>
    </xf>
  </cellXfs>
  <cellStyles count="75">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アクセント 1" xfId="20" xr:uid="{00000000-0005-0000-0000-000013000000}"/>
    <cellStyle name="アクセント 2" xfId="21" xr:uid="{00000000-0005-0000-0000-000014000000}"/>
    <cellStyle name="アクセント 3" xfId="22" xr:uid="{00000000-0005-0000-0000-000015000000}"/>
    <cellStyle name="アクセント 4" xfId="23" xr:uid="{00000000-0005-0000-0000-000016000000}"/>
    <cellStyle name="アクセント 5" xfId="24" xr:uid="{00000000-0005-0000-0000-000017000000}"/>
    <cellStyle name="アクセント 6" xfId="25" xr:uid="{00000000-0005-0000-0000-000018000000}"/>
    <cellStyle name="タイトル" xfId="26" xr:uid="{00000000-0005-0000-0000-000019000000}"/>
    <cellStyle name="チェック セル" xfId="27" xr:uid="{00000000-0005-0000-0000-00001A000000}"/>
    <cellStyle name="どちらでもない" xfId="19" xr:uid="{00000000-0005-0000-0000-000012000000}"/>
    <cellStyle name="ハイパーリンク" xfId="73" builtinId="8"/>
    <cellStyle name="メモ" xfId="28" xr:uid="{00000000-0005-0000-0000-00001B000000}"/>
    <cellStyle name="リンク セル" xfId="29" xr:uid="{00000000-0005-0000-0000-00001C000000}"/>
    <cellStyle name="悪い" xfId="32" xr:uid="{00000000-0005-0000-0000-00001F000000}"/>
    <cellStyle name="計算" xfId="64" xr:uid="{00000000-0005-0000-0000-000056000000}"/>
    <cellStyle name="警告文" xfId="66" xr:uid="{00000000-0005-0000-0000-000058000000}"/>
    <cellStyle name="桁区切り" xfId="68" builtinId="6"/>
    <cellStyle name="桁区切り 2" xfId="33" xr:uid="{00000000-0005-0000-0000-000020000000}"/>
    <cellStyle name="見出し 1" xfId="60" xr:uid="{00000000-0005-0000-0000-000052000000}"/>
    <cellStyle name="見出し 2" xfId="61" xr:uid="{00000000-0005-0000-0000-000053000000}"/>
    <cellStyle name="見出し 3" xfId="62" xr:uid="{00000000-0005-0000-0000-000054000000}"/>
    <cellStyle name="見出し 4" xfId="63" xr:uid="{00000000-0005-0000-0000-000055000000}"/>
    <cellStyle name="集計" xfId="67" xr:uid="{00000000-0005-0000-0000-000059000000}"/>
    <cellStyle name="出力" xfId="31" xr:uid="{00000000-0005-0000-0000-00001E000000}"/>
    <cellStyle name="説明文" xfId="65" xr:uid="{00000000-0005-0000-0000-000057000000}"/>
    <cellStyle name="入力" xfId="30" xr:uid="{00000000-0005-0000-0000-00001D000000}"/>
    <cellStyle name="標準" xfId="0" builtinId="0"/>
    <cellStyle name="標準 2" xfId="34" xr:uid="{00000000-0005-0000-0000-000022000000}"/>
    <cellStyle name="標準 2 2" xfId="35" xr:uid="{00000000-0005-0000-0000-000023000000}"/>
    <cellStyle name="標準 2 3" xfId="36" xr:uid="{00000000-0005-0000-0000-000024000000}"/>
    <cellStyle name="標準 2_新様式" xfId="37" xr:uid="{00000000-0005-0000-0000-000025000000}"/>
    <cellStyle name="標準 2_新様式_1" xfId="38" xr:uid="{00000000-0005-0000-0000-000026000000}"/>
    <cellStyle name="標準 2_新様式_2" xfId="39" xr:uid="{00000000-0005-0000-0000-000027000000}"/>
    <cellStyle name="標準 2_新様式_4" xfId="40" xr:uid="{00000000-0005-0000-0000-000028000000}"/>
    <cellStyle name="標準 2_新様式_6" xfId="41" xr:uid="{00000000-0005-0000-0000-00002A000000}"/>
    <cellStyle name="標準 2_新様式_7" xfId="42" xr:uid="{00000000-0005-0000-0000-00002B000000}"/>
    <cellStyle name="標準 2_新様式_C" xfId="43" xr:uid="{00000000-0005-0000-0000-000035000000}"/>
    <cellStyle name="標準 3" xfId="44" xr:uid="{00000000-0005-0000-0000-000036000000}"/>
    <cellStyle name="標準 4" xfId="45" xr:uid="{00000000-0005-0000-0000-000039000000}"/>
    <cellStyle name="標準 4 2" xfId="46" xr:uid="{00000000-0005-0000-0000-00003A000000}"/>
    <cellStyle name="標準 5" xfId="47" xr:uid="{00000000-0005-0000-0000-00003B000000}"/>
    <cellStyle name="標準_270331_体制等状況一覧（送付用）" xfId="48" xr:uid="{00000000-0005-0000-0000-00003D000000}"/>
    <cellStyle name="標準_③-２加算様式（就労）" xfId="49" xr:uid="{00000000-0005-0000-0000-00003E000000}"/>
    <cellStyle name="標準_③-２加算様式（就労） 2" xfId="74" xr:uid="{22B66007-F4CF-4617-A7A2-0C5EF302B4A2}"/>
    <cellStyle name="標準_③-２加算様式（就労）_遠山作成分(１０月提示）指定申請関係様式（案）改訂版" xfId="71" xr:uid="{516FD4F8-C29B-4067-91AA-EB91478DEFAB}"/>
    <cellStyle name="標準_③-３加算様式（追加）" xfId="50" xr:uid="{00000000-0005-0000-0000-000043000000}"/>
    <cellStyle name="標準_taisei" xfId="72" xr:uid="{267681F9-DBCC-40F2-9D8F-8195964ADD2C}"/>
    <cellStyle name="標準_かさんくん1" xfId="51" xr:uid="{00000000-0005-0000-0000-000044000000}"/>
    <cellStyle name="標準_者 国提示（別紙部分)" xfId="57" xr:uid="{00000000-0005-0000-0000-00004F000000}"/>
    <cellStyle name="標準_新規加算の体制届出書" xfId="54" xr:uid="{00000000-0005-0000-0000-00004C000000}"/>
    <cellStyle name="標準_人材要件確認表" xfId="52" xr:uid="{00000000-0005-0000-0000-000045000000}"/>
    <cellStyle name="標準_総括表を変更しました（６／２３）" xfId="70" xr:uid="{DD86E90A-1C98-4264-98C2-78FADCA73704}"/>
    <cellStyle name="標準_送迎加算" xfId="58" xr:uid="{00000000-0005-0000-0000-000050000000}"/>
    <cellStyle name="標準_対象外　05_【別添資料３】体制等状況一覧" xfId="53" xr:uid="{00000000-0005-0000-0000-000049000000}"/>
    <cellStyle name="標準_短期入所介護給付費請求書" xfId="56" xr:uid="{00000000-0005-0000-0000-00004E000000}"/>
    <cellStyle name="標準_特定事業所加算届出様式" xfId="55" xr:uid="{00000000-0005-0000-0000-00004D000000}"/>
    <cellStyle name="標準_別紙" xfId="69" xr:uid="{904C9FC1-0D77-40A5-A762-A60A379ED732}"/>
    <cellStyle name="良い" xfId="59" xr:uid="{00000000-0005-0000-0000-000051000000}"/>
  </cellStyles>
  <dxfs count="66">
    <dxf>
      <fill>
        <patternFill>
          <bgColor theme="0" tint="-0.249977111117893"/>
        </patternFill>
      </fill>
    </dxf>
    <dxf>
      <fill>
        <patternFill>
          <bgColor theme="0" tint="-0.34998626667073579"/>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34998626667073579"/>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3" Type="http://schemas.openxmlformats.org/officeDocument/2006/relationships/hyperlink" Target="#'&#65288;&#21029;&#32025;15&#65289;&#36890;&#21220;&#32773;&#29983;&#27963;&#25903;&#25588;&#21152;&#31639;(GH)'!A1"/><Relationship Id="rId18" Type="http://schemas.openxmlformats.org/officeDocument/2006/relationships/hyperlink" Target="#'&#65288;&#21029;&#32025;20&#65289;&#22320;&#22495;&#29983;&#27963;&#31227;&#34892;&#20491;&#21029;&#25903;&#25588;'!A1"/><Relationship Id="rId26" Type="http://schemas.openxmlformats.org/officeDocument/2006/relationships/hyperlink" Target="#'&#65288;&#21029;&#32025;27&#65289; &#23601;&#21172;&#30740;&#20462;&#20462;&#20102;'!A1"/><Relationship Id="rId39" Type="http://schemas.openxmlformats.org/officeDocument/2006/relationships/hyperlink" Target="#'&#65288;&#21029;&#32025;41&#65289;&#30475;&#35703;&#21152;&#37197;&#32622;&#65288;&#65319;&#65320;&#65289;'!A1"/><Relationship Id="rId21" Type="http://schemas.openxmlformats.org/officeDocument/2006/relationships/hyperlink" Target="#'&#65288;&#21029;&#32025;23&#65289;&#22320;&#22495;&#31227;&#34892;&#12539;&#36890;&#21220;&#32773;(&#23487;&#27850;&#22411;)'!A1"/><Relationship Id="rId34" Type="http://schemas.openxmlformats.org/officeDocument/2006/relationships/hyperlink" Target="#'&#65288;&#21029;&#32025;33&#65289;&#22320;&#22495;&#31227;&#34892;&#29305;&#21029;'!A1"/><Relationship Id="rId42" Type="http://schemas.openxmlformats.org/officeDocument/2006/relationships/hyperlink" Target="#'(&#21029;&#32025;45)&#24375;&#24230;&#34892;&#21205;&#38556;&#23475;&#32773;&#20307;&#39443;&#21033;&#29992;&#21152;&#31639;&#65288;&#26032;&#35215;&#12539;&#20849;&#21516;&#29983;&#27963;&#25588;&#21161;&#65289;'!A1"/><Relationship Id="rId47" Type="http://schemas.openxmlformats.org/officeDocument/2006/relationships/hyperlink" Target="#'&#65288;&#21029;&#32025;3-4&#65289; &#29305;&#23450;&#20107;&#26989;&#25152;&#21152;&#31639;(&#34892;&#21205;&#25588;&#35703;)'!A1"/><Relationship Id="rId50" Type="http://schemas.openxmlformats.org/officeDocument/2006/relationships/hyperlink" Target="#'(&#21029;&#32025;11)&#37325;&#24230;&#38556;&#23475;&#32773;&#25903;&#25588;&#21152;&#31639;&#65288;&#22793;&#26356;&#12539;&#20849;&#21516;&#29983;&#27963;&#25588;&#21161;&#65289;'!A1"/><Relationship Id="rId55" Type="http://schemas.openxmlformats.org/officeDocument/2006/relationships/hyperlink" Target="#'(&#21029;&#32025;36&#65293;2)&#23601;&#21172;&#31227;&#34892;&#25903;&#25588;&#12539;&#22522;&#26412;&#22577;&#37228;&#31639;&#23450;&#21306;&#20998;&#65288;&#39178;&#25104;&#65289;'!A1"/><Relationship Id="rId63" Type="http://schemas.openxmlformats.org/officeDocument/2006/relationships/hyperlink" Target="#'&#65288;&#21029;&#32025;51&#65289;&#39640;&#27425;&#33075;&#27231;&#33021;&#38556;&#23475;&#32773;&#25903;&#25588;&#20307;&#21046;&#21152;&#31639;'!A1"/><Relationship Id="rId7" Type="http://schemas.openxmlformats.org/officeDocument/2006/relationships/hyperlink" Target="#'&#65288;&#21029;&#32025;&#65303;&#65289;&#26628;&#39178;&#22763;&#12539;&#26628;&#39178;&#12510;&#12493;'!A1"/><Relationship Id="rId2" Type="http://schemas.openxmlformats.org/officeDocument/2006/relationships/hyperlink" Target="#'&#65288;&#21029;&#32025;3-2&#65289; &#29305;&#23450;&#20107;&#26989;&#25152;&#21152;&#31639;&#65288;&#37325;&#24230;)'!A1"/><Relationship Id="rId16" Type="http://schemas.openxmlformats.org/officeDocument/2006/relationships/hyperlink" Target="#'&#65288;&#21029;&#32025;18-2&#65289;&#37325;&#24230;&#38556;&#23475;&#32773;&#25903;&#25588;&#65288;&#8545;&#65289;&#65288;&#26045;&#35373;&#20837;&#25152;&#12539;&#29983;&#27963;&#20171;&#35703;&#65289;'!A1"/><Relationship Id="rId29" Type="http://schemas.openxmlformats.org/officeDocument/2006/relationships/hyperlink" Target="#'&#65288;&#21029;&#32025;29&#65289;&#31227;&#34892;&#28310;&#20633;&#25903;&#25588;&#20307;&#21046;&#21152;&#31639;&#65288;&#8544;&#65289;'!A1"/><Relationship Id="rId1" Type="http://schemas.openxmlformats.org/officeDocument/2006/relationships/hyperlink" Target="#'&#65288;&#21029;&#32025;3-1&#65289; &#29305;&#23450;&#20107;&#26989;&#25152;&#21152;&#31639;&#65288;&#23621;&#23429;&#65289;'!A1"/><Relationship Id="rId6" Type="http://schemas.openxmlformats.org/officeDocument/2006/relationships/hyperlink" Target="#'&#65288;&#21029;&#32025;6-1&#65289;&#35222;&#35226;&#32884;&#35226;&#65288;&#8251;&#22810;&#27231;&#33021;&#22411;&#38500;&#12367;&#65289;'!A1"/><Relationship Id="rId11" Type="http://schemas.openxmlformats.org/officeDocument/2006/relationships/hyperlink" Target="#'&#21029;&#32025;12&#22812;&#38291;&#25903;&#25588;&#20307;&#21046;&#31561;&#21152;&#31639;&#12288;&#65288;&#20849;&#21516;&#29983;&#27963;&#25588;&#21161;&#65289;'!A1"/><Relationship Id="rId24" Type="http://schemas.openxmlformats.org/officeDocument/2006/relationships/hyperlink" Target="#'&#65288;&#21029;&#32025;25-1&#65289;&#30475;&#35703;&#32887;&#21729;&#37197;&#32622;&#21152;&#31639;&#65288;&#29983;&#27963;&#35347;&#32244;&#12289;&#23487;&#27850;&#22411;&#33258;&#31435;&#35347;&#32244;&#65289;'!A1"/><Relationship Id="rId32" Type="http://schemas.openxmlformats.org/officeDocument/2006/relationships/hyperlink" Target="#'&#65288;&#21029;&#32025;31&#65289;&#20849;&#29983;&#22411;&#12469;&#12499;&#31649;'!A1"/><Relationship Id="rId37" Type="http://schemas.openxmlformats.org/officeDocument/2006/relationships/hyperlink" Target="#'(&#21029;&#32025;36-1)&#23601;&#21172;&#31227;&#34892;&#25903;&#25588;&#12539;&#22522;&#26412;&#22577;&#37228;&#31639;&#23450;&#21306;&#20998;'!A1"/><Relationship Id="rId40" Type="http://schemas.openxmlformats.org/officeDocument/2006/relationships/hyperlink" Target="#'&#65288;&#21029;&#32025;42&#65289;&#22812;&#21220;&#21152;&#37197;&#65288;&#65319;&#65320;&#65289;'!A1"/><Relationship Id="rId45" Type="http://schemas.openxmlformats.org/officeDocument/2006/relationships/hyperlink" Target="#'(&#21029;&#32025;38)&#23601;&#21172;&#32153;&#32154;&#25903;&#25588;&#65314;&#22411;&#12539;&#22522;&#26412;&#22577;&#37228;&#31639;&#23450;&#21306;&#20998;'!A1"/><Relationship Id="rId53" Type="http://schemas.openxmlformats.org/officeDocument/2006/relationships/hyperlink" Target="#'&#65288;&#21029;&#32025;2-1-2&#65289;&#12469;&#36012;&#24517;&#32622;&#25968;&#31639;&#20986;&#34920;&#65288;&#35370;&#21839;&#31995;&#65289;'!A1"/><Relationship Id="rId58" Type="http://schemas.openxmlformats.org/officeDocument/2006/relationships/hyperlink" Target="#'&#23601;&#21172;&#32153;&#32154;&#25903;&#25588;A&#22411;&#20107;&#26989;&#25152;&#12395;&#12362;&#12369;&#12427;&#12473;&#12467;&#12450;&#34920;(&#20840;&#20307;)'!A1"/><Relationship Id="rId66" Type="http://schemas.openxmlformats.org/officeDocument/2006/relationships/hyperlink" Target="#'&#65288;&#21029;&#32025;50&#65289;&#38556;&#23475;&#32773;&#25903;&#25588;&#26045;&#35373;&#31561;&#24863;&#26579;&#23550;&#31574;&#21521;&#19978;&#21152;&#31639;'!A1"/><Relationship Id="rId5" Type="http://schemas.openxmlformats.org/officeDocument/2006/relationships/hyperlink" Target="#'&#65288;&#21029;&#32025;5&#65289;&#31119;&#31049;&#23554;&#38272;&#32887;&#21729;&#37197;&#32622;&#31561;&#21152;&#31639;&#65288;&#30701;&#26399;&#20837;&#25152;&#20197;&#22806;&#65289;'!A1"/><Relationship Id="rId15" Type="http://schemas.openxmlformats.org/officeDocument/2006/relationships/hyperlink" Target="#'&#65288;&#21029;&#32025;18&#65289;&#37325;&#24230;&#38556;&#23475;&#32773;&#25903;&#25588;(&#8544;&#65289;&#65288;&#26045;&#35373;&#20837;&#25152;&#65289;'!A1"/><Relationship Id="rId23" Type="http://schemas.openxmlformats.org/officeDocument/2006/relationships/hyperlink" Target="#'&#65288;&#21029;&#32025;25-2&#65289;&#24120;&#21220;&#30475;&#35703;&#32887;&#21729;&#31561;&#37197;&#32622;&#21152;&#31639;&#65288;&#29983;&#27963;&#20171;&#35703;)'!A1"/><Relationship Id="rId28" Type="http://schemas.openxmlformats.org/officeDocument/2006/relationships/hyperlink" Target="#'&#65288;&#21029;&#32025;28&#65289;&#37325;&#24230;&#32773;&#25903;&#25588;'!A1"/><Relationship Id="rId36" Type="http://schemas.openxmlformats.org/officeDocument/2006/relationships/hyperlink" Target="#'&#65288;&#21029;&#32025;35&#65289;&#31038;&#20250;&#29983;&#27963;&#25903;&#25588;'!A1"/><Relationship Id="rId49" Type="http://schemas.openxmlformats.org/officeDocument/2006/relationships/hyperlink" Target="#'&#65288;&#21029;&#32025;6-2&#65289;&#35222;&#35226;&#32884;&#35226; (&#8251;&#22810;&#27231;&#33021;&#22411;&#12398;&#22580;&#21512;&#65289;'!A1"/><Relationship Id="rId57" Type="http://schemas.openxmlformats.org/officeDocument/2006/relationships/hyperlink" Target="#'&#65288;&#21029;&#32025;26-1&#65289;&#23601;&#21172;&#31227;&#34892;&#25903;&#25588;'!A1"/><Relationship Id="rId61" Type="http://schemas.openxmlformats.org/officeDocument/2006/relationships/hyperlink" Target="#'&#65288;&#21029;&#28155;&#65289;&#23601;&#21172;&#31227;&#34892;&#25903;&#25588;&#12539;&#22522;&#26412;&#22577;&#37228; (&#39178;&#25104;)'!A1"/><Relationship Id="rId10" Type="http://schemas.openxmlformats.org/officeDocument/2006/relationships/hyperlink" Target="#'&#65288;&#21029;&#32025;9-2&#65289;&#37325;&#24230;&#38556;&#23475;&#32773;&#25903;&#25588;&#21152;&#31639;&#65288;&#30701;&#26399;&#20837;&#25152;&#65289;'!A1"/><Relationship Id="rId19" Type="http://schemas.openxmlformats.org/officeDocument/2006/relationships/hyperlink" Target="#'&#65288;&#21029;&#32025;21&#65289;&#24310;&#38263;&#25903;&#25588;&#21152;&#31639;&#65288;&#29983;&#27963;&#20171;&#35703;&#31561;&#65289;'!A1"/><Relationship Id="rId31" Type="http://schemas.openxmlformats.org/officeDocument/2006/relationships/hyperlink" Target="#'&#65288;&#21029;&#32025;30-2&#65289;&#36035;&#37329;&#21521;&#19978;&#36948;&#25104;&#25351;&#23566;&#21729;'!A1"/><Relationship Id="rId44" Type="http://schemas.openxmlformats.org/officeDocument/2006/relationships/hyperlink" Target="#'(&#21029;&#32025;37)&#23601;&#21172;&#32153;&#32154;&#25903;&#25588;A&#22411;&#12539;&#22522;&#26412;&#22577;&#37228;&#31639;&#23450;&#21306;&#20998;'!A1"/><Relationship Id="rId52" Type="http://schemas.openxmlformats.org/officeDocument/2006/relationships/hyperlink" Target="#'&#65288;&#21029;&#32025;2-1-1&#65289;&#21220;&#21209;&#20307;&#21046;&#19968;&#35239;&#34920;&#65288;&#35370;&#21839;&#31995;&#65289;'!A1"/><Relationship Id="rId60" Type="http://schemas.openxmlformats.org/officeDocument/2006/relationships/hyperlink" Target="#'&#65288;&#21029;&#28155;&#65289;&#23601;&#21172;&#31227;&#34892;&#25903;&#25588;&#12539;&#22522;&#26412;&#22577;&#37228;'!A1"/><Relationship Id="rId65" Type="http://schemas.openxmlformats.org/officeDocument/2006/relationships/hyperlink" Target="#'&#65288;&#21029;&#32025;49&#65289;&#20027;&#20219;&#30456;&#35527;&#25903;&#25588;&#23554;&#38272;&#21729;&#37197;&#32622;&#21152;&#31639;'!A1"/><Relationship Id="rId4" Type="http://schemas.openxmlformats.org/officeDocument/2006/relationships/hyperlink" Target="#'&#65288;&#21029;&#32025;4-1&#65289;&#29983;&#27963;&#20171;&#35703;&#12539;&#30274;&#39178;&#20171;&#35703;&#20154;&#21729;&#37197;&#32622;&#20307;&#21046;&#21152;&#31639;'!A1"/><Relationship Id="rId9" Type="http://schemas.openxmlformats.org/officeDocument/2006/relationships/hyperlink" Target="#'&#65288;&#21029;&#32025;9&#65289;&#30701;&#26399;&#20837;&#25152;'!A1"/><Relationship Id="rId14" Type="http://schemas.openxmlformats.org/officeDocument/2006/relationships/hyperlink" Target="#'&#65288;&#21029;&#32025;17&#65289;&#22812;&#21220;&#32887;&#21729;&#12539;&#22812;&#38291;&#30475;&#35703;&#65288;&#26045;&#35373;&#20837;&#25152;&#65289;'!A1"/><Relationship Id="rId22" Type="http://schemas.openxmlformats.org/officeDocument/2006/relationships/hyperlink" Target="#'&#65288;&#21029;&#32025;24&#65289;&#30701;&#26399;&#28382;&#22312;&#12539;&#31934;&#31070;&#36864;&#38498;&#25903;&#25588;'!A1"/><Relationship Id="rId27" Type="http://schemas.openxmlformats.org/officeDocument/2006/relationships/hyperlink" Target="#'&#65288;&#21029;&#32025;27-2&#65289;&#32887;&#22580;&#36969;&#24540;&#25588;&#21161;&#32773;&#39178;&#25104;&#30740;&#20462;&#20462;&#20102;'!A1"/><Relationship Id="rId30" Type="http://schemas.openxmlformats.org/officeDocument/2006/relationships/hyperlink" Target="#'&#65288;&#21029;&#32025;30&#65289;&#30446;&#27161;&#24037;&#36035;&#36948;&#25104;&#25351;&#23566;&#21729;'!A1"/><Relationship Id="rId35" Type="http://schemas.openxmlformats.org/officeDocument/2006/relationships/hyperlink" Target="#'&#65288;&#21029;&#32025;34&#65289;&#20491;&#21029;&#35336;&#30011;&#35347;&#32244;&#25903;&#25588;'!A1"/><Relationship Id="rId43" Type="http://schemas.openxmlformats.org/officeDocument/2006/relationships/hyperlink" Target="#'(&#21029;&#32025;44)&#21307;&#30274;&#30340;&#12465;&#12450;&#23550;&#24540;&#25903;&#25588;&#21152;&#31639;&#65288;&#26032;&#35215;&#12539;&#20849;&#21516;&#29983;&#27963;&#25588;&#21161;&#65289;'!A1"/><Relationship Id="rId48" Type="http://schemas.openxmlformats.org/officeDocument/2006/relationships/hyperlink" Target="#'&#65288;&#21029;&#32025;5-2&#65289;&#31119;&#31049;&#23554;&#38272;&#32887;&#21729;&#37197;&#32622;&#31561;&#21152;&#31639;&#65288;&#30701;&#26399;&#20837;&#25152;&#65289;'!A1"/><Relationship Id="rId56" Type="http://schemas.openxmlformats.org/officeDocument/2006/relationships/hyperlink" Target="#'(&#21029;&#32025;26-3)&#23601;&#21172;&#31227;&#34892;&#25903;&#25588;&#20307;&#21046;&#21152;&#31639;(&#23601;&#21172;B&#22411;)'!A1"/><Relationship Id="rId64" Type="http://schemas.openxmlformats.org/officeDocument/2006/relationships/hyperlink" Target="#'&#65288;&#21029;&#32025;52&#65289;&#33258;&#31435;&#29983;&#27963;&#25903;&#25588;&#21152;&#31639;'!A1"/><Relationship Id="rId8" Type="http://schemas.openxmlformats.org/officeDocument/2006/relationships/hyperlink" Target="#'&#65288;&#21029;&#32025;8&#65289;&#39135;&#20107;&#25552;&#20379;&#20307;&#21046;'!A1"/><Relationship Id="rId51" Type="http://schemas.openxmlformats.org/officeDocument/2006/relationships/hyperlink" Target="#'&#65288;&#21029;&#32025;14&#65289;&#22812;&#38291;&#25903;&#25588;&#20307;&#21046;&#31561;&#21152;&#31639;'!A1"/><Relationship Id="rId3" Type="http://schemas.openxmlformats.org/officeDocument/2006/relationships/hyperlink" Target="#'&#65288;&#21029;&#32025;3-3&#65289; &#29305;&#23450;&#20107;&#26989;&#25152;&#21152;&#31639;(&#21516;&#34892;&#25588;&#35703;)'!A1"/><Relationship Id="rId12" Type="http://schemas.openxmlformats.org/officeDocument/2006/relationships/hyperlink" Target="#'(&#21029;&#32025;13)&#21307;&#30274;&#36899;&#25658;&#20307;&#21046;&#21152;&#31639;&#65288;&#8550;&#65289;&#65288;&#20849;&#21516;&#29983;&#27963;&#25588;&#21161;&#65289;'!A1"/><Relationship Id="rId17" Type="http://schemas.openxmlformats.org/officeDocument/2006/relationships/hyperlink" Target="#'&#65288;&#21029;&#32025;19&#65289;&#36865;&#36814;&#21152;&#31639;'!A1"/><Relationship Id="rId25" Type="http://schemas.openxmlformats.org/officeDocument/2006/relationships/hyperlink" Target="#'(&#21029;&#32025;26-2)&#23601;&#21172;&#31227;&#34892;&#25903;&#25588;&#20307;&#21046;&#21152;&#31639; (&#23601;&#21172;A&#22411;)'!A1"/><Relationship Id="rId33" Type="http://schemas.openxmlformats.org/officeDocument/2006/relationships/hyperlink" Target="#'&#65288;&#21029;&#32025;32&#65289;&#22320;&#22495;&#29983;&#27963;&#25903;&#25588;&#25312;&#28857;&#31561;'!A1"/><Relationship Id="rId38" Type="http://schemas.openxmlformats.org/officeDocument/2006/relationships/hyperlink" Target="#'(&#21029;&#32025;40)&#23601;&#21172;&#23450;&#30528;&#23455;&#32318;&#20307;&#21046;&#21152;&#31639;'!A1"/><Relationship Id="rId46" Type="http://schemas.openxmlformats.org/officeDocument/2006/relationships/hyperlink" Target="#'(&#21029;&#32025;39)&#23601;&#21172;&#23450;&#30528;&#25903;&#25588;&#12539;&#22522;&#26412;&#22577;&#37228;&#31639;&#23450;&#21306;&#20998;'!A1"/><Relationship Id="rId59" Type="http://schemas.openxmlformats.org/officeDocument/2006/relationships/hyperlink" Target="#&#21029;&#28155;&#12500;&#12450;&#12469;&#12509;&#12540;&#12479;&#12540;&#12398;&#37197;&#32622;&#12395;&#38306;&#12377;&#12427;&#23626;&#20986;&#26360;&#65288;&#23601;&#21172;&#65314;&#65289;!Print_Area"/><Relationship Id="rId67" Type="http://schemas.openxmlformats.org/officeDocument/2006/relationships/hyperlink" Target="#'&#65288;&#21029;&#32025;53&#65289;&#22320;&#22495;&#31227;&#34892;&#25903;&#25588;&#20307;&#21046;&#21152;&#31639;'!A1"/><Relationship Id="rId20" Type="http://schemas.openxmlformats.org/officeDocument/2006/relationships/hyperlink" Target="#'&#65288;&#21029;&#32025;22&#65289;&#12522;&#12495;&#12499;&#12522;&#12486;&#12540;&#12471;&#12519;&#12531;'!A1"/><Relationship Id="rId41" Type="http://schemas.openxmlformats.org/officeDocument/2006/relationships/hyperlink" Target="#'(&#21029;&#32025;46)&#23621;&#20303;&#25903;&#25588;&#36899;&#25658;&#20307;&#21046;&#21152;&#31639;&#65288;&#26032;&#35215;&#12539;&#33258;&#31435;&#29983;&#27963;&#25588;&#21161;&#31561;&#65289;'!A1"/><Relationship Id="rId54" Type="http://schemas.openxmlformats.org/officeDocument/2006/relationships/hyperlink" Target="#'&#65288;&#21029;&#32025;2-2&#65289;&#21220;&#21209;&#20307;&#21046;&#19968;&#35239;&#34920;&#65288;&#35370;&#21839;&#31995;&#20197;&#22806;&#65289;'!A1"/><Relationship Id="rId62" Type="http://schemas.openxmlformats.org/officeDocument/2006/relationships/hyperlink" Target="#'(&#21029;&#32025;43)&#12500;&#12450;&#12469;&#12509;&#12540;&#12488;&#20307;&#21046;&#21152;&#31639;&#65288;&#26032;&#35215;&#12539;&#33258;&#31435;&#29983;&#27963;&#25588;&#21161;&#31561;&#65289;'!A1"/></Relationships>
</file>

<file path=xl/drawings/drawing1.xml><?xml version="1.0" encoding="utf-8"?>
<xdr:wsDr xmlns:xdr="http://schemas.openxmlformats.org/drawingml/2006/spreadsheetDrawing" xmlns:a="http://schemas.openxmlformats.org/drawingml/2006/main">
  <xdr:twoCellAnchor>
    <xdr:from>
      <xdr:col>0</xdr:col>
      <xdr:colOff>628650</xdr:colOff>
      <xdr:row>27</xdr:row>
      <xdr:rowOff>48260</xdr:rowOff>
    </xdr:from>
    <xdr:to>
      <xdr:col>5</xdr:col>
      <xdr:colOff>628650</xdr:colOff>
      <xdr:row>32</xdr:row>
      <xdr:rowOff>29845</xdr:rowOff>
    </xdr:to>
    <xdr:sp macro="" textlink="">
      <xdr:nvSpPr>
        <xdr:cNvPr id="173057" name="テキスト 1">
          <a:hlinkClick xmlns:r="http://schemas.openxmlformats.org/officeDocument/2006/relationships" r:id="rId1"/>
          <a:extLst>
            <a:ext uri="{FF2B5EF4-FFF2-40B4-BE49-F238E27FC236}">
              <a16:creationId xmlns:a16="http://schemas.microsoft.com/office/drawing/2014/main" id="{00000000-0008-0000-0000-000001A40200}"/>
            </a:ext>
          </a:extLst>
        </xdr:cNvPr>
        <xdr:cNvSpPr txBox="1">
          <a:spLocks noChangeArrowheads="1"/>
        </xdr:cNvSpPr>
      </xdr:nvSpPr>
      <xdr:spPr>
        <a:xfrm>
          <a:off x="628650" y="4725035"/>
          <a:ext cx="3429000" cy="8388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特定事業所加算</a:t>
          </a:r>
        </a:p>
        <a:p>
          <a:pPr algn="ctr">
            <a:lnSpc>
              <a:spcPts val="2400"/>
            </a:lnSpc>
          </a:pPr>
          <a:r>
            <a:rPr lang="ja-JP" altLang="en-US" sz="2000" b="0" i="0" u="none" strike="noStrike" baseline="0">
              <a:solidFill>
                <a:sysClr val="windowText" lastClr="000000"/>
              </a:solidFill>
              <a:latin typeface="ＭＳ Ｐゴシック"/>
              <a:ea typeface="ＭＳ Ｐゴシック"/>
            </a:rPr>
            <a:t>(居宅介護)</a:t>
          </a:r>
        </a:p>
      </xdr:txBody>
    </xdr:sp>
    <xdr:clientData/>
  </xdr:twoCellAnchor>
  <xdr:twoCellAnchor>
    <xdr:from>
      <xdr:col>1</xdr:col>
      <xdr:colOff>0</xdr:colOff>
      <xdr:row>34</xdr:row>
      <xdr:rowOff>0</xdr:rowOff>
    </xdr:from>
    <xdr:to>
      <xdr:col>5</xdr:col>
      <xdr:colOff>628650</xdr:colOff>
      <xdr:row>38</xdr:row>
      <xdr:rowOff>162560</xdr:rowOff>
    </xdr:to>
    <xdr:sp macro="" textlink="">
      <xdr:nvSpPr>
        <xdr:cNvPr id="173058" name="テキスト 2">
          <a:hlinkClick xmlns:r="http://schemas.openxmlformats.org/officeDocument/2006/relationships" r:id="rId2"/>
          <a:extLst>
            <a:ext uri="{FF2B5EF4-FFF2-40B4-BE49-F238E27FC236}">
              <a16:creationId xmlns:a16="http://schemas.microsoft.com/office/drawing/2014/main" id="{00000000-0008-0000-0000-000002A40200}"/>
            </a:ext>
          </a:extLst>
        </xdr:cNvPr>
        <xdr:cNvSpPr txBox="1">
          <a:spLocks noChangeArrowheads="1"/>
        </xdr:cNvSpPr>
      </xdr:nvSpPr>
      <xdr:spPr>
        <a:xfrm>
          <a:off x="685800" y="5876925"/>
          <a:ext cx="3371850" cy="848360"/>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特定事業所加算</a:t>
          </a:r>
        </a:p>
        <a:p>
          <a:pPr algn="ctr">
            <a:lnSpc>
              <a:spcPts val="2400"/>
            </a:lnSpc>
          </a:pPr>
          <a:r>
            <a:rPr lang="ja-JP" altLang="en-US" sz="2000" b="0" i="0" u="none" strike="noStrike" baseline="0">
              <a:solidFill>
                <a:sysClr val="windowText" lastClr="000000"/>
              </a:solidFill>
              <a:latin typeface="ＭＳ Ｐゴシック"/>
              <a:ea typeface="ＭＳ Ｐゴシック"/>
            </a:rPr>
            <a:t>(重度訪問介護)</a:t>
          </a:r>
        </a:p>
        <a:p>
          <a:pPr algn="ctr"/>
          <a:endParaRPr/>
        </a:p>
      </xdr:txBody>
    </xdr:sp>
    <xdr:clientData/>
  </xdr:twoCellAnchor>
  <xdr:twoCellAnchor>
    <xdr:from>
      <xdr:col>1</xdr:col>
      <xdr:colOff>0</xdr:colOff>
      <xdr:row>41</xdr:row>
      <xdr:rowOff>0</xdr:rowOff>
    </xdr:from>
    <xdr:to>
      <xdr:col>5</xdr:col>
      <xdr:colOff>628650</xdr:colOff>
      <xdr:row>45</xdr:row>
      <xdr:rowOff>18415</xdr:rowOff>
    </xdr:to>
    <xdr:sp macro="" textlink="">
      <xdr:nvSpPr>
        <xdr:cNvPr id="173059" name="テキスト 3">
          <a:hlinkClick xmlns:r="http://schemas.openxmlformats.org/officeDocument/2006/relationships" r:id="rId3"/>
          <a:extLst>
            <a:ext uri="{FF2B5EF4-FFF2-40B4-BE49-F238E27FC236}">
              <a16:creationId xmlns:a16="http://schemas.microsoft.com/office/drawing/2014/main" id="{00000000-0008-0000-0000-000003A40200}"/>
            </a:ext>
          </a:extLst>
        </xdr:cNvPr>
        <xdr:cNvSpPr txBox="1">
          <a:spLocks noChangeArrowheads="1"/>
        </xdr:cNvSpPr>
      </xdr:nvSpPr>
      <xdr:spPr>
        <a:xfrm>
          <a:off x="685800" y="7077075"/>
          <a:ext cx="3371850" cy="713740"/>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特定事業所加算</a:t>
          </a:r>
        </a:p>
        <a:p>
          <a:pPr algn="ctr">
            <a:lnSpc>
              <a:spcPts val="2400"/>
            </a:lnSpc>
          </a:pPr>
          <a:r>
            <a:rPr lang="ja-JP" altLang="en-US" sz="2000" b="0" i="0" u="none" strike="noStrike" baseline="0">
              <a:solidFill>
                <a:sysClr val="windowText" lastClr="000000"/>
              </a:solidFill>
              <a:latin typeface="ＭＳ Ｐゴシック"/>
              <a:ea typeface="ＭＳ Ｐゴシック"/>
            </a:rPr>
            <a:t>(同行援護)</a:t>
          </a:r>
        </a:p>
        <a:p>
          <a:pPr algn="ctr"/>
          <a:endParaRPr/>
        </a:p>
      </xdr:txBody>
    </xdr:sp>
    <xdr:clientData/>
  </xdr:twoCellAnchor>
  <xdr:twoCellAnchor>
    <xdr:from>
      <xdr:col>1</xdr:col>
      <xdr:colOff>0</xdr:colOff>
      <xdr:row>53</xdr:row>
      <xdr:rowOff>0</xdr:rowOff>
    </xdr:from>
    <xdr:to>
      <xdr:col>5</xdr:col>
      <xdr:colOff>628650</xdr:colOff>
      <xdr:row>57</xdr:row>
      <xdr:rowOff>76835</xdr:rowOff>
    </xdr:to>
    <xdr:sp macro="" textlink="">
      <xdr:nvSpPr>
        <xdr:cNvPr id="173060" name="テキスト 4">
          <a:hlinkClick xmlns:r="http://schemas.openxmlformats.org/officeDocument/2006/relationships" r:id="rId4"/>
          <a:extLst>
            <a:ext uri="{FF2B5EF4-FFF2-40B4-BE49-F238E27FC236}">
              <a16:creationId xmlns:a16="http://schemas.microsoft.com/office/drawing/2014/main" id="{00000000-0008-0000-0000-000004A40200}"/>
            </a:ext>
          </a:extLst>
        </xdr:cNvPr>
        <xdr:cNvSpPr txBox="1">
          <a:spLocks noChangeArrowheads="1"/>
        </xdr:cNvSpPr>
      </xdr:nvSpPr>
      <xdr:spPr>
        <a:xfrm>
          <a:off x="685800" y="9144000"/>
          <a:ext cx="3371850" cy="7626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人員配置体制加算</a:t>
          </a:r>
        </a:p>
        <a:p>
          <a:pPr algn="ctr">
            <a:lnSpc>
              <a:spcPts val="2400"/>
            </a:lnSpc>
          </a:pPr>
          <a:r>
            <a:rPr lang="ja-JP" altLang="en-US" sz="2000" b="0" i="0" u="none" strike="noStrike" baseline="0">
              <a:solidFill>
                <a:sysClr val="windowText" lastClr="000000"/>
              </a:solidFill>
              <a:latin typeface="ＭＳ Ｐゴシック"/>
              <a:ea typeface="ＭＳ Ｐゴシック"/>
            </a:rPr>
            <a:t>（療養介護）</a:t>
          </a:r>
        </a:p>
        <a:p>
          <a:pPr algn="ctr"/>
          <a:endParaRPr/>
        </a:p>
      </xdr:txBody>
    </xdr:sp>
    <xdr:clientData/>
  </xdr:twoCellAnchor>
  <xdr:twoCellAnchor>
    <xdr:from>
      <xdr:col>1</xdr:col>
      <xdr:colOff>0</xdr:colOff>
      <xdr:row>65</xdr:row>
      <xdr:rowOff>0</xdr:rowOff>
    </xdr:from>
    <xdr:to>
      <xdr:col>5</xdr:col>
      <xdr:colOff>628650</xdr:colOff>
      <xdr:row>69</xdr:row>
      <xdr:rowOff>76835</xdr:rowOff>
    </xdr:to>
    <xdr:sp macro="" textlink="">
      <xdr:nvSpPr>
        <xdr:cNvPr id="173061" name="テキスト 6">
          <a:hlinkClick xmlns:r="http://schemas.openxmlformats.org/officeDocument/2006/relationships" r:id="rId5"/>
          <a:extLst>
            <a:ext uri="{FF2B5EF4-FFF2-40B4-BE49-F238E27FC236}">
              <a16:creationId xmlns:a16="http://schemas.microsoft.com/office/drawing/2014/main" id="{00000000-0008-0000-0000-000005A40200}"/>
            </a:ext>
          </a:extLst>
        </xdr:cNvPr>
        <xdr:cNvSpPr txBox="1">
          <a:spLocks noChangeArrowheads="1"/>
        </xdr:cNvSpPr>
      </xdr:nvSpPr>
      <xdr:spPr>
        <a:xfrm>
          <a:off x="685800" y="11201400"/>
          <a:ext cx="3371850" cy="7626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福祉専門職員配置等加算</a:t>
          </a:r>
        </a:p>
        <a:p>
          <a:pPr algn="ctr">
            <a:lnSpc>
              <a:spcPts val="2400"/>
            </a:lnSpc>
          </a:pPr>
          <a:r>
            <a:rPr lang="ja-JP" altLang="en-US" sz="2000" b="0" i="0" u="none" strike="noStrike" baseline="0">
              <a:solidFill>
                <a:sysClr val="windowText" lastClr="000000"/>
              </a:solidFill>
              <a:latin typeface="ＭＳ Ｐゴシック"/>
              <a:ea typeface="ＭＳ Ｐゴシック"/>
            </a:rPr>
            <a:t>(短期入所以外)</a:t>
          </a:r>
        </a:p>
      </xdr:txBody>
    </xdr:sp>
    <xdr:clientData/>
  </xdr:twoCellAnchor>
  <xdr:twoCellAnchor>
    <xdr:from>
      <xdr:col>1</xdr:col>
      <xdr:colOff>0</xdr:colOff>
      <xdr:row>77</xdr:row>
      <xdr:rowOff>0</xdr:rowOff>
    </xdr:from>
    <xdr:to>
      <xdr:col>5</xdr:col>
      <xdr:colOff>628650</xdr:colOff>
      <xdr:row>83</xdr:row>
      <xdr:rowOff>76200</xdr:rowOff>
    </xdr:to>
    <xdr:sp macro="" textlink="">
      <xdr:nvSpPr>
        <xdr:cNvPr id="173062" name="テキスト 8">
          <a:hlinkClick xmlns:r="http://schemas.openxmlformats.org/officeDocument/2006/relationships" r:id="rId6"/>
          <a:extLst>
            <a:ext uri="{FF2B5EF4-FFF2-40B4-BE49-F238E27FC236}">
              <a16:creationId xmlns:a16="http://schemas.microsoft.com/office/drawing/2014/main" id="{00000000-0008-0000-0000-000006A40200}"/>
            </a:ext>
          </a:extLst>
        </xdr:cNvPr>
        <xdr:cNvSpPr txBox="1">
          <a:spLocks noChangeArrowheads="1"/>
        </xdr:cNvSpPr>
      </xdr:nvSpPr>
      <xdr:spPr>
        <a:xfrm>
          <a:off x="685800" y="13258800"/>
          <a:ext cx="3371850" cy="1104900"/>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視覚・聴覚言語障害者支援</a:t>
          </a:r>
        </a:p>
        <a:p>
          <a:pPr algn="ctr">
            <a:lnSpc>
              <a:spcPts val="2400"/>
            </a:lnSpc>
          </a:pPr>
          <a:r>
            <a:rPr lang="ja-JP" altLang="en-US" sz="2000" b="0" i="0" u="none" strike="noStrike" baseline="0">
              <a:solidFill>
                <a:sysClr val="windowText" lastClr="000000"/>
              </a:solidFill>
              <a:latin typeface="ＭＳ Ｐゴシック"/>
              <a:ea typeface="ＭＳ Ｐゴシック"/>
            </a:rPr>
            <a:t>体制加算（※）</a:t>
          </a:r>
        </a:p>
        <a:p>
          <a:pPr algn="ctr">
            <a:lnSpc>
              <a:spcPts val="2400"/>
            </a:lnSpc>
          </a:pPr>
          <a:r>
            <a:rPr lang="ja-JP" altLang="en-US" sz="2000" b="0" i="0" u="none" strike="noStrike" baseline="0">
              <a:solidFill>
                <a:sysClr val="windowText" lastClr="000000"/>
              </a:solidFill>
              <a:latin typeface="ＭＳ Ｐゴシック"/>
              <a:ea typeface="ＭＳ Ｐゴシック"/>
            </a:rPr>
            <a:t>※多機能型除く</a:t>
          </a:r>
        </a:p>
        <a:p>
          <a:pPr algn="ctr"/>
          <a:endParaRPr/>
        </a:p>
      </xdr:txBody>
    </xdr:sp>
    <xdr:clientData/>
  </xdr:twoCellAnchor>
  <xdr:twoCellAnchor>
    <xdr:from>
      <xdr:col>1</xdr:col>
      <xdr:colOff>0</xdr:colOff>
      <xdr:row>93</xdr:row>
      <xdr:rowOff>0</xdr:rowOff>
    </xdr:from>
    <xdr:to>
      <xdr:col>5</xdr:col>
      <xdr:colOff>628650</xdr:colOff>
      <xdr:row>97</xdr:row>
      <xdr:rowOff>76200</xdr:rowOff>
    </xdr:to>
    <xdr:sp macro="" textlink="">
      <xdr:nvSpPr>
        <xdr:cNvPr id="173063" name="テキスト 10">
          <a:hlinkClick xmlns:r="http://schemas.openxmlformats.org/officeDocument/2006/relationships" r:id="rId7"/>
          <a:extLst>
            <a:ext uri="{FF2B5EF4-FFF2-40B4-BE49-F238E27FC236}">
              <a16:creationId xmlns:a16="http://schemas.microsoft.com/office/drawing/2014/main" id="{00000000-0008-0000-0000-000007A40200}"/>
            </a:ext>
          </a:extLst>
        </xdr:cNvPr>
        <xdr:cNvSpPr txBox="1">
          <a:spLocks noChangeArrowheads="1"/>
        </xdr:cNvSpPr>
      </xdr:nvSpPr>
      <xdr:spPr>
        <a:xfrm>
          <a:off x="685800" y="16002000"/>
          <a:ext cx="3371850" cy="762000"/>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栄養士配置加算（短期入所）</a:t>
          </a:r>
        </a:p>
        <a:p>
          <a:pPr algn="ctr">
            <a:lnSpc>
              <a:spcPts val="2400"/>
            </a:lnSpc>
          </a:pPr>
          <a:r>
            <a:rPr lang="ja-JP" altLang="en-US" sz="2000" b="0" i="0" u="none" strike="noStrike" baseline="0">
              <a:solidFill>
                <a:sysClr val="windowText" lastClr="000000"/>
              </a:solidFill>
              <a:latin typeface="ＭＳ Ｐゴシック"/>
              <a:ea typeface="ＭＳ Ｐゴシック"/>
            </a:rPr>
            <a:t>栄養マネジメント加算</a:t>
          </a:r>
        </a:p>
        <a:p>
          <a:pPr algn="ctr"/>
          <a:endParaRPr/>
        </a:p>
      </xdr:txBody>
    </xdr:sp>
    <xdr:clientData/>
  </xdr:twoCellAnchor>
  <xdr:twoCellAnchor>
    <xdr:from>
      <xdr:col>1</xdr:col>
      <xdr:colOff>0</xdr:colOff>
      <xdr:row>98</xdr:row>
      <xdr:rowOff>141605</xdr:rowOff>
    </xdr:from>
    <xdr:to>
      <xdr:col>5</xdr:col>
      <xdr:colOff>628650</xdr:colOff>
      <xdr:row>101</xdr:row>
      <xdr:rowOff>47625</xdr:rowOff>
    </xdr:to>
    <xdr:sp macro="" textlink="">
      <xdr:nvSpPr>
        <xdr:cNvPr id="173064" name="テキスト 11">
          <a:hlinkClick xmlns:r="http://schemas.openxmlformats.org/officeDocument/2006/relationships" r:id="rId8"/>
          <a:extLst>
            <a:ext uri="{FF2B5EF4-FFF2-40B4-BE49-F238E27FC236}">
              <a16:creationId xmlns:a16="http://schemas.microsoft.com/office/drawing/2014/main" id="{00000000-0008-0000-0000-000008A40200}"/>
            </a:ext>
          </a:extLst>
        </xdr:cNvPr>
        <xdr:cNvSpPr txBox="1">
          <a:spLocks noChangeArrowheads="1"/>
        </xdr:cNvSpPr>
      </xdr:nvSpPr>
      <xdr:spPr>
        <a:xfrm>
          <a:off x="685800" y="17000855"/>
          <a:ext cx="3371850" cy="420370"/>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食事提供体制加算</a:t>
          </a:r>
        </a:p>
        <a:p>
          <a:pPr algn="ctr"/>
          <a:endParaRPr/>
        </a:p>
      </xdr:txBody>
    </xdr:sp>
    <xdr:clientData/>
  </xdr:twoCellAnchor>
  <xdr:twoCellAnchor>
    <xdr:from>
      <xdr:col>1</xdr:col>
      <xdr:colOff>0</xdr:colOff>
      <xdr:row>102</xdr:row>
      <xdr:rowOff>114300</xdr:rowOff>
    </xdr:from>
    <xdr:to>
      <xdr:col>5</xdr:col>
      <xdr:colOff>628650</xdr:colOff>
      <xdr:row>105</xdr:row>
      <xdr:rowOff>19050</xdr:rowOff>
    </xdr:to>
    <xdr:sp macro="" textlink="">
      <xdr:nvSpPr>
        <xdr:cNvPr id="173065" name="テキスト 12">
          <a:hlinkClick xmlns:r="http://schemas.openxmlformats.org/officeDocument/2006/relationships" r:id="rId9"/>
          <a:extLst>
            <a:ext uri="{FF2B5EF4-FFF2-40B4-BE49-F238E27FC236}">
              <a16:creationId xmlns:a16="http://schemas.microsoft.com/office/drawing/2014/main" id="{00000000-0008-0000-0000-000009A40200}"/>
            </a:ext>
          </a:extLst>
        </xdr:cNvPr>
        <xdr:cNvSpPr txBox="1">
          <a:spLocks noChangeArrowheads="1"/>
        </xdr:cNvSpPr>
      </xdr:nvSpPr>
      <xdr:spPr>
        <a:xfrm>
          <a:off x="685800" y="17659350"/>
          <a:ext cx="3371850" cy="419100"/>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3337" tIns="4762" rIns="4762" bIns="4762" anchor="t" upright="1"/>
        <a:lstStyle/>
        <a:p>
          <a:pPr algn="ctr">
            <a:lnSpc>
              <a:spcPts val="2100"/>
            </a:lnSpc>
          </a:pPr>
          <a:r>
            <a:rPr lang="ja-JP" altLang="en-US" sz="1800" b="0" i="0" u="none" strike="noStrike" baseline="0">
              <a:solidFill>
                <a:sysClr val="windowText" lastClr="000000"/>
              </a:solidFill>
              <a:latin typeface="ＭＳ Ｐゴシック"/>
              <a:ea typeface="ＭＳ Ｐゴシック"/>
            </a:rPr>
            <a:t>短期入所サービス費</a:t>
          </a:r>
        </a:p>
        <a:p>
          <a:pPr algn="ctr"/>
          <a:endParaRPr/>
        </a:p>
      </xdr:txBody>
    </xdr:sp>
    <xdr:clientData/>
  </xdr:twoCellAnchor>
  <xdr:twoCellAnchor>
    <xdr:from>
      <xdr:col>1</xdr:col>
      <xdr:colOff>0</xdr:colOff>
      <xdr:row>107</xdr:row>
      <xdr:rowOff>0</xdr:rowOff>
    </xdr:from>
    <xdr:to>
      <xdr:col>5</xdr:col>
      <xdr:colOff>628650</xdr:colOff>
      <xdr:row>111</xdr:row>
      <xdr:rowOff>76200</xdr:rowOff>
    </xdr:to>
    <xdr:sp macro="" textlink="">
      <xdr:nvSpPr>
        <xdr:cNvPr id="173066" name="テキスト 13">
          <a:hlinkClick xmlns:r="http://schemas.openxmlformats.org/officeDocument/2006/relationships" r:id="rId10"/>
          <a:extLst>
            <a:ext uri="{FF2B5EF4-FFF2-40B4-BE49-F238E27FC236}">
              <a16:creationId xmlns:a16="http://schemas.microsoft.com/office/drawing/2014/main" id="{00000000-0008-0000-0000-00000AA40200}"/>
            </a:ext>
          </a:extLst>
        </xdr:cNvPr>
        <xdr:cNvSpPr txBox="1">
          <a:spLocks noChangeArrowheads="1"/>
        </xdr:cNvSpPr>
      </xdr:nvSpPr>
      <xdr:spPr>
        <a:xfrm>
          <a:off x="685800" y="18402300"/>
          <a:ext cx="3371850" cy="762000"/>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重度障害者支援加算</a:t>
          </a:r>
        </a:p>
        <a:p>
          <a:pPr algn="ctr">
            <a:lnSpc>
              <a:spcPts val="2400"/>
            </a:lnSpc>
          </a:pPr>
          <a:r>
            <a:rPr lang="ja-JP" altLang="en-US" sz="2000" b="0" i="0" u="none" strike="noStrike" baseline="0">
              <a:solidFill>
                <a:sysClr val="windowText" lastClr="000000"/>
              </a:solidFill>
              <a:latin typeface="ＭＳ Ｐゴシック"/>
              <a:ea typeface="ＭＳ Ｐゴシック"/>
            </a:rPr>
            <a:t>(短期入所)</a:t>
          </a:r>
        </a:p>
      </xdr:txBody>
    </xdr:sp>
    <xdr:clientData/>
  </xdr:twoCellAnchor>
  <xdr:twoCellAnchor>
    <xdr:from>
      <xdr:col>1</xdr:col>
      <xdr:colOff>0</xdr:colOff>
      <xdr:row>119</xdr:row>
      <xdr:rowOff>0</xdr:rowOff>
    </xdr:from>
    <xdr:to>
      <xdr:col>5</xdr:col>
      <xdr:colOff>628650</xdr:colOff>
      <xdr:row>123</xdr:row>
      <xdr:rowOff>76835</xdr:rowOff>
    </xdr:to>
    <xdr:sp macro="" textlink="">
      <xdr:nvSpPr>
        <xdr:cNvPr id="173067" name="テキスト 15">
          <a:hlinkClick xmlns:r="http://schemas.openxmlformats.org/officeDocument/2006/relationships" r:id="rId11"/>
          <a:extLst>
            <a:ext uri="{FF2B5EF4-FFF2-40B4-BE49-F238E27FC236}">
              <a16:creationId xmlns:a16="http://schemas.microsoft.com/office/drawing/2014/main" id="{00000000-0008-0000-0000-00000BA40200}"/>
            </a:ext>
          </a:extLst>
        </xdr:cNvPr>
        <xdr:cNvSpPr txBox="1">
          <a:spLocks noChangeArrowheads="1"/>
        </xdr:cNvSpPr>
      </xdr:nvSpPr>
      <xdr:spPr>
        <a:xfrm>
          <a:off x="685800" y="20593050"/>
          <a:ext cx="3371850" cy="7626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夜間支援等体制加算</a:t>
          </a:r>
        </a:p>
        <a:p>
          <a:pPr algn="ctr"/>
          <a:r>
            <a:rPr lang="ja-JP" altLang="en-US" sz="2000"/>
            <a:t>(共同生活援助)</a:t>
          </a:r>
          <a:endParaRPr/>
        </a:p>
      </xdr:txBody>
    </xdr:sp>
    <xdr:clientData/>
  </xdr:twoCellAnchor>
  <xdr:twoCellAnchor>
    <xdr:from>
      <xdr:col>1</xdr:col>
      <xdr:colOff>0</xdr:colOff>
      <xdr:row>125</xdr:row>
      <xdr:rowOff>0</xdr:rowOff>
    </xdr:from>
    <xdr:to>
      <xdr:col>5</xdr:col>
      <xdr:colOff>628650</xdr:colOff>
      <xdr:row>127</xdr:row>
      <xdr:rowOff>76835</xdr:rowOff>
    </xdr:to>
    <xdr:sp macro="" textlink="">
      <xdr:nvSpPr>
        <xdr:cNvPr id="173068" name="テキスト 16">
          <a:hlinkClick xmlns:r="http://schemas.openxmlformats.org/officeDocument/2006/relationships" r:id="rId12"/>
          <a:extLst>
            <a:ext uri="{FF2B5EF4-FFF2-40B4-BE49-F238E27FC236}">
              <a16:creationId xmlns:a16="http://schemas.microsoft.com/office/drawing/2014/main" id="{00000000-0008-0000-0000-00000CA40200}"/>
            </a:ext>
          </a:extLst>
        </xdr:cNvPr>
        <xdr:cNvSpPr txBox="1">
          <a:spLocks noChangeArrowheads="1"/>
        </xdr:cNvSpPr>
      </xdr:nvSpPr>
      <xdr:spPr>
        <a:xfrm>
          <a:off x="685800" y="21621750"/>
          <a:ext cx="3371850" cy="4197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医療連携体制加算(Ⅶ)</a:t>
          </a:r>
        </a:p>
        <a:p>
          <a:pPr algn="ctr"/>
          <a:endParaRPr/>
        </a:p>
      </xdr:txBody>
    </xdr:sp>
    <xdr:clientData/>
  </xdr:twoCellAnchor>
  <xdr:twoCellAnchor>
    <xdr:from>
      <xdr:col>1</xdr:col>
      <xdr:colOff>0</xdr:colOff>
      <xdr:row>135</xdr:row>
      <xdr:rowOff>0</xdr:rowOff>
    </xdr:from>
    <xdr:to>
      <xdr:col>5</xdr:col>
      <xdr:colOff>628650</xdr:colOff>
      <xdr:row>139</xdr:row>
      <xdr:rowOff>76835</xdr:rowOff>
    </xdr:to>
    <xdr:sp macro="" textlink="">
      <xdr:nvSpPr>
        <xdr:cNvPr id="173069" name="テキスト 18">
          <a:hlinkClick xmlns:r="http://schemas.openxmlformats.org/officeDocument/2006/relationships" r:id="rId13"/>
          <a:extLst>
            <a:ext uri="{FF2B5EF4-FFF2-40B4-BE49-F238E27FC236}">
              <a16:creationId xmlns:a16="http://schemas.microsoft.com/office/drawing/2014/main" id="{00000000-0008-0000-0000-00000DA40200}"/>
            </a:ext>
          </a:extLst>
        </xdr:cNvPr>
        <xdr:cNvSpPr txBox="1">
          <a:spLocks noChangeArrowheads="1"/>
        </xdr:cNvSpPr>
      </xdr:nvSpPr>
      <xdr:spPr>
        <a:xfrm>
          <a:off x="685800" y="23336250"/>
          <a:ext cx="3371850" cy="7626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通勤者生活支援加算</a:t>
          </a:r>
        </a:p>
        <a:p>
          <a:pPr algn="ctr">
            <a:lnSpc>
              <a:spcPts val="2400"/>
            </a:lnSpc>
          </a:pPr>
          <a:r>
            <a:rPr lang="ja-JP" altLang="en-US" sz="2000" b="0" i="0" u="none" strike="noStrike" baseline="0">
              <a:solidFill>
                <a:sysClr val="windowText" lastClr="000000"/>
              </a:solidFill>
              <a:latin typeface="ＭＳ Ｐゴシック"/>
              <a:ea typeface="ＭＳ Ｐゴシック"/>
            </a:rPr>
            <a:t>（共同生活援助）</a:t>
          </a:r>
        </a:p>
        <a:p>
          <a:pPr algn="ctr"/>
          <a:endParaRPr/>
        </a:p>
      </xdr:txBody>
    </xdr:sp>
    <xdr:clientData/>
  </xdr:twoCellAnchor>
  <xdr:twoCellAnchor>
    <xdr:from>
      <xdr:col>1</xdr:col>
      <xdr:colOff>0</xdr:colOff>
      <xdr:row>141</xdr:row>
      <xdr:rowOff>0</xdr:rowOff>
    </xdr:from>
    <xdr:to>
      <xdr:col>5</xdr:col>
      <xdr:colOff>628650</xdr:colOff>
      <xdr:row>146</xdr:row>
      <xdr:rowOff>76835</xdr:rowOff>
    </xdr:to>
    <xdr:sp macro="" textlink="">
      <xdr:nvSpPr>
        <xdr:cNvPr id="173070" name="テキスト 19">
          <a:hlinkClick xmlns:r="http://schemas.openxmlformats.org/officeDocument/2006/relationships" r:id="rId14"/>
          <a:extLst>
            <a:ext uri="{FF2B5EF4-FFF2-40B4-BE49-F238E27FC236}">
              <a16:creationId xmlns:a16="http://schemas.microsoft.com/office/drawing/2014/main" id="{00000000-0008-0000-0000-00000EA40200}"/>
            </a:ext>
          </a:extLst>
        </xdr:cNvPr>
        <xdr:cNvSpPr txBox="1">
          <a:spLocks noChangeArrowheads="1"/>
        </xdr:cNvSpPr>
      </xdr:nvSpPr>
      <xdr:spPr>
        <a:xfrm>
          <a:off x="685800" y="24364950"/>
          <a:ext cx="3371850" cy="93408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夜勤職員配置体制加算</a:t>
          </a:r>
        </a:p>
        <a:p>
          <a:pPr algn="ctr">
            <a:lnSpc>
              <a:spcPts val="2400"/>
            </a:lnSpc>
          </a:pPr>
          <a:r>
            <a:rPr lang="ja-JP" altLang="en-US" sz="2000" b="0" i="0" u="none" strike="noStrike" baseline="0">
              <a:solidFill>
                <a:sysClr val="windowText" lastClr="000000"/>
              </a:solidFill>
              <a:latin typeface="ＭＳ Ｐゴシック"/>
              <a:ea typeface="ＭＳ Ｐゴシック"/>
            </a:rPr>
            <a:t>夜間看護体制加算</a:t>
          </a:r>
        </a:p>
        <a:p>
          <a:pPr algn="ctr">
            <a:lnSpc>
              <a:spcPts val="2400"/>
            </a:lnSpc>
          </a:pPr>
          <a:r>
            <a:rPr lang="ja-JP" altLang="en-US" sz="2000" b="0" i="0" u="none" strike="noStrike" baseline="0">
              <a:solidFill>
                <a:sysClr val="windowText" lastClr="000000"/>
              </a:solidFill>
              <a:latin typeface="ＭＳ Ｐゴシック"/>
              <a:ea typeface="ＭＳ Ｐゴシック"/>
            </a:rPr>
            <a:t>(施設入所)</a:t>
          </a:r>
        </a:p>
        <a:p>
          <a:pPr algn="ctr"/>
          <a:endParaRPr/>
        </a:p>
      </xdr:txBody>
    </xdr:sp>
    <xdr:clientData/>
  </xdr:twoCellAnchor>
  <xdr:twoCellAnchor>
    <xdr:from>
      <xdr:col>1</xdr:col>
      <xdr:colOff>0</xdr:colOff>
      <xdr:row>148</xdr:row>
      <xdr:rowOff>0</xdr:rowOff>
    </xdr:from>
    <xdr:to>
      <xdr:col>5</xdr:col>
      <xdr:colOff>628650</xdr:colOff>
      <xdr:row>152</xdr:row>
      <xdr:rowOff>114935</xdr:rowOff>
    </xdr:to>
    <xdr:sp macro="" textlink="">
      <xdr:nvSpPr>
        <xdr:cNvPr id="173071" name="テキスト 20">
          <a:hlinkClick xmlns:r="http://schemas.openxmlformats.org/officeDocument/2006/relationships" r:id="rId15"/>
          <a:extLst>
            <a:ext uri="{FF2B5EF4-FFF2-40B4-BE49-F238E27FC236}">
              <a16:creationId xmlns:a16="http://schemas.microsoft.com/office/drawing/2014/main" id="{00000000-0008-0000-0000-00000FA40200}"/>
            </a:ext>
          </a:extLst>
        </xdr:cNvPr>
        <xdr:cNvSpPr txBox="1">
          <a:spLocks noChangeArrowheads="1"/>
        </xdr:cNvSpPr>
      </xdr:nvSpPr>
      <xdr:spPr>
        <a:xfrm>
          <a:off x="685800" y="25565100"/>
          <a:ext cx="3371850" cy="8007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重度障害者支援加算（Ⅰ）</a:t>
          </a:r>
        </a:p>
        <a:p>
          <a:pPr algn="ctr">
            <a:lnSpc>
              <a:spcPts val="2400"/>
            </a:lnSpc>
          </a:pPr>
          <a:r>
            <a:rPr lang="ja-JP" altLang="en-US" sz="2000"/>
            <a:t>(施設入所)</a:t>
          </a:r>
        </a:p>
        <a:p>
          <a:pPr algn="ctr"/>
          <a:endParaRPr/>
        </a:p>
      </xdr:txBody>
    </xdr:sp>
    <xdr:clientData/>
  </xdr:twoCellAnchor>
  <xdr:twoCellAnchor>
    <xdr:from>
      <xdr:col>1</xdr:col>
      <xdr:colOff>0</xdr:colOff>
      <xdr:row>155</xdr:row>
      <xdr:rowOff>0</xdr:rowOff>
    </xdr:from>
    <xdr:to>
      <xdr:col>5</xdr:col>
      <xdr:colOff>628650</xdr:colOff>
      <xdr:row>159</xdr:row>
      <xdr:rowOff>114935</xdr:rowOff>
    </xdr:to>
    <xdr:sp macro="" textlink="">
      <xdr:nvSpPr>
        <xdr:cNvPr id="173072" name="テキスト 22">
          <a:hlinkClick xmlns:r="http://schemas.openxmlformats.org/officeDocument/2006/relationships" r:id="rId16"/>
          <a:extLst>
            <a:ext uri="{FF2B5EF4-FFF2-40B4-BE49-F238E27FC236}">
              <a16:creationId xmlns:a16="http://schemas.microsoft.com/office/drawing/2014/main" id="{00000000-0008-0000-0000-000010A40200}"/>
            </a:ext>
          </a:extLst>
        </xdr:cNvPr>
        <xdr:cNvSpPr txBox="1">
          <a:spLocks noChangeArrowheads="1"/>
        </xdr:cNvSpPr>
      </xdr:nvSpPr>
      <xdr:spPr>
        <a:xfrm>
          <a:off x="685800" y="26765250"/>
          <a:ext cx="3371850" cy="8007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重度障害者支援加算（Ⅱ）</a:t>
          </a:r>
        </a:p>
        <a:p>
          <a:pPr algn="ctr">
            <a:lnSpc>
              <a:spcPts val="2400"/>
            </a:lnSpc>
          </a:pPr>
          <a:r>
            <a:rPr lang="ja-JP" altLang="en-US" sz="2000"/>
            <a:t>(施設入所・生活介護)</a:t>
          </a:r>
        </a:p>
        <a:p>
          <a:pPr algn="ctr"/>
          <a:endParaRPr/>
        </a:p>
      </xdr:txBody>
    </xdr:sp>
    <xdr:clientData/>
  </xdr:twoCellAnchor>
  <xdr:twoCellAnchor>
    <xdr:from>
      <xdr:col>1</xdr:col>
      <xdr:colOff>0</xdr:colOff>
      <xdr:row>163</xdr:row>
      <xdr:rowOff>0</xdr:rowOff>
    </xdr:from>
    <xdr:to>
      <xdr:col>5</xdr:col>
      <xdr:colOff>628650</xdr:colOff>
      <xdr:row>165</xdr:row>
      <xdr:rowOff>76835</xdr:rowOff>
    </xdr:to>
    <xdr:sp macro="" textlink="">
      <xdr:nvSpPr>
        <xdr:cNvPr id="173073" name="テキスト 23">
          <a:hlinkClick xmlns:r="http://schemas.openxmlformats.org/officeDocument/2006/relationships" r:id="rId17"/>
          <a:extLst>
            <a:ext uri="{FF2B5EF4-FFF2-40B4-BE49-F238E27FC236}">
              <a16:creationId xmlns:a16="http://schemas.microsoft.com/office/drawing/2014/main" id="{00000000-0008-0000-0000-000011A40200}"/>
            </a:ext>
          </a:extLst>
        </xdr:cNvPr>
        <xdr:cNvSpPr txBox="1">
          <a:spLocks noChangeArrowheads="1"/>
        </xdr:cNvSpPr>
      </xdr:nvSpPr>
      <xdr:spPr>
        <a:xfrm>
          <a:off x="685800" y="28136850"/>
          <a:ext cx="3371850" cy="4197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送迎加算</a:t>
          </a:r>
        </a:p>
        <a:p>
          <a:pPr algn="ctr"/>
          <a:endParaRPr/>
        </a:p>
      </xdr:txBody>
    </xdr:sp>
    <xdr:clientData/>
  </xdr:twoCellAnchor>
  <xdr:twoCellAnchor>
    <xdr:from>
      <xdr:col>1</xdr:col>
      <xdr:colOff>0</xdr:colOff>
      <xdr:row>167</xdr:row>
      <xdr:rowOff>0</xdr:rowOff>
    </xdr:from>
    <xdr:to>
      <xdr:col>5</xdr:col>
      <xdr:colOff>628650</xdr:colOff>
      <xdr:row>170</xdr:row>
      <xdr:rowOff>143510</xdr:rowOff>
    </xdr:to>
    <xdr:sp macro="" textlink="">
      <xdr:nvSpPr>
        <xdr:cNvPr id="173074" name="テキスト 24">
          <a:hlinkClick xmlns:r="http://schemas.openxmlformats.org/officeDocument/2006/relationships" r:id="rId18"/>
          <a:extLst>
            <a:ext uri="{FF2B5EF4-FFF2-40B4-BE49-F238E27FC236}">
              <a16:creationId xmlns:a16="http://schemas.microsoft.com/office/drawing/2014/main" id="{00000000-0008-0000-0000-000012A40200}"/>
            </a:ext>
          </a:extLst>
        </xdr:cNvPr>
        <xdr:cNvSpPr txBox="1">
          <a:spLocks noChangeArrowheads="1"/>
        </xdr:cNvSpPr>
      </xdr:nvSpPr>
      <xdr:spPr>
        <a:xfrm>
          <a:off x="685800" y="28822650"/>
          <a:ext cx="3371850" cy="657860"/>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地域生活移行個別支援特別加算</a:t>
          </a:r>
        </a:p>
        <a:p>
          <a:pPr algn="ctr"/>
          <a:endParaRPr/>
        </a:p>
      </xdr:txBody>
    </xdr:sp>
    <xdr:clientData/>
  </xdr:twoCellAnchor>
  <xdr:twoCellAnchor>
    <xdr:from>
      <xdr:col>1</xdr:col>
      <xdr:colOff>0</xdr:colOff>
      <xdr:row>173</xdr:row>
      <xdr:rowOff>0</xdr:rowOff>
    </xdr:from>
    <xdr:to>
      <xdr:col>5</xdr:col>
      <xdr:colOff>628650</xdr:colOff>
      <xdr:row>175</xdr:row>
      <xdr:rowOff>76835</xdr:rowOff>
    </xdr:to>
    <xdr:sp macro="" textlink="">
      <xdr:nvSpPr>
        <xdr:cNvPr id="173075" name="テキスト 25">
          <a:hlinkClick xmlns:r="http://schemas.openxmlformats.org/officeDocument/2006/relationships" r:id="rId19"/>
          <a:extLst>
            <a:ext uri="{FF2B5EF4-FFF2-40B4-BE49-F238E27FC236}">
              <a16:creationId xmlns:a16="http://schemas.microsoft.com/office/drawing/2014/main" id="{00000000-0008-0000-0000-000013A40200}"/>
            </a:ext>
          </a:extLst>
        </xdr:cNvPr>
        <xdr:cNvSpPr txBox="1">
          <a:spLocks noChangeArrowheads="1"/>
        </xdr:cNvSpPr>
      </xdr:nvSpPr>
      <xdr:spPr>
        <a:xfrm>
          <a:off x="685800" y="29851350"/>
          <a:ext cx="3371850" cy="4197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延長支援加算</a:t>
          </a:r>
        </a:p>
      </xdr:txBody>
    </xdr:sp>
    <xdr:clientData/>
  </xdr:twoCellAnchor>
  <xdr:twoCellAnchor>
    <xdr:from>
      <xdr:col>1</xdr:col>
      <xdr:colOff>0</xdr:colOff>
      <xdr:row>177</xdr:row>
      <xdr:rowOff>0</xdr:rowOff>
    </xdr:from>
    <xdr:to>
      <xdr:col>5</xdr:col>
      <xdr:colOff>628650</xdr:colOff>
      <xdr:row>179</xdr:row>
      <xdr:rowOff>76835</xdr:rowOff>
    </xdr:to>
    <xdr:sp macro="" textlink="">
      <xdr:nvSpPr>
        <xdr:cNvPr id="173076" name="テキスト 26">
          <a:hlinkClick xmlns:r="http://schemas.openxmlformats.org/officeDocument/2006/relationships" r:id="rId20"/>
          <a:extLst>
            <a:ext uri="{FF2B5EF4-FFF2-40B4-BE49-F238E27FC236}">
              <a16:creationId xmlns:a16="http://schemas.microsoft.com/office/drawing/2014/main" id="{00000000-0008-0000-0000-000014A40200}"/>
            </a:ext>
          </a:extLst>
        </xdr:cNvPr>
        <xdr:cNvSpPr txBox="1">
          <a:spLocks noChangeArrowheads="1"/>
        </xdr:cNvSpPr>
      </xdr:nvSpPr>
      <xdr:spPr>
        <a:xfrm>
          <a:off x="685800" y="30537150"/>
          <a:ext cx="3371850" cy="4197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リハビリテーション加算</a:t>
          </a:r>
        </a:p>
        <a:p>
          <a:pPr algn="ctr"/>
          <a:endParaRPr/>
        </a:p>
      </xdr:txBody>
    </xdr:sp>
    <xdr:clientData/>
  </xdr:twoCellAnchor>
  <xdr:twoCellAnchor>
    <xdr:from>
      <xdr:col>1</xdr:col>
      <xdr:colOff>0</xdr:colOff>
      <xdr:row>182</xdr:row>
      <xdr:rowOff>0</xdr:rowOff>
    </xdr:from>
    <xdr:to>
      <xdr:col>5</xdr:col>
      <xdr:colOff>628650</xdr:colOff>
      <xdr:row>186</xdr:row>
      <xdr:rowOff>76835</xdr:rowOff>
    </xdr:to>
    <xdr:sp macro="" textlink="">
      <xdr:nvSpPr>
        <xdr:cNvPr id="173077" name="テキスト 27">
          <a:hlinkClick xmlns:r="http://schemas.openxmlformats.org/officeDocument/2006/relationships" r:id="rId21"/>
          <a:extLst>
            <a:ext uri="{FF2B5EF4-FFF2-40B4-BE49-F238E27FC236}">
              <a16:creationId xmlns:a16="http://schemas.microsoft.com/office/drawing/2014/main" id="{00000000-0008-0000-0000-000015A40200}"/>
            </a:ext>
          </a:extLst>
        </xdr:cNvPr>
        <xdr:cNvSpPr txBox="1">
          <a:spLocks noChangeArrowheads="1"/>
        </xdr:cNvSpPr>
      </xdr:nvSpPr>
      <xdr:spPr>
        <a:xfrm>
          <a:off x="685800" y="31394400"/>
          <a:ext cx="3371850" cy="7626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地域移行支援体制強化加算</a:t>
          </a:r>
        </a:p>
        <a:p>
          <a:pPr algn="ctr">
            <a:lnSpc>
              <a:spcPts val="2400"/>
            </a:lnSpc>
          </a:pPr>
          <a:r>
            <a:rPr lang="ja-JP" altLang="en-US" sz="2000" b="0" i="0" u="none" strike="noStrike" baseline="0">
              <a:solidFill>
                <a:sysClr val="windowText" lastClr="000000"/>
              </a:solidFill>
              <a:latin typeface="ＭＳ Ｐゴシック"/>
              <a:ea typeface="ＭＳ Ｐゴシック"/>
            </a:rPr>
            <a:t>通勤者生活支援加算</a:t>
          </a:r>
        </a:p>
        <a:p>
          <a:pPr algn="ctr"/>
          <a:endParaRPr/>
        </a:p>
      </xdr:txBody>
    </xdr:sp>
    <xdr:clientData/>
  </xdr:twoCellAnchor>
  <xdr:twoCellAnchor>
    <xdr:from>
      <xdr:col>1</xdr:col>
      <xdr:colOff>0</xdr:colOff>
      <xdr:row>189</xdr:row>
      <xdr:rowOff>0</xdr:rowOff>
    </xdr:from>
    <xdr:to>
      <xdr:col>5</xdr:col>
      <xdr:colOff>628650</xdr:colOff>
      <xdr:row>193</xdr:row>
      <xdr:rowOff>76835</xdr:rowOff>
    </xdr:to>
    <xdr:sp macro="" textlink="">
      <xdr:nvSpPr>
        <xdr:cNvPr id="173078" name="テキスト 28">
          <a:hlinkClick xmlns:r="http://schemas.openxmlformats.org/officeDocument/2006/relationships" r:id="rId22"/>
          <a:extLst>
            <a:ext uri="{FF2B5EF4-FFF2-40B4-BE49-F238E27FC236}">
              <a16:creationId xmlns:a16="http://schemas.microsoft.com/office/drawing/2014/main" id="{00000000-0008-0000-0000-000016A40200}"/>
            </a:ext>
          </a:extLst>
        </xdr:cNvPr>
        <xdr:cNvSpPr txBox="1">
          <a:spLocks noChangeArrowheads="1"/>
        </xdr:cNvSpPr>
      </xdr:nvSpPr>
      <xdr:spPr>
        <a:xfrm>
          <a:off x="685800" y="32594550"/>
          <a:ext cx="3371850" cy="7626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短期滞在加算</a:t>
          </a:r>
        </a:p>
        <a:p>
          <a:pPr algn="ctr">
            <a:lnSpc>
              <a:spcPts val="2400"/>
            </a:lnSpc>
          </a:pPr>
          <a:r>
            <a:rPr lang="ja-JP" altLang="en-US" sz="2000" b="0" i="0" u="none" strike="noStrike" baseline="0">
              <a:solidFill>
                <a:sysClr val="windowText" lastClr="000000"/>
              </a:solidFill>
              <a:latin typeface="ＭＳ Ｐゴシック"/>
              <a:ea typeface="ＭＳ Ｐゴシック"/>
            </a:rPr>
            <a:t>精神障害者退院支援施設加算</a:t>
          </a:r>
        </a:p>
        <a:p>
          <a:pPr algn="ctr"/>
          <a:endParaRPr/>
        </a:p>
      </xdr:txBody>
    </xdr:sp>
    <xdr:clientData/>
  </xdr:twoCellAnchor>
  <xdr:twoCellAnchor>
    <xdr:from>
      <xdr:col>1</xdr:col>
      <xdr:colOff>0</xdr:colOff>
      <xdr:row>195</xdr:row>
      <xdr:rowOff>0</xdr:rowOff>
    </xdr:from>
    <xdr:to>
      <xdr:col>5</xdr:col>
      <xdr:colOff>628650</xdr:colOff>
      <xdr:row>199</xdr:row>
      <xdr:rowOff>124460</xdr:rowOff>
    </xdr:to>
    <xdr:sp macro="" textlink="">
      <xdr:nvSpPr>
        <xdr:cNvPr id="173079" name="テキスト 29">
          <a:hlinkClick xmlns:r="http://schemas.openxmlformats.org/officeDocument/2006/relationships" r:id="rId23"/>
          <a:extLst>
            <a:ext uri="{FF2B5EF4-FFF2-40B4-BE49-F238E27FC236}">
              <a16:creationId xmlns:a16="http://schemas.microsoft.com/office/drawing/2014/main" id="{00000000-0008-0000-0000-000017A40200}"/>
            </a:ext>
          </a:extLst>
        </xdr:cNvPr>
        <xdr:cNvSpPr txBox="1">
          <a:spLocks noChangeArrowheads="1"/>
        </xdr:cNvSpPr>
      </xdr:nvSpPr>
      <xdr:spPr>
        <a:xfrm>
          <a:off x="685800" y="33623250"/>
          <a:ext cx="3371850" cy="810260"/>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常勤看護職員配置加算</a:t>
          </a:r>
        </a:p>
        <a:p>
          <a:pPr algn="ctr">
            <a:lnSpc>
              <a:spcPts val="2400"/>
            </a:lnSpc>
          </a:pPr>
          <a:r>
            <a:rPr lang="ja-JP" altLang="en-US" sz="2000" b="0" i="0" u="none" strike="noStrike" baseline="0">
              <a:solidFill>
                <a:sysClr val="windowText" lastClr="000000"/>
              </a:solidFill>
              <a:latin typeface="ＭＳ Ｐゴシック"/>
              <a:ea typeface="ＭＳ Ｐゴシック"/>
            </a:rPr>
            <a:t>（生活介護）</a:t>
          </a:r>
        </a:p>
        <a:p>
          <a:pPr algn="ctr"/>
          <a:endParaRPr/>
        </a:p>
      </xdr:txBody>
    </xdr:sp>
    <xdr:clientData/>
  </xdr:twoCellAnchor>
  <xdr:twoCellAnchor>
    <xdr:from>
      <xdr:col>1</xdr:col>
      <xdr:colOff>0</xdr:colOff>
      <xdr:row>202</xdr:row>
      <xdr:rowOff>0</xdr:rowOff>
    </xdr:from>
    <xdr:to>
      <xdr:col>5</xdr:col>
      <xdr:colOff>628650</xdr:colOff>
      <xdr:row>206</xdr:row>
      <xdr:rowOff>76835</xdr:rowOff>
    </xdr:to>
    <xdr:sp macro="" textlink="">
      <xdr:nvSpPr>
        <xdr:cNvPr id="173080" name="テキスト 30">
          <a:hlinkClick xmlns:r="http://schemas.openxmlformats.org/officeDocument/2006/relationships" r:id="rId24"/>
          <a:extLst>
            <a:ext uri="{FF2B5EF4-FFF2-40B4-BE49-F238E27FC236}">
              <a16:creationId xmlns:a16="http://schemas.microsoft.com/office/drawing/2014/main" id="{00000000-0008-0000-0000-000018A40200}"/>
            </a:ext>
          </a:extLst>
        </xdr:cNvPr>
        <xdr:cNvSpPr txBox="1">
          <a:spLocks noChangeArrowheads="1"/>
        </xdr:cNvSpPr>
      </xdr:nvSpPr>
      <xdr:spPr>
        <a:xfrm>
          <a:off x="685800" y="34823400"/>
          <a:ext cx="3371850" cy="7626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看護職員配置加算</a:t>
          </a:r>
        </a:p>
        <a:p>
          <a:pPr algn="ctr">
            <a:lnSpc>
              <a:spcPts val="2400"/>
            </a:lnSpc>
          </a:pPr>
          <a:r>
            <a:rPr lang="ja-JP" altLang="en-US" sz="2000" b="0" i="0" u="none" strike="noStrike" baseline="0">
              <a:solidFill>
                <a:sysClr val="windowText" lastClr="000000"/>
              </a:solidFill>
              <a:latin typeface="ＭＳ Ｐゴシック"/>
              <a:ea typeface="ＭＳ Ｐゴシック"/>
            </a:rPr>
            <a:t>(生活訓練等)</a:t>
          </a:r>
        </a:p>
      </xdr:txBody>
    </xdr:sp>
    <xdr:clientData/>
  </xdr:twoCellAnchor>
  <xdr:twoCellAnchor>
    <xdr:from>
      <xdr:col>1</xdr:col>
      <xdr:colOff>0</xdr:colOff>
      <xdr:row>213</xdr:row>
      <xdr:rowOff>0</xdr:rowOff>
    </xdr:from>
    <xdr:to>
      <xdr:col>5</xdr:col>
      <xdr:colOff>628650</xdr:colOff>
      <xdr:row>217</xdr:row>
      <xdr:rowOff>76835</xdr:rowOff>
    </xdr:to>
    <xdr:sp macro="" textlink="">
      <xdr:nvSpPr>
        <xdr:cNvPr id="173081" name="テキスト 31">
          <a:hlinkClick xmlns:r="http://schemas.openxmlformats.org/officeDocument/2006/relationships" r:id="rId25"/>
          <a:extLst>
            <a:ext uri="{FF2B5EF4-FFF2-40B4-BE49-F238E27FC236}">
              <a16:creationId xmlns:a16="http://schemas.microsoft.com/office/drawing/2014/main" id="{00000000-0008-0000-0000-000019A40200}"/>
            </a:ext>
          </a:extLst>
        </xdr:cNvPr>
        <xdr:cNvSpPr txBox="1">
          <a:spLocks noChangeArrowheads="1"/>
        </xdr:cNvSpPr>
      </xdr:nvSpPr>
      <xdr:spPr>
        <a:xfrm>
          <a:off x="685800" y="36709350"/>
          <a:ext cx="3371850" cy="7626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就労移行支援体制加算（就労継続A）</a:t>
          </a:r>
        </a:p>
        <a:p>
          <a:pPr algn="ctr"/>
          <a:endParaRPr/>
        </a:p>
      </xdr:txBody>
    </xdr:sp>
    <xdr:clientData/>
  </xdr:twoCellAnchor>
  <xdr:twoCellAnchor>
    <xdr:from>
      <xdr:col>1</xdr:col>
      <xdr:colOff>0</xdr:colOff>
      <xdr:row>226</xdr:row>
      <xdr:rowOff>0</xdr:rowOff>
    </xdr:from>
    <xdr:to>
      <xdr:col>5</xdr:col>
      <xdr:colOff>628650</xdr:colOff>
      <xdr:row>228</xdr:row>
      <xdr:rowOff>76835</xdr:rowOff>
    </xdr:to>
    <xdr:sp macro="" textlink="">
      <xdr:nvSpPr>
        <xdr:cNvPr id="173082" name="テキスト 32">
          <a:hlinkClick xmlns:r="http://schemas.openxmlformats.org/officeDocument/2006/relationships" r:id="rId26"/>
          <a:extLst>
            <a:ext uri="{FF2B5EF4-FFF2-40B4-BE49-F238E27FC236}">
              <a16:creationId xmlns:a16="http://schemas.microsoft.com/office/drawing/2014/main" id="{00000000-0008-0000-0000-00001AA40200}"/>
            </a:ext>
          </a:extLst>
        </xdr:cNvPr>
        <xdr:cNvSpPr txBox="1">
          <a:spLocks noChangeArrowheads="1"/>
        </xdr:cNvSpPr>
      </xdr:nvSpPr>
      <xdr:spPr>
        <a:xfrm>
          <a:off x="685800" y="38938200"/>
          <a:ext cx="3371850" cy="4197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就労支援関係研修修了加算</a:t>
          </a:r>
        </a:p>
        <a:p>
          <a:pPr algn="ctr"/>
          <a:endParaRPr/>
        </a:p>
      </xdr:txBody>
    </xdr:sp>
    <xdr:clientData/>
  </xdr:twoCellAnchor>
  <xdr:twoCellAnchor>
    <xdr:from>
      <xdr:col>1</xdr:col>
      <xdr:colOff>0</xdr:colOff>
      <xdr:row>230</xdr:row>
      <xdr:rowOff>0</xdr:rowOff>
    </xdr:from>
    <xdr:to>
      <xdr:col>5</xdr:col>
      <xdr:colOff>628650</xdr:colOff>
      <xdr:row>233</xdr:row>
      <xdr:rowOff>76835</xdr:rowOff>
    </xdr:to>
    <xdr:sp macro="" textlink="">
      <xdr:nvSpPr>
        <xdr:cNvPr id="173083" name="テキスト 33">
          <a:hlinkClick xmlns:r="http://schemas.openxmlformats.org/officeDocument/2006/relationships" r:id="rId27"/>
          <a:extLst>
            <a:ext uri="{FF2B5EF4-FFF2-40B4-BE49-F238E27FC236}">
              <a16:creationId xmlns:a16="http://schemas.microsoft.com/office/drawing/2014/main" id="{00000000-0008-0000-0000-00001BA40200}"/>
            </a:ext>
          </a:extLst>
        </xdr:cNvPr>
        <xdr:cNvSpPr txBox="1">
          <a:spLocks noChangeArrowheads="1"/>
        </xdr:cNvSpPr>
      </xdr:nvSpPr>
      <xdr:spPr>
        <a:xfrm>
          <a:off x="685800" y="39624000"/>
          <a:ext cx="3371850" cy="59118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職場適応援助者養成研修修了者配置体制加算</a:t>
          </a:r>
        </a:p>
        <a:p>
          <a:pPr algn="ctr"/>
          <a:endParaRPr/>
        </a:p>
      </xdr:txBody>
    </xdr:sp>
    <xdr:clientData/>
  </xdr:twoCellAnchor>
  <xdr:twoCellAnchor>
    <xdr:from>
      <xdr:col>1</xdr:col>
      <xdr:colOff>0</xdr:colOff>
      <xdr:row>235</xdr:row>
      <xdr:rowOff>0</xdr:rowOff>
    </xdr:from>
    <xdr:to>
      <xdr:col>5</xdr:col>
      <xdr:colOff>628650</xdr:colOff>
      <xdr:row>237</xdr:row>
      <xdr:rowOff>76835</xdr:rowOff>
    </xdr:to>
    <xdr:sp macro="" textlink="">
      <xdr:nvSpPr>
        <xdr:cNvPr id="173084" name="テキスト 34">
          <a:hlinkClick xmlns:r="http://schemas.openxmlformats.org/officeDocument/2006/relationships" r:id="rId28"/>
          <a:extLst>
            <a:ext uri="{FF2B5EF4-FFF2-40B4-BE49-F238E27FC236}">
              <a16:creationId xmlns:a16="http://schemas.microsoft.com/office/drawing/2014/main" id="{00000000-0008-0000-0000-00001CA40200}"/>
            </a:ext>
          </a:extLst>
        </xdr:cNvPr>
        <xdr:cNvSpPr txBox="1">
          <a:spLocks noChangeArrowheads="1"/>
        </xdr:cNvSpPr>
      </xdr:nvSpPr>
      <xdr:spPr>
        <a:xfrm>
          <a:off x="685800" y="40481250"/>
          <a:ext cx="3371850" cy="4197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重度者支援体制加算</a:t>
          </a:r>
        </a:p>
        <a:p>
          <a:pPr algn="ctr"/>
          <a:endParaRPr/>
        </a:p>
      </xdr:txBody>
    </xdr:sp>
    <xdr:clientData/>
  </xdr:twoCellAnchor>
  <xdr:twoCellAnchor>
    <xdr:from>
      <xdr:col>1</xdr:col>
      <xdr:colOff>0</xdr:colOff>
      <xdr:row>239</xdr:row>
      <xdr:rowOff>0</xdr:rowOff>
    </xdr:from>
    <xdr:to>
      <xdr:col>5</xdr:col>
      <xdr:colOff>628650</xdr:colOff>
      <xdr:row>241</xdr:row>
      <xdr:rowOff>76835</xdr:rowOff>
    </xdr:to>
    <xdr:sp macro="" textlink="">
      <xdr:nvSpPr>
        <xdr:cNvPr id="173085" name="テキスト 35">
          <a:hlinkClick xmlns:r="http://schemas.openxmlformats.org/officeDocument/2006/relationships" r:id="rId29"/>
          <a:extLst>
            <a:ext uri="{FF2B5EF4-FFF2-40B4-BE49-F238E27FC236}">
              <a16:creationId xmlns:a16="http://schemas.microsoft.com/office/drawing/2014/main" id="{00000000-0008-0000-0000-00001DA40200}"/>
            </a:ext>
          </a:extLst>
        </xdr:cNvPr>
        <xdr:cNvSpPr txBox="1">
          <a:spLocks noChangeArrowheads="1"/>
        </xdr:cNvSpPr>
      </xdr:nvSpPr>
      <xdr:spPr>
        <a:xfrm>
          <a:off x="685800" y="41167050"/>
          <a:ext cx="3371850" cy="4197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移行準備支援体制加算(Ⅰ)</a:t>
          </a:r>
        </a:p>
        <a:p>
          <a:pPr algn="ctr"/>
          <a:endParaRPr/>
        </a:p>
      </xdr:txBody>
    </xdr:sp>
    <xdr:clientData/>
  </xdr:twoCellAnchor>
  <xdr:twoCellAnchor>
    <xdr:from>
      <xdr:col>1</xdr:col>
      <xdr:colOff>0</xdr:colOff>
      <xdr:row>243</xdr:row>
      <xdr:rowOff>0</xdr:rowOff>
    </xdr:from>
    <xdr:to>
      <xdr:col>5</xdr:col>
      <xdr:colOff>628650</xdr:colOff>
      <xdr:row>246</xdr:row>
      <xdr:rowOff>76835</xdr:rowOff>
    </xdr:to>
    <xdr:sp macro="" textlink="">
      <xdr:nvSpPr>
        <xdr:cNvPr id="173086" name="テキスト 36">
          <a:hlinkClick xmlns:r="http://schemas.openxmlformats.org/officeDocument/2006/relationships" r:id="rId30"/>
          <a:extLst>
            <a:ext uri="{FF2B5EF4-FFF2-40B4-BE49-F238E27FC236}">
              <a16:creationId xmlns:a16="http://schemas.microsoft.com/office/drawing/2014/main" id="{00000000-0008-0000-0000-00001EA40200}"/>
            </a:ext>
          </a:extLst>
        </xdr:cNvPr>
        <xdr:cNvSpPr txBox="1">
          <a:spLocks noChangeArrowheads="1"/>
        </xdr:cNvSpPr>
      </xdr:nvSpPr>
      <xdr:spPr>
        <a:xfrm>
          <a:off x="685800" y="41852850"/>
          <a:ext cx="3371850" cy="59118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目標工賃達成指導員配置</a:t>
          </a:r>
        </a:p>
        <a:p>
          <a:pPr algn="ctr">
            <a:lnSpc>
              <a:spcPts val="2400"/>
            </a:lnSpc>
          </a:pPr>
          <a:r>
            <a:rPr lang="ja-JP" altLang="en-US" sz="2000" b="0" i="0" u="none" strike="noStrike" baseline="0">
              <a:solidFill>
                <a:sysClr val="windowText" lastClr="000000"/>
              </a:solidFill>
              <a:latin typeface="ＭＳ Ｐゴシック"/>
              <a:ea typeface="ＭＳ Ｐゴシック"/>
            </a:rPr>
            <a:t>加算</a:t>
          </a:r>
        </a:p>
        <a:p>
          <a:pPr algn="ctr"/>
          <a:endParaRPr/>
        </a:p>
      </xdr:txBody>
    </xdr:sp>
    <xdr:clientData/>
  </xdr:twoCellAnchor>
  <xdr:twoCellAnchor>
    <xdr:from>
      <xdr:col>1</xdr:col>
      <xdr:colOff>0</xdr:colOff>
      <xdr:row>248</xdr:row>
      <xdr:rowOff>0</xdr:rowOff>
    </xdr:from>
    <xdr:to>
      <xdr:col>5</xdr:col>
      <xdr:colOff>628650</xdr:colOff>
      <xdr:row>251</xdr:row>
      <xdr:rowOff>76835</xdr:rowOff>
    </xdr:to>
    <xdr:sp macro="" textlink="">
      <xdr:nvSpPr>
        <xdr:cNvPr id="173087" name="テキスト 37">
          <a:hlinkClick xmlns:r="http://schemas.openxmlformats.org/officeDocument/2006/relationships" r:id="rId31"/>
          <a:extLst>
            <a:ext uri="{FF2B5EF4-FFF2-40B4-BE49-F238E27FC236}">
              <a16:creationId xmlns:a16="http://schemas.microsoft.com/office/drawing/2014/main" id="{00000000-0008-0000-0000-00001FA40200}"/>
            </a:ext>
          </a:extLst>
        </xdr:cNvPr>
        <xdr:cNvSpPr txBox="1">
          <a:spLocks noChangeArrowheads="1"/>
        </xdr:cNvSpPr>
      </xdr:nvSpPr>
      <xdr:spPr>
        <a:xfrm>
          <a:off x="685800" y="42710100"/>
          <a:ext cx="3371850" cy="59118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賃金向上達成指導員配置</a:t>
          </a:r>
        </a:p>
        <a:p>
          <a:pPr algn="ctr">
            <a:lnSpc>
              <a:spcPts val="2400"/>
            </a:lnSpc>
          </a:pPr>
          <a:r>
            <a:rPr lang="ja-JP" altLang="en-US" sz="2000" b="0" i="0" u="none" strike="noStrike" baseline="0">
              <a:solidFill>
                <a:sysClr val="windowText" lastClr="000000"/>
              </a:solidFill>
              <a:latin typeface="ＭＳ Ｐゴシック"/>
              <a:ea typeface="ＭＳ Ｐゴシック"/>
            </a:rPr>
            <a:t>加算</a:t>
          </a:r>
        </a:p>
        <a:p>
          <a:pPr algn="ctr"/>
          <a:endParaRPr/>
        </a:p>
      </xdr:txBody>
    </xdr:sp>
    <xdr:clientData/>
  </xdr:twoCellAnchor>
  <xdr:twoCellAnchor>
    <xdr:from>
      <xdr:col>1</xdr:col>
      <xdr:colOff>0</xdr:colOff>
      <xdr:row>253</xdr:row>
      <xdr:rowOff>0</xdr:rowOff>
    </xdr:from>
    <xdr:to>
      <xdr:col>5</xdr:col>
      <xdr:colOff>628650</xdr:colOff>
      <xdr:row>255</xdr:row>
      <xdr:rowOff>76835</xdr:rowOff>
    </xdr:to>
    <xdr:sp macro="" textlink="">
      <xdr:nvSpPr>
        <xdr:cNvPr id="173088" name="テキスト 38">
          <a:hlinkClick xmlns:r="http://schemas.openxmlformats.org/officeDocument/2006/relationships" r:id="rId32"/>
          <a:extLst>
            <a:ext uri="{FF2B5EF4-FFF2-40B4-BE49-F238E27FC236}">
              <a16:creationId xmlns:a16="http://schemas.microsoft.com/office/drawing/2014/main" id="{00000000-0008-0000-0000-000020A40200}"/>
            </a:ext>
          </a:extLst>
        </xdr:cNvPr>
        <xdr:cNvSpPr txBox="1">
          <a:spLocks noChangeArrowheads="1"/>
        </xdr:cNvSpPr>
      </xdr:nvSpPr>
      <xdr:spPr>
        <a:xfrm>
          <a:off x="685800" y="43567350"/>
          <a:ext cx="3371850" cy="4197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共生型サービス費</a:t>
          </a:r>
        </a:p>
        <a:p>
          <a:pPr algn="ctr"/>
          <a:endParaRPr/>
        </a:p>
      </xdr:txBody>
    </xdr:sp>
    <xdr:clientData/>
  </xdr:twoCellAnchor>
  <xdr:twoCellAnchor>
    <xdr:from>
      <xdr:col>1</xdr:col>
      <xdr:colOff>0</xdr:colOff>
      <xdr:row>257</xdr:row>
      <xdr:rowOff>0</xdr:rowOff>
    </xdr:from>
    <xdr:to>
      <xdr:col>5</xdr:col>
      <xdr:colOff>628650</xdr:colOff>
      <xdr:row>260</xdr:row>
      <xdr:rowOff>152400</xdr:rowOff>
    </xdr:to>
    <xdr:sp macro="" textlink="">
      <xdr:nvSpPr>
        <xdr:cNvPr id="173089" name="テキスト 39">
          <a:hlinkClick xmlns:r="http://schemas.openxmlformats.org/officeDocument/2006/relationships" r:id="rId33"/>
          <a:extLst>
            <a:ext uri="{FF2B5EF4-FFF2-40B4-BE49-F238E27FC236}">
              <a16:creationId xmlns:a16="http://schemas.microsoft.com/office/drawing/2014/main" id="{00000000-0008-0000-0000-000021A40200}"/>
            </a:ext>
          </a:extLst>
        </xdr:cNvPr>
        <xdr:cNvSpPr txBox="1">
          <a:spLocks noChangeArrowheads="1"/>
        </xdr:cNvSpPr>
      </xdr:nvSpPr>
      <xdr:spPr>
        <a:xfrm>
          <a:off x="685800" y="44253150"/>
          <a:ext cx="3371850" cy="666750"/>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地域生活支援拠点等の機能を担う事業所に対する加算</a:t>
          </a:r>
        </a:p>
      </xdr:txBody>
    </xdr:sp>
    <xdr:clientData/>
  </xdr:twoCellAnchor>
  <xdr:twoCellAnchor>
    <xdr:from>
      <xdr:col>1</xdr:col>
      <xdr:colOff>0</xdr:colOff>
      <xdr:row>263</xdr:row>
      <xdr:rowOff>0</xdr:rowOff>
    </xdr:from>
    <xdr:to>
      <xdr:col>5</xdr:col>
      <xdr:colOff>628650</xdr:colOff>
      <xdr:row>269</xdr:row>
      <xdr:rowOff>133985</xdr:rowOff>
    </xdr:to>
    <xdr:sp macro="" textlink="">
      <xdr:nvSpPr>
        <xdr:cNvPr id="173090" name="テキスト 40">
          <a:hlinkClick xmlns:r="http://schemas.openxmlformats.org/officeDocument/2006/relationships" r:id="rId34"/>
          <a:extLst>
            <a:ext uri="{FF2B5EF4-FFF2-40B4-BE49-F238E27FC236}">
              <a16:creationId xmlns:a16="http://schemas.microsoft.com/office/drawing/2014/main" id="{00000000-0008-0000-0000-000022A40200}"/>
            </a:ext>
          </a:extLst>
        </xdr:cNvPr>
        <xdr:cNvSpPr txBox="1">
          <a:spLocks noChangeArrowheads="1"/>
        </xdr:cNvSpPr>
      </xdr:nvSpPr>
      <xdr:spPr>
        <a:xfrm>
          <a:off x="685800" y="45281850"/>
          <a:ext cx="3371850" cy="116268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精神障害者地域移行特別</a:t>
          </a:r>
        </a:p>
        <a:p>
          <a:pPr algn="ctr">
            <a:lnSpc>
              <a:spcPts val="2400"/>
            </a:lnSpc>
          </a:pPr>
          <a:r>
            <a:rPr lang="ja-JP" altLang="en-US" sz="2000" b="0" i="0" u="none" strike="noStrike" baseline="0">
              <a:solidFill>
                <a:sysClr val="windowText" lastClr="000000"/>
              </a:solidFill>
              <a:latin typeface="ＭＳ Ｐゴシック"/>
              <a:ea typeface="ＭＳ Ｐゴシック"/>
            </a:rPr>
            <a:t>加算</a:t>
          </a:r>
        </a:p>
        <a:p>
          <a:pPr algn="ctr">
            <a:lnSpc>
              <a:spcPts val="2400"/>
            </a:lnSpc>
          </a:pPr>
          <a:r>
            <a:rPr lang="ja-JP" altLang="en-US" sz="2000" b="0" i="0" u="none" strike="noStrike" baseline="0">
              <a:solidFill>
                <a:sysClr val="windowText" lastClr="000000"/>
              </a:solidFill>
              <a:latin typeface="ＭＳ Ｐゴシック"/>
              <a:ea typeface="ＭＳ Ｐゴシック"/>
            </a:rPr>
            <a:t>強度行動障害者地域移行特別加算（※）</a:t>
          </a:r>
        </a:p>
        <a:p>
          <a:pPr algn="ctr"/>
          <a:endParaRPr/>
        </a:p>
      </xdr:txBody>
    </xdr:sp>
    <xdr:clientData/>
  </xdr:twoCellAnchor>
  <xdr:twoCellAnchor>
    <xdr:from>
      <xdr:col>1</xdr:col>
      <xdr:colOff>0</xdr:colOff>
      <xdr:row>272</xdr:row>
      <xdr:rowOff>0</xdr:rowOff>
    </xdr:from>
    <xdr:to>
      <xdr:col>5</xdr:col>
      <xdr:colOff>628650</xdr:colOff>
      <xdr:row>274</xdr:row>
      <xdr:rowOff>76835</xdr:rowOff>
    </xdr:to>
    <xdr:sp macro="" textlink="">
      <xdr:nvSpPr>
        <xdr:cNvPr id="173091" name="テキスト 41">
          <a:hlinkClick xmlns:r="http://schemas.openxmlformats.org/officeDocument/2006/relationships" r:id="rId35"/>
          <a:extLst>
            <a:ext uri="{FF2B5EF4-FFF2-40B4-BE49-F238E27FC236}">
              <a16:creationId xmlns:a16="http://schemas.microsoft.com/office/drawing/2014/main" id="{00000000-0008-0000-0000-000023A40200}"/>
            </a:ext>
          </a:extLst>
        </xdr:cNvPr>
        <xdr:cNvSpPr txBox="1">
          <a:spLocks noChangeArrowheads="1"/>
        </xdr:cNvSpPr>
      </xdr:nvSpPr>
      <xdr:spPr>
        <a:xfrm>
          <a:off x="685800" y="46824900"/>
          <a:ext cx="3371850" cy="4197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個別計画訓練支援加算</a:t>
          </a:r>
        </a:p>
        <a:p>
          <a:pPr algn="ctr"/>
          <a:endParaRPr/>
        </a:p>
      </xdr:txBody>
    </xdr:sp>
    <xdr:clientData/>
  </xdr:twoCellAnchor>
  <xdr:twoCellAnchor>
    <xdr:from>
      <xdr:col>1</xdr:col>
      <xdr:colOff>0</xdr:colOff>
      <xdr:row>276</xdr:row>
      <xdr:rowOff>0</xdr:rowOff>
    </xdr:from>
    <xdr:to>
      <xdr:col>5</xdr:col>
      <xdr:colOff>628650</xdr:colOff>
      <xdr:row>278</xdr:row>
      <xdr:rowOff>76835</xdr:rowOff>
    </xdr:to>
    <xdr:sp macro="" textlink="">
      <xdr:nvSpPr>
        <xdr:cNvPr id="173092" name="テキスト 42">
          <a:hlinkClick xmlns:r="http://schemas.openxmlformats.org/officeDocument/2006/relationships" r:id="rId36"/>
          <a:extLst>
            <a:ext uri="{FF2B5EF4-FFF2-40B4-BE49-F238E27FC236}">
              <a16:creationId xmlns:a16="http://schemas.microsoft.com/office/drawing/2014/main" id="{00000000-0008-0000-0000-000024A40200}"/>
            </a:ext>
          </a:extLst>
        </xdr:cNvPr>
        <xdr:cNvSpPr txBox="1">
          <a:spLocks noChangeArrowheads="1"/>
        </xdr:cNvSpPr>
      </xdr:nvSpPr>
      <xdr:spPr>
        <a:xfrm>
          <a:off x="685800" y="47510700"/>
          <a:ext cx="3371850" cy="4197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社会生活支援特別加算</a:t>
          </a:r>
        </a:p>
        <a:p>
          <a:pPr algn="ctr"/>
          <a:endParaRPr/>
        </a:p>
      </xdr:txBody>
    </xdr:sp>
    <xdr:clientData/>
  </xdr:twoCellAnchor>
  <xdr:twoCellAnchor>
    <xdr:from>
      <xdr:col>1</xdr:col>
      <xdr:colOff>0</xdr:colOff>
      <xdr:row>280</xdr:row>
      <xdr:rowOff>0</xdr:rowOff>
    </xdr:from>
    <xdr:to>
      <xdr:col>5</xdr:col>
      <xdr:colOff>628650</xdr:colOff>
      <xdr:row>284</xdr:row>
      <xdr:rowOff>76835</xdr:rowOff>
    </xdr:to>
    <xdr:sp macro="" textlink="">
      <xdr:nvSpPr>
        <xdr:cNvPr id="173093" name="テキスト 43">
          <a:hlinkClick xmlns:r="http://schemas.openxmlformats.org/officeDocument/2006/relationships" r:id="rId37"/>
          <a:extLst>
            <a:ext uri="{FF2B5EF4-FFF2-40B4-BE49-F238E27FC236}">
              <a16:creationId xmlns:a16="http://schemas.microsoft.com/office/drawing/2014/main" id="{00000000-0008-0000-0000-000025A40200}"/>
            </a:ext>
          </a:extLst>
        </xdr:cNvPr>
        <xdr:cNvSpPr txBox="1">
          <a:spLocks noChangeArrowheads="1"/>
        </xdr:cNvSpPr>
      </xdr:nvSpPr>
      <xdr:spPr>
        <a:xfrm>
          <a:off x="685800" y="48196500"/>
          <a:ext cx="3371850" cy="7626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就労移行支援に係る基本報酬</a:t>
          </a:r>
        </a:p>
        <a:p>
          <a:pPr algn="ctr"/>
          <a:r>
            <a:rPr lang="ja-JP" altLang="en-US" sz="2000"/>
            <a:t>(サービス費Ⅰ)</a:t>
          </a:r>
        </a:p>
      </xdr:txBody>
    </xdr:sp>
    <xdr:clientData/>
  </xdr:twoCellAnchor>
  <xdr:twoCellAnchor>
    <xdr:from>
      <xdr:col>1</xdr:col>
      <xdr:colOff>0</xdr:colOff>
      <xdr:row>336</xdr:row>
      <xdr:rowOff>0</xdr:rowOff>
    </xdr:from>
    <xdr:to>
      <xdr:col>5</xdr:col>
      <xdr:colOff>628650</xdr:colOff>
      <xdr:row>338</xdr:row>
      <xdr:rowOff>76835</xdr:rowOff>
    </xdr:to>
    <xdr:sp macro="" textlink="">
      <xdr:nvSpPr>
        <xdr:cNvPr id="173094" name="テキスト 47">
          <a:hlinkClick xmlns:r="http://schemas.openxmlformats.org/officeDocument/2006/relationships" r:id="rId38"/>
          <a:extLst>
            <a:ext uri="{FF2B5EF4-FFF2-40B4-BE49-F238E27FC236}">
              <a16:creationId xmlns:a16="http://schemas.microsoft.com/office/drawing/2014/main" id="{00000000-0008-0000-0000-000026A40200}"/>
            </a:ext>
          </a:extLst>
        </xdr:cNvPr>
        <xdr:cNvSpPr txBox="1">
          <a:spLocks noChangeArrowheads="1"/>
        </xdr:cNvSpPr>
      </xdr:nvSpPr>
      <xdr:spPr>
        <a:xfrm>
          <a:off x="685800" y="57797700"/>
          <a:ext cx="3371850" cy="4197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就労定着実績体制加算</a:t>
          </a:r>
        </a:p>
        <a:p>
          <a:pPr algn="ctr"/>
          <a:endParaRPr/>
        </a:p>
      </xdr:txBody>
    </xdr:sp>
    <xdr:clientData/>
  </xdr:twoCellAnchor>
  <xdr:twoCellAnchor>
    <xdr:from>
      <xdr:col>1</xdr:col>
      <xdr:colOff>0</xdr:colOff>
      <xdr:row>340</xdr:row>
      <xdr:rowOff>0</xdr:rowOff>
    </xdr:from>
    <xdr:to>
      <xdr:col>5</xdr:col>
      <xdr:colOff>628650</xdr:colOff>
      <xdr:row>344</xdr:row>
      <xdr:rowOff>76835</xdr:rowOff>
    </xdr:to>
    <xdr:sp macro="" textlink="">
      <xdr:nvSpPr>
        <xdr:cNvPr id="173095" name="テキスト 48">
          <a:hlinkClick xmlns:r="http://schemas.openxmlformats.org/officeDocument/2006/relationships" r:id="rId39"/>
          <a:extLst>
            <a:ext uri="{FF2B5EF4-FFF2-40B4-BE49-F238E27FC236}">
              <a16:creationId xmlns:a16="http://schemas.microsoft.com/office/drawing/2014/main" id="{00000000-0008-0000-0000-000027A40200}"/>
            </a:ext>
          </a:extLst>
        </xdr:cNvPr>
        <xdr:cNvSpPr txBox="1">
          <a:spLocks noChangeArrowheads="1"/>
        </xdr:cNvSpPr>
      </xdr:nvSpPr>
      <xdr:spPr>
        <a:xfrm>
          <a:off x="685800" y="58483500"/>
          <a:ext cx="3371850" cy="7626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看護職員配置加算(共同生活援助)</a:t>
          </a:r>
        </a:p>
        <a:p>
          <a:pPr algn="ctr"/>
          <a:endParaRPr/>
        </a:p>
      </xdr:txBody>
    </xdr:sp>
    <xdr:clientData/>
  </xdr:twoCellAnchor>
  <xdr:twoCellAnchor>
    <xdr:from>
      <xdr:col>1</xdr:col>
      <xdr:colOff>0</xdr:colOff>
      <xdr:row>346</xdr:row>
      <xdr:rowOff>0</xdr:rowOff>
    </xdr:from>
    <xdr:to>
      <xdr:col>5</xdr:col>
      <xdr:colOff>628650</xdr:colOff>
      <xdr:row>348</xdr:row>
      <xdr:rowOff>76835</xdr:rowOff>
    </xdr:to>
    <xdr:sp macro="" textlink="">
      <xdr:nvSpPr>
        <xdr:cNvPr id="173096" name="テキスト 49">
          <a:hlinkClick xmlns:r="http://schemas.openxmlformats.org/officeDocument/2006/relationships" r:id="rId40"/>
          <a:extLst>
            <a:ext uri="{FF2B5EF4-FFF2-40B4-BE49-F238E27FC236}">
              <a16:creationId xmlns:a16="http://schemas.microsoft.com/office/drawing/2014/main" id="{00000000-0008-0000-0000-000028A40200}"/>
            </a:ext>
          </a:extLst>
        </xdr:cNvPr>
        <xdr:cNvSpPr txBox="1">
          <a:spLocks noChangeArrowheads="1"/>
        </xdr:cNvSpPr>
      </xdr:nvSpPr>
      <xdr:spPr>
        <a:xfrm>
          <a:off x="685800" y="59512200"/>
          <a:ext cx="3371850" cy="4197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夜勤職員加配加算</a:t>
          </a:r>
        </a:p>
        <a:p>
          <a:pPr algn="ctr"/>
          <a:endParaRPr/>
        </a:p>
      </xdr:txBody>
    </xdr:sp>
    <xdr:clientData/>
  </xdr:twoCellAnchor>
  <xdr:twoCellAnchor>
    <xdr:from>
      <xdr:col>1</xdr:col>
      <xdr:colOff>0</xdr:colOff>
      <xdr:row>360</xdr:row>
      <xdr:rowOff>151765</xdr:rowOff>
    </xdr:from>
    <xdr:to>
      <xdr:col>5</xdr:col>
      <xdr:colOff>628650</xdr:colOff>
      <xdr:row>363</xdr:row>
      <xdr:rowOff>57150</xdr:rowOff>
    </xdr:to>
    <xdr:sp macro="" textlink="">
      <xdr:nvSpPr>
        <xdr:cNvPr id="173097" name="テキスト 53">
          <a:hlinkClick xmlns:r="http://schemas.openxmlformats.org/officeDocument/2006/relationships" r:id="rId41"/>
          <a:extLst>
            <a:ext uri="{FF2B5EF4-FFF2-40B4-BE49-F238E27FC236}">
              <a16:creationId xmlns:a16="http://schemas.microsoft.com/office/drawing/2014/main" id="{00000000-0008-0000-0000-000029A40200}"/>
            </a:ext>
          </a:extLst>
        </xdr:cNvPr>
        <xdr:cNvSpPr txBox="1">
          <a:spLocks noChangeArrowheads="1"/>
        </xdr:cNvSpPr>
      </xdr:nvSpPr>
      <xdr:spPr>
        <a:xfrm>
          <a:off x="685800" y="62064265"/>
          <a:ext cx="3371850" cy="4197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居住支援連携体制加算</a:t>
          </a:r>
        </a:p>
        <a:p>
          <a:pPr algn="ctr"/>
          <a:endParaRPr/>
        </a:p>
      </xdr:txBody>
    </xdr:sp>
    <xdr:clientData/>
  </xdr:twoCellAnchor>
  <xdr:twoCellAnchor>
    <xdr:from>
      <xdr:col>1</xdr:col>
      <xdr:colOff>0</xdr:colOff>
      <xdr:row>353</xdr:row>
      <xdr:rowOff>170815</xdr:rowOff>
    </xdr:from>
    <xdr:to>
      <xdr:col>5</xdr:col>
      <xdr:colOff>628650</xdr:colOff>
      <xdr:row>358</xdr:row>
      <xdr:rowOff>76200</xdr:rowOff>
    </xdr:to>
    <xdr:sp macro="" textlink="">
      <xdr:nvSpPr>
        <xdr:cNvPr id="173098" name="テキスト 54">
          <a:hlinkClick xmlns:r="http://schemas.openxmlformats.org/officeDocument/2006/relationships" r:id="rId42"/>
          <a:extLst>
            <a:ext uri="{FF2B5EF4-FFF2-40B4-BE49-F238E27FC236}">
              <a16:creationId xmlns:a16="http://schemas.microsoft.com/office/drawing/2014/main" id="{00000000-0008-0000-0000-00002AA40200}"/>
            </a:ext>
          </a:extLst>
        </xdr:cNvPr>
        <xdr:cNvSpPr txBox="1">
          <a:spLocks noChangeArrowheads="1"/>
        </xdr:cNvSpPr>
      </xdr:nvSpPr>
      <xdr:spPr>
        <a:xfrm>
          <a:off x="685800" y="60883165"/>
          <a:ext cx="3371850" cy="7626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強度行動障害者体験</a:t>
          </a:r>
        </a:p>
        <a:p>
          <a:pPr algn="ctr">
            <a:lnSpc>
              <a:spcPts val="2400"/>
            </a:lnSpc>
          </a:pPr>
          <a:r>
            <a:rPr lang="ja-JP" altLang="en-US" sz="2000" b="0" i="0" u="none" strike="noStrike" baseline="0">
              <a:solidFill>
                <a:sysClr val="windowText" lastClr="000000"/>
              </a:solidFill>
              <a:latin typeface="ＭＳ Ｐゴシック"/>
              <a:ea typeface="ＭＳ Ｐゴシック"/>
            </a:rPr>
            <a:t>利用加算</a:t>
          </a:r>
        </a:p>
        <a:p>
          <a:pPr algn="ctr"/>
          <a:endParaRPr/>
        </a:p>
      </xdr:txBody>
    </xdr:sp>
    <xdr:clientData/>
  </xdr:twoCellAnchor>
  <xdr:twoCellAnchor>
    <xdr:from>
      <xdr:col>1</xdr:col>
      <xdr:colOff>0</xdr:colOff>
      <xdr:row>349</xdr:row>
      <xdr:rowOff>160655</xdr:rowOff>
    </xdr:from>
    <xdr:to>
      <xdr:col>5</xdr:col>
      <xdr:colOff>628650</xdr:colOff>
      <xdr:row>352</xdr:row>
      <xdr:rowOff>66040</xdr:rowOff>
    </xdr:to>
    <xdr:sp macro="" textlink="">
      <xdr:nvSpPr>
        <xdr:cNvPr id="173099" name="テキスト 56">
          <a:hlinkClick xmlns:r="http://schemas.openxmlformats.org/officeDocument/2006/relationships" r:id="rId43"/>
          <a:extLst>
            <a:ext uri="{FF2B5EF4-FFF2-40B4-BE49-F238E27FC236}">
              <a16:creationId xmlns:a16="http://schemas.microsoft.com/office/drawing/2014/main" id="{00000000-0008-0000-0000-00002BA40200}"/>
            </a:ext>
          </a:extLst>
        </xdr:cNvPr>
        <xdr:cNvSpPr txBox="1">
          <a:spLocks noChangeArrowheads="1"/>
        </xdr:cNvSpPr>
      </xdr:nvSpPr>
      <xdr:spPr>
        <a:xfrm>
          <a:off x="685800" y="60187205"/>
          <a:ext cx="3371850" cy="4197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医療的ケア対応支援体制加算</a:t>
          </a:r>
        </a:p>
        <a:p>
          <a:pPr algn="ctr"/>
          <a:endParaRPr/>
        </a:p>
      </xdr:txBody>
    </xdr:sp>
    <xdr:clientData/>
  </xdr:twoCellAnchor>
  <xdr:twoCellAnchor>
    <xdr:from>
      <xdr:col>1</xdr:col>
      <xdr:colOff>0</xdr:colOff>
      <xdr:row>304</xdr:row>
      <xdr:rowOff>0</xdr:rowOff>
    </xdr:from>
    <xdr:to>
      <xdr:col>5</xdr:col>
      <xdr:colOff>628650</xdr:colOff>
      <xdr:row>308</xdr:row>
      <xdr:rowOff>76835</xdr:rowOff>
    </xdr:to>
    <xdr:sp macro="" textlink="">
      <xdr:nvSpPr>
        <xdr:cNvPr id="173100" name="テキスト 57">
          <a:hlinkClick xmlns:r="http://schemas.openxmlformats.org/officeDocument/2006/relationships" r:id="rId44"/>
          <a:extLst>
            <a:ext uri="{FF2B5EF4-FFF2-40B4-BE49-F238E27FC236}">
              <a16:creationId xmlns:a16="http://schemas.microsoft.com/office/drawing/2014/main" id="{00000000-0008-0000-0000-00002CA40200}"/>
            </a:ext>
          </a:extLst>
        </xdr:cNvPr>
        <xdr:cNvSpPr txBox="1">
          <a:spLocks noChangeArrowheads="1"/>
        </xdr:cNvSpPr>
      </xdr:nvSpPr>
      <xdr:spPr>
        <a:xfrm>
          <a:off x="685800" y="52311300"/>
          <a:ext cx="3371850" cy="7626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就労継続支援Ａ型に係る基本報酬</a:t>
          </a:r>
        </a:p>
        <a:p>
          <a:pPr algn="ctr"/>
          <a:endParaRPr/>
        </a:p>
      </xdr:txBody>
    </xdr:sp>
    <xdr:clientData/>
  </xdr:twoCellAnchor>
  <xdr:twoCellAnchor>
    <xdr:from>
      <xdr:col>1</xdr:col>
      <xdr:colOff>0</xdr:colOff>
      <xdr:row>318</xdr:row>
      <xdr:rowOff>0</xdr:rowOff>
    </xdr:from>
    <xdr:to>
      <xdr:col>5</xdr:col>
      <xdr:colOff>628650</xdr:colOff>
      <xdr:row>322</xdr:row>
      <xdr:rowOff>76835</xdr:rowOff>
    </xdr:to>
    <xdr:sp macro="" textlink="">
      <xdr:nvSpPr>
        <xdr:cNvPr id="173101" name="テキスト 58">
          <a:hlinkClick xmlns:r="http://schemas.openxmlformats.org/officeDocument/2006/relationships" r:id="rId45"/>
          <a:extLst>
            <a:ext uri="{FF2B5EF4-FFF2-40B4-BE49-F238E27FC236}">
              <a16:creationId xmlns:a16="http://schemas.microsoft.com/office/drawing/2014/main" id="{00000000-0008-0000-0000-00002DA40200}"/>
            </a:ext>
          </a:extLst>
        </xdr:cNvPr>
        <xdr:cNvSpPr txBox="1">
          <a:spLocks noChangeArrowheads="1"/>
        </xdr:cNvSpPr>
      </xdr:nvSpPr>
      <xdr:spPr>
        <a:xfrm>
          <a:off x="685800" y="54711600"/>
          <a:ext cx="3371850" cy="7626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就労継続支援Ｂ型に係る基本報酬</a:t>
          </a:r>
        </a:p>
        <a:p>
          <a:pPr algn="ctr"/>
          <a:endParaRPr/>
        </a:p>
      </xdr:txBody>
    </xdr:sp>
    <xdr:clientData/>
  </xdr:twoCellAnchor>
  <xdr:twoCellAnchor>
    <xdr:from>
      <xdr:col>1</xdr:col>
      <xdr:colOff>0</xdr:colOff>
      <xdr:row>332</xdr:row>
      <xdr:rowOff>0</xdr:rowOff>
    </xdr:from>
    <xdr:to>
      <xdr:col>5</xdr:col>
      <xdr:colOff>628650</xdr:colOff>
      <xdr:row>334</xdr:row>
      <xdr:rowOff>76835</xdr:rowOff>
    </xdr:to>
    <xdr:sp macro="" textlink="">
      <xdr:nvSpPr>
        <xdr:cNvPr id="173102" name="テキスト 59">
          <a:hlinkClick xmlns:r="http://schemas.openxmlformats.org/officeDocument/2006/relationships" r:id="rId46"/>
          <a:extLst>
            <a:ext uri="{FF2B5EF4-FFF2-40B4-BE49-F238E27FC236}">
              <a16:creationId xmlns:a16="http://schemas.microsoft.com/office/drawing/2014/main" id="{00000000-0008-0000-0000-00002EA40200}"/>
            </a:ext>
          </a:extLst>
        </xdr:cNvPr>
        <xdr:cNvSpPr txBox="1">
          <a:spLocks noChangeArrowheads="1"/>
        </xdr:cNvSpPr>
      </xdr:nvSpPr>
      <xdr:spPr>
        <a:xfrm>
          <a:off x="685800" y="57111900"/>
          <a:ext cx="3371850" cy="4197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就労定着支援に係る基本報酬</a:t>
          </a:r>
        </a:p>
        <a:p>
          <a:pPr algn="ctr"/>
          <a:endParaRPr/>
        </a:p>
      </xdr:txBody>
    </xdr:sp>
    <xdr:clientData/>
  </xdr:twoCellAnchor>
  <xdr:twoCellAnchor>
    <xdr:from>
      <xdr:col>1</xdr:col>
      <xdr:colOff>0</xdr:colOff>
      <xdr:row>47</xdr:row>
      <xdr:rowOff>0</xdr:rowOff>
    </xdr:from>
    <xdr:to>
      <xdr:col>5</xdr:col>
      <xdr:colOff>628650</xdr:colOff>
      <xdr:row>51</xdr:row>
      <xdr:rowOff>18415</xdr:rowOff>
    </xdr:to>
    <xdr:sp macro="" textlink="">
      <xdr:nvSpPr>
        <xdr:cNvPr id="173103" name="テキスト 60">
          <a:hlinkClick xmlns:r="http://schemas.openxmlformats.org/officeDocument/2006/relationships" r:id="rId47"/>
          <a:extLst>
            <a:ext uri="{FF2B5EF4-FFF2-40B4-BE49-F238E27FC236}">
              <a16:creationId xmlns:a16="http://schemas.microsoft.com/office/drawing/2014/main" id="{00000000-0008-0000-0000-00002FA40200}"/>
            </a:ext>
          </a:extLst>
        </xdr:cNvPr>
        <xdr:cNvSpPr txBox="1">
          <a:spLocks noChangeArrowheads="1"/>
        </xdr:cNvSpPr>
      </xdr:nvSpPr>
      <xdr:spPr>
        <a:xfrm>
          <a:off x="685800" y="8115300"/>
          <a:ext cx="3371850" cy="70421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特定事業所加算</a:t>
          </a:r>
        </a:p>
        <a:p>
          <a:pPr algn="ctr">
            <a:lnSpc>
              <a:spcPts val="2400"/>
            </a:lnSpc>
          </a:pPr>
          <a:r>
            <a:rPr lang="ja-JP" altLang="en-US" sz="2000" b="0" i="0" u="none" strike="noStrike" baseline="0">
              <a:solidFill>
                <a:sysClr val="windowText" lastClr="000000"/>
              </a:solidFill>
              <a:latin typeface="ＭＳ Ｐゴシック"/>
              <a:ea typeface="ＭＳ Ｐゴシック"/>
            </a:rPr>
            <a:t>(行動援護)</a:t>
          </a:r>
        </a:p>
        <a:p>
          <a:pPr algn="ctr"/>
          <a:endParaRPr/>
        </a:p>
      </xdr:txBody>
    </xdr:sp>
    <xdr:clientData/>
  </xdr:twoCellAnchor>
  <xdr:twoCellAnchor>
    <xdr:from>
      <xdr:col>1</xdr:col>
      <xdr:colOff>0</xdr:colOff>
      <xdr:row>59</xdr:row>
      <xdr:rowOff>0</xdr:rowOff>
    </xdr:from>
    <xdr:to>
      <xdr:col>5</xdr:col>
      <xdr:colOff>628650</xdr:colOff>
      <xdr:row>63</xdr:row>
      <xdr:rowOff>76835</xdr:rowOff>
    </xdr:to>
    <xdr:sp macro="" textlink="">
      <xdr:nvSpPr>
        <xdr:cNvPr id="173104" name="テキスト 61">
          <a:hlinkClick xmlns:r="http://schemas.openxmlformats.org/officeDocument/2006/relationships" r:id="rId4"/>
          <a:extLst>
            <a:ext uri="{FF2B5EF4-FFF2-40B4-BE49-F238E27FC236}">
              <a16:creationId xmlns:a16="http://schemas.microsoft.com/office/drawing/2014/main" id="{00000000-0008-0000-0000-000030A40200}"/>
            </a:ext>
          </a:extLst>
        </xdr:cNvPr>
        <xdr:cNvSpPr txBox="1">
          <a:spLocks noChangeArrowheads="1"/>
        </xdr:cNvSpPr>
      </xdr:nvSpPr>
      <xdr:spPr>
        <a:xfrm>
          <a:off x="685800" y="10172700"/>
          <a:ext cx="3371850" cy="7626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人員配置体制加算</a:t>
          </a:r>
        </a:p>
        <a:p>
          <a:pPr algn="ctr">
            <a:lnSpc>
              <a:spcPts val="2400"/>
            </a:lnSpc>
          </a:pPr>
          <a:r>
            <a:rPr lang="ja-JP" altLang="en-US" sz="2000" b="0" i="0" u="none" strike="noStrike" baseline="0">
              <a:solidFill>
                <a:sysClr val="windowText" lastClr="000000"/>
              </a:solidFill>
              <a:latin typeface="ＭＳ Ｐゴシック"/>
              <a:ea typeface="ＭＳ Ｐゴシック"/>
            </a:rPr>
            <a:t>（生活介護）</a:t>
          </a:r>
        </a:p>
        <a:p>
          <a:pPr algn="ctr"/>
          <a:endParaRPr/>
        </a:p>
      </xdr:txBody>
    </xdr:sp>
    <xdr:clientData/>
  </xdr:twoCellAnchor>
  <xdr:twoCellAnchor>
    <xdr:from>
      <xdr:col>1</xdr:col>
      <xdr:colOff>0</xdr:colOff>
      <xdr:row>71</xdr:row>
      <xdr:rowOff>0</xdr:rowOff>
    </xdr:from>
    <xdr:to>
      <xdr:col>5</xdr:col>
      <xdr:colOff>628650</xdr:colOff>
      <xdr:row>75</xdr:row>
      <xdr:rowOff>76835</xdr:rowOff>
    </xdr:to>
    <xdr:sp macro="" textlink="">
      <xdr:nvSpPr>
        <xdr:cNvPr id="173105" name="テキスト 62">
          <a:hlinkClick xmlns:r="http://schemas.openxmlformats.org/officeDocument/2006/relationships" r:id="rId48"/>
          <a:extLst>
            <a:ext uri="{FF2B5EF4-FFF2-40B4-BE49-F238E27FC236}">
              <a16:creationId xmlns:a16="http://schemas.microsoft.com/office/drawing/2014/main" id="{00000000-0008-0000-0000-000031A40200}"/>
            </a:ext>
          </a:extLst>
        </xdr:cNvPr>
        <xdr:cNvSpPr txBox="1">
          <a:spLocks noChangeArrowheads="1"/>
        </xdr:cNvSpPr>
      </xdr:nvSpPr>
      <xdr:spPr>
        <a:xfrm>
          <a:off x="685800" y="12230100"/>
          <a:ext cx="3371850" cy="7626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福祉専門職員配置等加算</a:t>
          </a:r>
        </a:p>
        <a:p>
          <a:pPr algn="ctr">
            <a:lnSpc>
              <a:spcPts val="2400"/>
            </a:lnSpc>
          </a:pPr>
          <a:r>
            <a:rPr lang="ja-JP" altLang="en-US" sz="2000" b="0" i="0" u="none" strike="noStrike" baseline="0">
              <a:solidFill>
                <a:sysClr val="windowText" lastClr="000000"/>
              </a:solidFill>
              <a:latin typeface="ＭＳ Ｐゴシック"/>
              <a:ea typeface="ＭＳ Ｐゴシック"/>
            </a:rPr>
            <a:t>(共生型短期入所)</a:t>
          </a:r>
        </a:p>
        <a:p>
          <a:pPr algn="ctr"/>
          <a:endParaRPr/>
        </a:p>
      </xdr:txBody>
    </xdr:sp>
    <xdr:clientData/>
  </xdr:twoCellAnchor>
  <xdr:twoCellAnchor>
    <xdr:from>
      <xdr:col>1</xdr:col>
      <xdr:colOff>0</xdr:colOff>
      <xdr:row>85</xdr:row>
      <xdr:rowOff>0</xdr:rowOff>
    </xdr:from>
    <xdr:to>
      <xdr:col>5</xdr:col>
      <xdr:colOff>628650</xdr:colOff>
      <xdr:row>91</xdr:row>
      <xdr:rowOff>76200</xdr:rowOff>
    </xdr:to>
    <xdr:sp macro="" textlink="">
      <xdr:nvSpPr>
        <xdr:cNvPr id="173106" name="テキスト 63">
          <a:hlinkClick xmlns:r="http://schemas.openxmlformats.org/officeDocument/2006/relationships" r:id="rId49"/>
          <a:extLst>
            <a:ext uri="{FF2B5EF4-FFF2-40B4-BE49-F238E27FC236}">
              <a16:creationId xmlns:a16="http://schemas.microsoft.com/office/drawing/2014/main" id="{00000000-0008-0000-0000-000032A40200}"/>
            </a:ext>
          </a:extLst>
        </xdr:cNvPr>
        <xdr:cNvSpPr txBox="1">
          <a:spLocks noChangeArrowheads="1"/>
        </xdr:cNvSpPr>
      </xdr:nvSpPr>
      <xdr:spPr>
        <a:xfrm>
          <a:off x="685800" y="14630400"/>
          <a:ext cx="3371850" cy="1104900"/>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視覚・聴覚言語障害者支援体制加算（※）</a:t>
          </a:r>
        </a:p>
        <a:p>
          <a:pPr algn="ctr">
            <a:lnSpc>
              <a:spcPts val="2400"/>
            </a:lnSpc>
          </a:pPr>
          <a:r>
            <a:rPr lang="ja-JP" altLang="en-US" sz="2000" b="0" i="0" u="none" strike="noStrike" baseline="0">
              <a:solidFill>
                <a:sysClr val="windowText" lastClr="000000"/>
              </a:solidFill>
              <a:latin typeface="ＭＳ Ｐゴシック"/>
              <a:ea typeface="ＭＳ Ｐゴシック"/>
            </a:rPr>
            <a:t>※多機能型</a:t>
          </a:r>
        </a:p>
        <a:p>
          <a:pPr algn="ctr"/>
          <a:endParaRPr/>
        </a:p>
        <a:p>
          <a:pPr algn="ctr"/>
          <a:endParaRPr/>
        </a:p>
      </xdr:txBody>
    </xdr:sp>
    <xdr:clientData/>
  </xdr:twoCellAnchor>
  <xdr:twoCellAnchor>
    <xdr:from>
      <xdr:col>1</xdr:col>
      <xdr:colOff>0</xdr:colOff>
      <xdr:row>113</xdr:row>
      <xdr:rowOff>0</xdr:rowOff>
    </xdr:from>
    <xdr:to>
      <xdr:col>5</xdr:col>
      <xdr:colOff>628650</xdr:colOff>
      <xdr:row>117</xdr:row>
      <xdr:rowOff>76200</xdr:rowOff>
    </xdr:to>
    <xdr:sp macro="" textlink="">
      <xdr:nvSpPr>
        <xdr:cNvPr id="173107" name="テキスト 64">
          <a:hlinkClick xmlns:r="http://schemas.openxmlformats.org/officeDocument/2006/relationships" r:id="rId50"/>
          <a:extLst>
            <a:ext uri="{FF2B5EF4-FFF2-40B4-BE49-F238E27FC236}">
              <a16:creationId xmlns:a16="http://schemas.microsoft.com/office/drawing/2014/main" id="{00000000-0008-0000-0000-000033A40200}"/>
            </a:ext>
          </a:extLst>
        </xdr:cNvPr>
        <xdr:cNvSpPr txBox="1">
          <a:spLocks noChangeArrowheads="1"/>
        </xdr:cNvSpPr>
      </xdr:nvSpPr>
      <xdr:spPr>
        <a:xfrm>
          <a:off x="685800" y="19431000"/>
          <a:ext cx="3371850" cy="762000"/>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重度障害者支援加算</a:t>
          </a:r>
        </a:p>
        <a:p>
          <a:pPr algn="ctr">
            <a:lnSpc>
              <a:spcPts val="2400"/>
            </a:lnSpc>
          </a:pPr>
          <a:r>
            <a:rPr lang="ja-JP" altLang="en-US" sz="2000" b="0" i="0" u="none" strike="noStrike" baseline="0">
              <a:solidFill>
                <a:sysClr val="windowText" lastClr="000000"/>
              </a:solidFill>
              <a:latin typeface="ＭＳ Ｐゴシック"/>
              <a:ea typeface="ＭＳ Ｐゴシック"/>
            </a:rPr>
            <a:t>(共同生活援助)</a:t>
          </a:r>
        </a:p>
      </xdr:txBody>
    </xdr:sp>
    <xdr:clientData/>
  </xdr:twoCellAnchor>
  <xdr:twoCellAnchor>
    <xdr:from>
      <xdr:col>1</xdr:col>
      <xdr:colOff>0</xdr:colOff>
      <xdr:row>129</xdr:row>
      <xdr:rowOff>0</xdr:rowOff>
    </xdr:from>
    <xdr:to>
      <xdr:col>5</xdr:col>
      <xdr:colOff>628650</xdr:colOff>
      <xdr:row>133</xdr:row>
      <xdr:rowOff>76835</xdr:rowOff>
    </xdr:to>
    <xdr:sp macro="" textlink="">
      <xdr:nvSpPr>
        <xdr:cNvPr id="173108" name="テキスト 65">
          <a:hlinkClick xmlns:r="http://schemas.openxmlformats.org/officeDocument/2006/relationships" r:id="rId51"/>
          <a:extLst>
            <a:ext uri="{FF2B5EF4-FFF2-40B4-BE49-F238E27FC236}">
              <a16:creationId xmlns:a16="http://schemas.microsoft.com/office/drawing/2014/main" id="{00000000-0008-0000-0000-000034A40200}"/>
            </a:ext>
          </a:extLst>
        </xdr:cNvPr>
        <xdr:cNvSpPr txBox="1">
          <a:spLocks noChangeArrowheads="1"/>
        </xdr:cNvSpPr>
      </xdr:nvSpPr>
      <xdr:spPr>
        <a:xfrm>
          <a:off x="685800" y="22307550"/>
          <a:ext cx="3371850" cy="7626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夜間支援等体制加算</a:t>
          </a:r>
        </a:p>
        <a:p>
          <a:pPr algn="ctr">
            <a:lnSpc>
              <a:spcPts val="2400"/>
            </a:lnSpc>
          </a:pPr>
          <a:r>
            <a:rPr lang="ja-JP" altLang="en-US" sz="2000" b="0" i="0" u="none" strike="noStrike" baseline="0">
              <a:solidFill>
                <a:sysClr val="windowText" lastClr="000000"/>
              </a:solidFill>
              <a:latin typeface="ＭＳ Ｐゴシック"/>
              <a:ea typeface="ＭＳ Ｐゴシック"/>
            </a:rPr>
            <a:t>（宿泊型自立訓練）</a:t>
          </a:r>
        </a:p>
        <a:p>
          <a:pPr algn="ctr"/>
          <a:endParaRPr/>
        </a:p>
      </xdr:txBody>
    </xdr:sp>
    <xdr:clientData/>
  </xdr:twoCellAnchor>
  <xdr:twoCellAnchor>
    <xdr:from>
      <xdr:col>9</xdr:col>
      <xdr:colOff>0</xdr:colOff>
      <xdr:row>27</xdr:row>
      <xdr:rowOff>0</xdr:rowOff>
    </xdr:from>
    <xdr:to>
      <xdr:col>13</xdr:col>
      <xdr:colOff>628650</xdr:colOff>
      <xdr:row>29</xdr:row>
      <xdr:rowOff>76835</xdr:rowOff>
    </xdr:to>
    <xdr:sp macro="" textlink="">
      <xdr:nvSpPr>
        <xdr:cNvPr id="173109" name="テキスト 66">
          <a:hlinkClick xmlns:r="http://schemas.openxmlformats.org/officeDocument/2006/relationships" r:id="rId52"/>
          <a:extLst>
            <a:ext uri="{FF2B5EF4-FFF2-40B4-BE49-F238E27FC236}">
              <a16:creationId xmlns:a16="http://schemas.microsoft.com/office/drawing/2014/main" id="{00000000-0008-0000-0000-000035A40200}"/>
            </a:ext>
          </a:extLst>
        </xdr:cNvPr>
        <xdr:cNvSpPr txBox="1">
          <a:spLocks noChangeArrowheads="1"/>
        </xdr:cNvSpPr>
      </xdr:nvSpPr>
      <xdr:spPr>
        <a:xfrm>
          <a:off x="6172200" y="4676775"/>
          <a:ext cx="3371850" cy="4197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勤務形態一覧表(訪問系)</a:t>
          </a:r>
        </a:p>
      </xdr:txBody>
    </xdr:sp>
    <xdr:clientData/>
  </xdr:twoCellAnchor>
  <xdr:twoCellAnchor>
    <xdr:from>
      <xdr:col>9</xdr:col>
      <xdr:colOff>0</xdr:colOff>
      <xdr:row>34</xdr:row>
      <xdr:rowOff>0</xdr:rowOff>
    </xdr:from>
    <xdr:to>
      <xdr:col>13</xdr:col>
      <xdr:colOff>628650</xdr:colOff>
      <xdr:row>40</xdr:row>
      <xdr:rowOff>635</xdr:rowOff>
    </xdr:to>
    <xdr:sp macro="" textlink="">
      <xdr:nvSpPr>
        <xdr:cNvPr id="173110" name="テキスト 67">
          <a:hlinkClick xmlns:r="http://schemas.openxmlformats.org/officeDocument/2006/relationships" r:id="rId53"/>
          <a:extLst>
            <a:ext uri="{FF2B5EF4-FFF2-40B4-BE49-F238E27FC236}">
              <a16:creationId xmlns:a16="http://schemas.microsoft.com/office/drawing/2014/main" id="{00000000-0008-0000-0000-000036A40200}"/>
            </a:ext>
          </a:extLst>
        </xdr:cNvPr>
        <xdr:cNvSpPr txBox="1">
          <a:spLocks noChangeArrowheads="1"/>
        </xdr:cNvSpPr>
      </xdr:nvSpPr>
      <xdr:spPr>
        <a:xfrm>
          <a:off x="6172200" y="5876925"/>
          <a:ext cx="3371850" cy="10293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サービス提供責任者必置数</a:t>
          </a:r>
        </a:p>
        <a:p>
          <a:pPr algn="ctr">
            <a:lnSpc>
              <a:spcPts val="2400"/>
            </a:lnSpc>
          </a:pPr>
          <a:r>
            <a:rPr lang="ja-JP" altLang="en-US" sz="2000" b="0" i="0" u="none" strike="noStrike" baseline="0">
              <a:solidFill>
                <a:sysClr val="windowText" lastClr="000000"/>
              </a:solidFill>
              <a:latin typeface="ＭＳ Ｐゴシック"/>
              <a:ea typeface="ＭＳ Ｐゴシック"/>
            </a:rPr>
            <a:t>算出表(訪問系)</a:t>
          </a:r>
        </a:p>
      </xdr:txBody>
    </xdr:sp>
    <xdr:clientData/>
  </xdr:twoCellAnchor>
  <xdr:twoCellAnchor>
    <xdr:from>
      <xdr:col>9</xdr:col>
      <xdr:colOff>0</xdr:colOff>
      <xdr:row>42</xdr:row>
      <xdr:rowOff>104775</xdr:rowOff>
    </xdr:from>
    <xdr:to>
      <xdr:col>13</xdr:col>
      <xdr:colOff>628650</xdr:colOff>
      <xdr:row>47</xdr:row>
      <xdr:rowOff>9525</xdr:rowOff>
    </xdr:to>
    <xdr:sp macro="" textlink="">
      <xdr:nvSpPr>
        <xdr:cNvPr id="173111" name="テキスト 68">
          <a:hlinkClick xmlns:r="http://schemas.openxmlformats.org/officeDocument/2006/relationships" r:id="rId54"/>
          <a:extLst>
            <a:ext uri="{FF2B5EF4-FFF2-40B4-BE49-F238E27FC236}">
              <a16:creationId xmlns:a16="http://schemas.microsoft.com/office/drawing/2014/main" id="{00000000-0008-0000-0000-000037A40200}"/>
            </a:ext>
          </a:extLst>
        </xdr:cNvPr>
        <xdr:cNvSpPr txBox="1">
          <a:spLocks noChangeArrowheads="1"/>
        </xdr:cNvSpPr>
      </xdr:nvSpPr>
      <xdr:spPr>
        <a:xfrm>
          <a:off x="6172200" y="7362825"/>
          <a:ext cx="3371850" cy="762000"/>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勤務形態一覧表(訪問系以外)</a:t>
          </a:r>
        </a:p>
      </xdr:txBody>
    </xdr:sp>
    <xdr:clientData/>
  </xdr:twoCellAnchor>
  <xdr:twoCellAnchor>
    <xdr:from>
      <xdr:col>1</xdr:col>
      <xdr:colOff>0</xdr:colOff>
      <xdr:row>292</xdr:row>
      <xdr:rowOff>0</xdr:rowOff>
    </xdr:from>
    <xdr:to>
      <xdr:col>5</xdr:col>
      <xdr:colOff>628650</xdr:colOff>
      <xdr:row>296</xdr:row>
      <xdr:rowOff>76835</xdr:rowOff>
    </xdr:to>
    <xdr:sp macro="" textlink="">
      <xdr:nvSpPr>
        <xdr:cNvPr id="173112" name="テキスト 69">
          <a:hlinkClick xmlns:r="http://schemas.openxmlformats.org/officeDocument/2006/relationships" r:id="rId55"/>
          <a:extLst>
            <a:ext uri="{FF2B5EF4-FFF2-40B4-BE49-F238E27FC236}">
              <a16:creationId xmlns:a16="http://schemas.microsoft.com/office/drawing/2014/main" id="{00000000-0008-0000-0000-000038A40200}"/>
            </a:ext>
          </a:extLst>
        </xdr:cNvPr>
        <xdr:cNvSpPr txBox="1">
          <a:spLocks noChangeArrowheads="1"/>
        </xdr:cNvSpPr>
      </xdr:nvSpPr>
      <xdr:spPr>
        <a:xfrm>
          <a:off x="685800" y="50253900"/>
          <a:ext cx="3371850" cy="7626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就労移行支援に係る基本報酬</a:t>
          </a:r>
        </a:p>
        <a:p>
          <a:pPr algn="ctr"/>
          <a:r>
            <a:rPr lang="ja-JP" altLang="en-US" sz="2000"/>
            <a:t>(サービス費Ⅱ)</a:t>
          </a:r>
        </a:p>
      </xdr:txBody>
    </xdr:sp>
    <xdr:clientData/>
  </xdr:twoCellAnchor>
  <xdr:twoCellAnchor>
    <xdr:from>
      <xdr:col>1</xdr:col>
      <xdr:colOff>0</xdr:colOff>
      <xdr:row>219</xdr:row>
      <xdr:rowOff>0</xdr:rowOff>
    </xdr:from>
    <xdr:to>
      <xdr:col>5</xdr:col>
      <xdr:colOff>628650</xdr:colOff>
      <xdr:row>223</xdr:row>
      <xdr:rowOff>76835</xdr:rowOff>
    </xdr:to>
    <xdr:sp macro="" textlink="">
      <xdr:nvSpPr>
        <xdr:cNvPr id="173113" name="テキスト 61">
          <a:hlinkClick xmlns:r="http://schemas.openxmlformats.org/officeDocument/2006/relationships" r:id="rId56"/>
          <a:extLst>
            <a:ext uri="{FF2B5EF4-FFF2-40B4-BE49-F238E27FC236}">
              <a16:creationId xmlns:a16="http://schemas.microsoft.com/office/drawing/2014/main" id="{00000000-0008-0000-0000-000039A40200}"/>
            </a:ext>
          </a:extLst>
        </xdr:cNvPr>
        <xdr:cNvSpPr txBox="1">
          <a:spLocks noChangeArrowheads="1"/>
        </xdr:cNvSpPr>
      </xdr:nvSpPr>
      <xdr:spPr>
        <a:xfrm>
          <a:off x="685800" y="37738050"/>
          <a:ext cx="3371850" cy="7626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就労移行支援体制加算（就労継続B）</a:t>
          </a:r>
        </a:p>
        <a:p>
          <a:pPr algn="ctr"/>
          <a:endParaRPr/>
        </a:p>
      </xdr:txBody>
    </xdr:sp>
    <xdr:clientData/>
  </xdr:twoCellAnchor>
  <xdr:twoCellAnchor>
    <xdr:from>
      <xdr:col>1</xdr:col>
      <xdr:colOff>0</xdr:colOff>
      <xdr:row>208</xdr:row>
      <xdr:rowOff>0</xdr:rowOff>
    </xdr:from>
    <xdr:to>
      <xdr:col>5</xdr:col>
      <xdr:colOff>628650</xdr:colOff>
      <xdr:row>211</xdr:row>
      <xdr:rowOff>76835</xdr:rowOff>
    </xdr:to>
    <xdr:sp macro="" textlink="">
      <xdr:nvSpPr>
        <xdr:cNvPr id="173114" name="テキスト 58">
          <a:hlinkClick xmlns:r="http://schemas.openxmlformats.org/officeDocument/2006/relationships" r:id="rId57"/>
          <a:extLst>
            <a:ext uri="{FF2B5EF4-FFF2-40B4-BE49-F238E27FC236}">
              <a16:creationId xmlns:a16="http://schemas.microsoft.com/office/drawing/2014/main" id="{00000000-0008-0000-0000-00003AA40200}"/>
            </a:ext>
          </a:extLst>
        </xdr:cNvPr>
        <xdr:cNvSpPr txBox="1">
          <a:spLocks noChangeArrowheads="1"/>
        </xdr:cNvSpPr>
      </xdr:nvSpPr>
      <xdr:spPr>
        <a:xfrm>
          <a:off x="685800" y="35852100"/>
          <a:ext cx="3371850" cy="59118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a:t>就労移行支援体制加算</a:t>
          </a:r>
        </a:p>
      </xdr:txBody>
    </xdr:sp>
    <xdr:clientData/>
  </xdr:twoCellAnchor>
  <xdr:twoCellAnchor>
    <xdr:from>
      <xdr:col>1</xdr:col>
      <xdr:colOff>0</xdr:colOff>
      <xdr:row>310</xdr:row>
      <xdr:rowOff>0</xdr:rowOff>
    </xdr:from>
    <xdr:to>
      <xdr:col>5</xdr:col>
      <xdr:colOff>628650</xdr:colOff>
      <xdr:row>315</xdr:row>
      <xdr:rowOff>76835</xdr:rowOff>
    </xdr:to>
    <xdr:sp macro="" textlink="">
      <xdr:nvSpPr>
        <xdr:cNvPr id="173115" name="テキスト 59">
          <a:hlinkClick xmlns:r="http://schemas.openxmlformats.org/officeDocument/2006/relationships" r:id="rId58"/>
          <a:extLst>
            <a:ext uri="{FF2B5EF4-FFF2-40B4-BE49-F238E27FC236}">
              <a16:creationId xmlns:a16="http://schemas.microsoft.com/office/drawing/2014/main" id="{00000000-0008-0000-0000-00003BA40200}"/>
            </a:ext>
          </a:extLst>
        </xdr:cNvPr>
        <xdr:cNvSpPr txBox="1">
          <a:spLocks noChangeArrowheads="1"/>
        </xdr:cNvSpPr>
      </xdr:nvSpPr>
      <xdr:spPr>
        <a:xfrm>
          <a:off x="685800" y="53340000"/>
          <a:ext cx="3371850" cy="93408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a:t>(別添)</a:t>
          </a:r>
          <a:endParaRPr sz="2000"/>
        </a:p>
        <a:p>
          <a:pPr algn="ctr">
            <a:lnSpc>
              <a:spcPts val="2400"/>
            </a:lnSpc>
          </a:pPr>
          <a:r>
            <a:rPr lang="ja-JP" altLang="en-US" sz="2000"/>
            <a:t>就労継続支援A型事業所におけるスコア表(全体)</a:t>
          </a:r>
          <a:endParaRPr/>
        </a:p>
      </xdr:txBody>
    </xdr:sp>
    <xdr:clientData/>
  </xdr:twoCellAnchor>
  <xdr:twoCellAnchor>
    <xdr:from>
      <xdr:col>1</xdr:col>
      <xdr:colOff>0</xdr:colOff>
      <xdr:row>324</xdr:row>
      <xdr:rowOff>0</xdr:rowOff>
    </xdr:from>
    <xdr:to>
      <xdr:col>5</xdr:col>
      <xdr:colOff>628650</xdr:colOff>
      <xdr:row>329</xdr:row>
      <xdr:rowOff>76835</xdr:rowOff>
    </xdr:to>
    <xdr:sp macro="" textlink="">
      <xdr:nvSpPr>
        <xdr:cNvPr id="173116" name="テキスト 60">
          <a:hlinkClick xmlns:r="http://schemas.openxmlformats.org/officeDocument/2006/relationships" r:id="rId59"/>
          <a:extLst>
            <a:ext uri="{FF2B5EF4-FFF2-40B4-BE49-F238E27FC236}">
              <a16:creationId xmlns:a16="http://schemas.microsoft.com/office/drawing/2014/main" id="{00000000-0008-0000-0000-00003CA40200}"/>
            </a:ext>
          </a:extLst>
        </xdr:cNvPr>
        <xdr:cNvSpPr txBox="1">
          <a:spLocks noChangeArrowheads="1"/>
        </xdr:cNvSpPr>
      </xdr:nvSpPr>
      <xdr:spPr>
        <a:xfrm>
          <a:off x="685800" y="55740300"/>
          <a:ext cx="3371850" cy="93408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a:t>(別添)</a:t>
          </a:r>
        </a:p>
        <a:p>
          <a:pPr algn="ctr">
            <a:lnSpc>
              <a:spcPts val="2400"/>
            </a:lnSpc>
          </a:pPr>
          <a:r>
            <a:rPr lang="ja-JP" altLang="en-US" sz="2000"/>
            <a:t>ピアサポーター配置に関する届出</a:t>
          </a:r>
        </a:p>
        <a:p>
          <a:pPr algn="ctr"/>
          <a:endParaRPr/>
        </a:p>
      </xdr:txBody>
    </xdr:sp>
    <xdr:clientData/>
  </xdr:twoCellAnchor>
  <xdr:twoCellAnchor>
    <xdr:from>
      <xdr:col>1</xdr:col>
      <xdr:colOff>0</xdr:colOff>
      <xdr:row>286</xdr:row>
      <xdr:rowOff>0</xdr:rowOff>
    </xdr:from>
    <xdr:to>
      <xdr:col>5</xdr:col>
      <xdr:colOff>628650</xdr:colOff>
      <xdr:row>290</xdr:row>
      <xdr:rowOff>76835</xdr:rowOff>
    </xdr:to>
    <xdr:sp macro="" textlink="">
      <xdr:nvSpPr>
        <xdr:cNvPr id="173117" name="テキスト 61">
          <a:hlinkClick xmlns:r="http://schemas.openxmlformats.org/officeDocument/2006/relationships" r:id="rId60"/>
          <a:extLst>
            <a:ext uri="{FF2B5EF4-FFF2-40B4-BE49-F238E27FC236}">
              <a16:creationId xmlns:a16="http://schemas.microsoft.com/office/drawing/2014/main" id="{00000000-0008-0000-0000-00003DA40200}"/>
            </a:ext>
          </a:extLst>
        </xdr:cNvPr>
        <xdr:cNvSpPr txBox="1">
          <a:spLocks noChangeArrowheads="1"/>
        </xdr:cNvSpPr>
      </xdr:nvSpPr>
      <xdr:spPr>
        <a:xfrm>
          <a:off x="685800" y="49225200"/>
          <a:ext cx="3371850" cy="7626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a:t>(別添)</a:t>
          </a:r>
        </a:p>
        <a:p>
          <a:pPr algn="ctr">
            <a:lnSpc>
              <a:spcPts val="2400"/>
            </a:lnSpc>
          </a:pPr>
          <a:r>
            <a:rPr lang="ja-JP" altLang="en-US" sz="2000"/>
            <a:t>就労移行支援基本報酬</a:t>
          </a:r>
        </a:p>
      </xdr:txBody>
    </xdr:sp>
    <xdr:clientData/>
  </xdr:twoCellAnchor>
  <xdr:twoCellAnchor>
    <xdr:from>
      <xdr:col>1</xdr:col>
      <xdr:colOff>0</xdr:colOff>
      <xdr:row>298</xdr:row>
      <xdr:rowOff>0</xdr:rowOff>
    </xdr:from>
    <xdr:to>
      <xdr:col>5</xdr:col>
      <xdr:colOff>628650</xdr:colOff>
      <xdr:row>302</xdr:row>
      <xdr:rowOff>76835</xdr:rowOff>
    </xdr:to>
    <xdr:sp macro="" textlink="">
      <xdr:nvSpPr>
        <xdr:cNvPr id="173118" name="テキスト 62">
          <a:hlinkClick xmlns:r="http://schemas.openxmlformats.org/officeDocument/2006/relationships" r:id="rId61"/>
          <a:extLst>
            <a:ext uri="{FF2B5EF4-FFF2-40B4-BE49-F238E27FC236}">
              <a16:creationId xmlns:a16="http://schemas.microsoft.com/office/drawing/2014/main" id="{00000000-0008-0000-0000-00003EA40200}"/>
            </a:ext>
          </a:extLst>
        </xdr:cNvPr>
        <xdr:cNvSpPr txBox="1">
          <a:spLocks noChangeArrowheads="1"/>
        </xdr:cNvSpPr>
      </xdr:nvSpPr>
      <xdr:spPr>
        <a:xfrm>
          <a:off x="685800" y="51282600"/>
          <a:ext cx="3371850" cy="76263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a:t>(別添)</a:t>
          </a:r>
        </a:p>
        <a:p>
          <a:pPr algn="ctr">
            <a:lnSpc>
              <a:spcPts val="2400"/>
            </a:lnSpc>
          </a:pPr>
          <a:r>
            <a:rPr lang="ja-JP" altLang="en-US" sz="2000"/>
            <a:t>就労移行支援基本報酬(養成)</a:t>
          </a:r>
        </a:p>
      </xdr:txBody>
    </xdr:sp>
    <xdr:clientData/>
  </xdr:twoCellAnchor>
  <xdr:twoCellAnchor>
    <xdr:from>
      <xdr:col>1</xdr:col>
      <xdr:colOff>0</xdr:colOff>
      <xdr:row>365</xdr:row>
      <xdr:rowOff>0</xdr:rowOff>
    </xdr:from>
    <xdr:to>
      <xdr:col>5</xdr:col>
      <xdr:colOff>628650</xdr:colOff>
      <xdr:row>368</xdr:row>
      <xdr:rowOff>76835</xdr:rowOff>
    </xdr:to>
    <xdr:sp macro="" textlink="">
      <xdr:nvSpPr>
        <xdr:cNvPr id="173119" name="テキスト 63">
          <a:hlinkClick xmlns:r="http://schemas.openxmlformats.org/officeDocument/2006/relationships" r:id="rId62"/>
          <a:extLst>
            <a:ext uri="{FF2B5EF4-FFF2-40B4-BE49-F238E27FC236}">
              <a16:creationId xmlns:a16="http://schemas.microsoft.com/office/drawing/2014/main" id="{00000000-0008-0000-0000-00003FA40200}"/>
            </a:ext>
          </a:extLst>
        </xdr:cNvPr>
        <xdr:cNvSpPr txBox="1">
          <a:spLocks noChangeArrowheads="1"/>
        </xdr:cNvSpPr>
      </xdr:nvSpPr>
      <xdr:spPr>
        <a:xfrm>
          <a:off x="685800" y="62769750"/>
          <a:ext cx="3371850" cy="591185"/>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a:t>ピアサポート体制加算</a:t>
          </a:r>
        </a:p>
        <a:p>
          <a:pPr algn="ctr"/>
          <a:endParaRPr/>
        </a:p>
      </xdr:txBody>
    </xdr:sp>
    <xdr:clientData/>
  </xdr:twoCellAnchor>
  <xdr:twoCellAnchor>
    <xdr:from>
      <xdr:col>9</xdr:col>
      <xdr:colOff>0</xdr:colOff>
      <xdr:row>49</xdr:row>
      <xdr:rowOff>0</xdr:rowOff>
    </xdr:from>
    <xdr:to>
      <xdr:col>13</xdr:col>
      <xdr:colOff>628650</xdr:colOff>
      <xdr:row>53</xdr:row>
      <xdr:rowOff>76200</xdr:rowOff>
    </xdr:to>
    <xdr:sp macro="" textlink="">
      <xdr:nvSpPr>
        <xdr:cNvPr id="173120" name="テキスト 64">
          <a:hlinkClick xmlns:r="http://schemas.openxmlformats.org/officeDocument/2006/relationships" r:id="rId63" tooltip="高"/>
          <a:extLst>
            <a:ext uri="{FF2B5EF4-FFF2-40B4-BE49-F238E27FC236}">
              <a16:creationId xmlns:a16="http://schemas.microsoft.com/office/drawing/2014/main" id="{00000000-0008-0000-0000-000040A40200}"/>
            </a:ext>
          </a:extLst>
        </xdr:cNvPr>
        <xdr:cNvSpPr txBox="1">
          <a:spLocks noChangeArrowheads="1"/>
        </xdr:cNvSpPr>
      </xdr:nvSpPr>
      <xdr:spPr>
        <a:xfrm>
          <a:off x="6172200" y="8458200"/>
          <a:ext cx="3371850" cy="762000"/>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高次脳機能障害者支援体制加算</a:t>
          </a:r>
        </a:p>
      </xdr:txBody>
    </xdr:sp>
    <xdr:clientData/>
  </xdr:twoCellAnchor>
  <xdr:twoCellAnchor>
    <xdr:from>
      <xdr:col>9</xdr:col>
      <xdr:colOff>0</xdr:colOff>
      <xdr:row>55</xdr:row>
      <xdr:rowOff>0</xdr:rowOff>
    </xdr:from>
    <xdr:to>
      <xdr:col>13</xdr:col>
      <xdr:colOff>628650</xdr:colOff>
      <xdr:row>59</xdr:row>
      <xdr:rowOff>76200</xdr:rowOff>
    </xdr:to>
    <xdr:sp macro="" textlink="">
      <xdr:nvSpPr>
        <xdr:cNvPr id="173121" name="テキスト 65">
          <a:hlinkClick xmlns:r="http://schemas.openxmlformats.org/officeDocument/2006/relationships" r:id="rId64"/>
          <a:extLst>
            <a:ext uri="{FF2B5EF4-FFF2-40B4-BE49-F238E27FC236}">
              <a16:creationId xmlns:a16="http://schemas.microsoft.com/office/drawing/2014/main" id="{00000000-0008-0000-0000-000041A40200}"/>
            </a:ext>
          </a:extLst>
        </xdr:cNvPr>
        <xdr:cNvSpPr txBox="1">
          <a:spLocks noChangeArrowheads="1"/>
        </xdr:cNvSpPr>
      </xdr:nvSpPr>
      <xdr:spPr>
        <a:xfrm>
          <a:off x="6172200" y="9486900"/>
          <a:ext cx="3371850" cy="762000"/>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自立生活支援加算</a:t>
          </a:r>
        </a:p>
      </xdr:txBody>
    </xdr:sp>
    <xdr:clientData/>
  </xdr:twoCellAnchor>
  <xdr:twoCellAnchor>
    <xdr:from>
      <xdr:col>9</xdr:col>
      <xdr:colOff>0</xdr:colOff>
      <xdr:row>61</xdr:row>
      <xdr:rowOff>0</xdr:rowOff>
    </xdr:from>
    <xdr:to>
      <xdr:col>13</xdr:col>
      <xdr:colOff>628650</xdr:colOff>
      <xdr:row>65</xdr:row>
      <xdr:rowOff>76200</xdr:rowOff>
    </xdr:to>
    <xdr:sp macro="" textlink="">
      <xdr:nvSpPr>
        <xdr:cNvPr id="173122" name="テキスト 66">
          <a:hlinkClick xmlns:r="http://schemas.openxmlformats.org/officeDocument/2006/relationships" r:id="rId65"/>
          <a:extLst>
            <a:ext uri="{FF2B5EF4-FFF2-40B4-BE49-F238E27FC236}">
              <a16:creationId xmlns:a16="http://schemas.microsoft.com/office/drawing/2014/main" id="{00000000-0008-0000-0000-000042A40200}"/>
            </a:ext>
          </a:extLst>
        </xdr:cNvPr>
        <xdr:cNvSpPr txBox="1">
          <a:spLocks noChangeArrowheads="1"/>
        </xdr:cNvSpPr>
      </xdr:nvSpPr>
      <xdr:spPr>
        <a:xfrm>
          <a:off x="6172200" y="10515600"/>
          <a:ext cx="3371850" cy="762000"/>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主任相談支援専門員配置加算</a:t>
          </a:r>
        </a:p>
      </xdr:txBody>
    </xdr:sp>
    <xdr:clientData/>
  </xdr:twoCellAnchor>
  <xdr:twoCellAnchor>
    <xdr:from>
      <xdr:col>9</xdr:col>
      <xdr:colOff>0</xdr:colOff>
      <xdr:row>68</xdr:row>
      <xdr:rowOff>0</xdr:rowOff>
    </xdr:from>
    <xdr:to>
      <xdr:col>13</xdr:col>
      <xdr:colOff>628650</xdr:colOff>
      <xdr:row>72</xdr:row>
      <xdr:rowOff>76200</xdr:rowOff>
    </xdr:to>
    <xdr:sp macro="" textlink="">
      <xdr:nvSpPr>
        <xdr:cNvPr id="173123" name="テキスト 67">
          <a:hlinkClick xmlns:r="http://schemas.openxmlformats.org/officeDocument/2006/relationships" r:id="rId66"/>
          <a:extLst>
            <a:ext uri="{FF2B5EF4-FFF2-40B4-BE49-F238E27FC236}">
              <a16:creationId xmlns:a16="http://schemas.microsoft.com/office/drawing/2014/main" id="{00000000-0008-0000-0000-000043A40200}"/>
            </a:ext>
          </a:extLst>
        </xdr:cNvPr>
        <xdr:cNvSpPr txBox="1">
          <a:spLocks noChangeArrowheads="1"/>
        </xdr:cNvSpPr>
      </xdr:nvSpPr>
      <xdr:spPr>
        <a:xfrm>
          <a:off x="6172200" y="11715750"/>
          <a:ext cx="3371850" cy="762000"/>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障害者支援施設等感染対策向上加算</a:t>
          </a:r>
        </a:p>
      </xdr:txBody>
    </xdr:sp>
    <xdr:clientData/>
  </xdr:twoCellAnchor>
  <xdr:twoCellAnchor>
    <xdr:from>
      <xdr:col>9</xdr:col>
      <xdr:colOff>0</xdr:colOff>
      <xdr:row>74</xdr:row>
      <xdr:rowOff>0</xdr:rowOff>
    </xdr:from>
    <xdr:to>
      <xdr:col>13</xdr:col>
      <xdr:colOff>628650</xdr:colOff>
      <xdr:row>78</xdr:row>
      <xdr:rowOff>76200</xdr:rowOff>
    </xdr:to>
    <xdr:sp macro="" textlink="">
      <xdr:nvSpPr>
        <xdr:cNvPr id="173124" name="テキスト 68">
          <a:hlinkClick xmlns:r="http://schemas.openxmlformats.org/officeDocument/2006/relationships" r:id="rId67"/>
          <a:extLst>
            <a:ext uri="{FF2B5EF4-FFF2-40B4-BE49-F238E27FC236}">
              <a16:creationId xmlns:a16="http://schemas.microsoft.com/office/drawing/2014/main" id="{00000000-0008-0000-0000-000044A40200}"/>
            </a:ext>
          </a:extLst>
        </xdr:cNvPr>
        <xdr:cNvSpPr txBox="1">
          <a:spLocks noChangeArrowheads="1"/>
        </xdr:cNvSpPr>
      </xdr:nvSpPr>
      <xdr:spPr>
        <a:xfrm>
          <a:off x="6172200" y="12744450"/>
          <a:ext cx="3371850" cy="762000"/>
        </a:xfrm>
        <a:prstGeom prst="rect">
          <a:avLst/>
        </a:prstGeom>
        <a:solidFill>
          <a:sysClr val="window" lastClr="FFFFFF"/>
        </a:solidFill>
        <a:ln w="9525">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36512" tIns="4762" rIns="4762" bIns="4762" anchor="t"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地域移行支援体制加算</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60960</xdr:colOff>
          <xdr:row>26</xdr:row>
          <xdr:rowOff>121920</xdr:rowOff>
        </xdr:from>
        <xdr:to>
          <xdr:col>29</xdr:col>
          <xdr:colOff>0</xdr:colOff>
          <xdr:row>28</xdr:row>
          <xdr:rowOff>83820</xdr:rowOff>
        </xdr:to>
        <xdr:sp macro="" textlink="">
          <xdr:nvSpPr>
            <xdr:cNvPr id="143361" name="チェック 1" hidden="1">
              <a:extLst>
                <a:ext uri="{63B3BB69-23CF-44E3-9099-C40C66FF867C}">
                  <a14:compatExt spid="_x0000_s143361"/>
                </a:ext>
                <a:ext uri="{FF2B5EF4-FFF2-40B4-BE49-F238E27FC236}">
                  <a16:creationId xmlns:a16="http://schemas.microsoft.com/office/drawing/2014/main" id="{00000000-0008-0000-1600-000001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56</xdr:row>
          <xdr:rowOff>121920</xdr:rowOff>
        </xdr:from>
        <xdr:to>
          <xdr:col>15</xdr:col>
          <xdr:colOff>114300</xdr:colOff>
          <xdr:row>58</xdr:row>
          <xdr:rowOff>45720</xdr:rowOff>
        </xdr:to>
        <xdr:sp macro="" textlink="">
          <xdr:nvSpPr>
            <xdr:cNvPr id="143362" name="チェック 2" hidden="1">
              <a:extLst>
                <a:ext uri="{63B3BB69-23CF-44E3-9099-C40C66FF867C}">
                  <a14:compatExt spid="_x0000_s143362"/>
                </a:ext>
                <a:ext uri="{FF2B5EF4-FFF2-40B4-BE49-F238E27FC236}">
                  <a16:creationId xmlns:a16="http://schemas.microsoft.com/office/drawing/2014/main" id="{00000000-0008-0000-1600-000002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65</xdr:row>
          <xdr:rowOff>121920</xdr:rowOff>
        </xdr:from>
        <xdr:to>
          <xdr:col>29</xdr:col>
          <xdr:colOff>99060</xdr:colOff>
          <xdr:row>67</xdr:row>
          <xdr:rowOff>45720</xdr:rowOff>
        </xdr:to>
        <xdr:sp macro="" textlink="">
          <xdr:nvSpPr>
            <xdr:cNvPr id="143363" name="チェック 3" hidden="1">
              <a:extLst>
                <a:ext uri="{63B3BB69-23CF-44E3-9099-C40C66FF867C}">
                  <a14:compatExt spid="_x0000_s143363"/>
                </a:ext>
                <a:ext uri="{FF2B5EF4-FFF2-40B4-BE49-F238E27FC236}">
                  <a16:creationId xmlns:a16="http://schemas.microsoft.com/office/drawing/2014/main" id="{00000000-0008-0000-1600-000003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66</xdr:row>
          <xdr:rowOff>121920</xdr:rowOff>
        </xdr:from>
        <xdr:to>
          <xdr:col>29</xdr:col>
          <xdr:colOff>99060</xdr:colOff>
          <xdr:row>68</xdr:row>
          <xdr:rowOff>45720</xdr:rowOff>
        </xdr:to>
        <xdr:sp macro="" textlink="">
          <xdr:nvSpPr>
            <xdr:cNvPr id="143364" name="チェック 4" hidden="1">
              <a:extLst>
                <a:ext uri="{63B3BB69-23CF-44E3-9099-C40C66FF867C}">
                  <a14:compatExt spid="_x0000_s143364"/>
                </a:ext>
                <a:ext uri="{FF2B5EF4-FFF2-40B4-BE49-F238E27FC236}">
                  <a16:creationId xmlns:a16="http://schemas.microsoft.com/office/drawing/2014/main" id="{00000000-0008-0000-1600-000004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57</xdr:row>
          <xdr:rowOff>114300</xdr:rowOff>
        </xdr:from>
        <xdr:to>
          <xdr:col>43</xdr:col>
          <xdr:colOff>137160</xdr:colOff>
          <xdr:row>59</xdr:row>
          <xdr:rowOff>38100</xdr:rowOff>
        </xdr:to>
        <xdr:sp macro="" textlink="">
          <xdr:nvSpPr>
            <xdr:cNvPr id="143365" name="チェック 5" hidden="1">
              <a:extLst>
                <a:ext uri="{63B3BB69-23CF-44E3-9099-C40C66FF867C}">
                  <a14:compatExt spid="_x0000_s143365"/>
                </a:ext>
                <a:ext uri="{FF2B5EF4-FFF2-40B4-BE49-F238E27FC236}">
                  <a16:creationId xmlns:a16="http://schemas.microsoft.com/office/drawing/2014/main" id="{00000000-0008-0000-1600-000005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137160</xdr:rowOff>
        </xdr:from>
        <xdr:to>
          <xdr:col>43</xdr:col>
          <xdr:colOff>137160</xdr:colOff>
          <xdr:row>58</xdr:row>
          <xdr:rowOff>60960</xdr:rowOff>
        </xdr:to>
        <xdr:sp macro="" textlink="">
          <xdr:nvSpPr>
            <xdr:cNvPr id="143366" name="チェック 6" hidden="1">
              <a:extLst>
                <a:ext uri="{63B3BB69-23CF-44E3-9099-C40C66FF867C}">
                  <a14:compatExt spid="_x0000_s143366"/>
                </a:ext>
                <a:ext uri="{FF2B5EF4-FFF2-40B4-BE49-F238E27FC236}">
                  <a16:creationId xmlns:a16="http://schemas.microsoft.com/office/drawing/2014/main" id="{00000000-0008-0000-1600-000006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65</xdr:row>
          <xdr:rowOff>121920</xdr:rowOff>
        </xdr:from>
        <xdr:to>
          <xdr:col>43</xdr:col>
          <xdr:colOff>137160</xdr:colOff>
          <xdr:row>67</xdr:row>
          <xdr:rowOff>45720</xdr:rowOff>
        </xdr:to>
        <xdr:sp macro="" textlink="">
          <xdr:nvSpPr>
            <xdr:cNvPr id="143367" name="チェック 7" hidden="1">
              <a:extLst>
                <a:ext uri="{63B3BB69-23CF-44E3-9099-C40C66FF867C}">
                  <a14:compatExt spid="_x0000_s143367"/>
                </a:ext>
                <a:ext uri="{FF2B5EF4-FFF2-40B4-BE49-F238E27FC236}">
                  <a16:creationId xmlns:a16="http://schemas.microsoft.com/office/drawing/2014/main" id="{00000000-0008-0000-1600-000007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67</xdr:row>
          <xdr:rowOff>137160</xdr:rowOff>
        </xdr:from>
        <xdr:to>
          <xdr:col>43</xdr:col>
          <xdr:colOff>137160</xdr:colOff>
          <xdr:row>69</xdr:row>
          <xdr:rowOff>60960</xdr:rowOff>
        </xdr:to>
        <xdr:sp macro="" textlink="">
          <xdr:nvSpPr>
            <xdr:cNvPr id="143368" name="チェック 8" hidden="1">
              <a:extLst>
                <a:ext uri="{63B3BB69-23CF-44E3-9099-C40C66FF867C}">
                  <a14:compatExt spid="_x0000_s143368"/>
                </a:ext>
                <a:ext uri="{FF2B5EF4-FFF2-40B4-BE49-F238E27FC236}">
                  <a16:creationId xmlns:a16="http://schemas.microsoft.com/office/drawing/2014/main" id="{00000000-0008-0000-1600-000008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75</xdr:row>
          <xdr:rowOff>137160</xdr:rowOff>
        </xdr:from>
        <xdr:to>
          <xdr:col>15</xdr:col>
          <xdr:colOff>152400</xdr:colOff>
          <xdr:row>77</xdr:row>
          <xdr:rowOff>60960</xdr:rowOff>
        </xdr:to>
        <xdr:sp macro="" textlink="">
          <xdr:nvSpPr>
            <xdr:cNvPr id="143369" name="チェック 9" hidden="1">
              <a:extLst>
                <a:ext uri="{63B3BB69-23CF-44E3-9099-C40C66FF867C}">
                  <a14:compatExt spid="_x0000_s143369"/>
                </a:ext>
                <a:ext uri="{FF2B5EF4-FFF2-40B4-BE49-F238E27FC236}">
                  <a16:creationId xmlns:a16="http://schemas.microsoft.com/office/drawing/2014/main" id="{00000000-0008-0000-1600-000009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182880</xdr:colOff>
          <xdr:row>75</xdr:row>
          <xdr:rowOff>121920</xdr:rowOff>
        </xdr:from>
        <xdr:to>
          <xdr:col>29</xdr:col>
          <xdr:colOff>121920</xdr:colOff>
          <xdr:row>77</xdr:row>
          <xdr:rowOff>45720</xdr:rowOff>
        </xdr:to>
        <xdr:sp macro="" textlink="">
          <xdr:nvSpPr>
            <xdr:cNvPr id="143370" name="チェック 10" hidden="1">
              <a:extLst>
                <a:ext uri="{63B3BB69-23CF-44E3-9099-C40C66FF867C}">
                  <a14:compatExt spid="_x0000_s143370"/>
                </a:ext>
                <a:ext uri="{FF2B5EF4-FFF2-40B4-BE49-F238E27FC236}">
                  <a16:creationId xmlns:a16="http://schemas.microsoft.com/office/drawing/2014/main" id="{00000000-0008-0000-1600-00000A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182880</xdr:colOff>
          <xdr:row>46</xdr:row>
          <xdr:rowOff>121920</xdr:rowOff>
        </xdr:from>
        <xdr:to>
          <xdr:col>15</xdr:col>
          <xdr:colOff>121920</xdr:colOff>
          <xdr:row>48</xdr:row>
          <xdr:rowOff>45720</xdr:rowOff>
        </xdr:to>
        <xdr:sp macro="" textlink="">
          <xdr:nvSpPr>
            <xdr:cNvPr id="143371" name="チェック 11" hidden="1">
              <a:extLst>
                <a:ext uri="{63B3BB69-23CF-44E3-9099-C40C66FF867C}">
                  <a14:compatExt spid="_x0000_s143371"/>
                </a:ext>
                <a:ext uri="{FF2B5EF4-FFF2-40B4-BE49-F238E27FC236}">
                  <a16:creationId xmlns:a16="http://schemas.microsoft.com/office/drawing/2014/main" id="{00000000-0008-0000-1600-00000B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182880</xdr:colOff>
          <xdr:row>45</xdr:row>
          <xdr:rowOff>137160</xdr:rowOff>
        </xdr:from>
        <xdr:to>
          <xdr:col>15</xdr:col>
          <xdr:colOff>121920</xdr:colOff>
          <xdr:row>47</xdr:row>
          <xdr:rowOff>60960</xdr:rowOff>
        </xdr:to>
        <xdr:sp macro="" textlink="">
          <xdr:nvSpPr>
            <xdr:cNvPr id="143372" name="チェック 12" hidden="1">
              <a:extLst>
                <a:ext uri="{63B3BB69-23CF-44E3-9099-C40C66FF867C}">
                  <a14:compatExt spid="_x0000_s143372"/>
                </a:ext>
                <a:ext uri="{FF2B5EF4-FFF2-40B4-BE49-F238E27FC236}">
                  <a16:creationId xmlns:a16="http://schemas.microsoft.com/office/drawing/2014/main" id="{00000000-0008-0000-1600-00000C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69850</xdr:colOff>
      <xdr:row>46</xdr:row>
      <xdr:rowOff>19050</xdr:rowOff>
    </xdr:from>
    <xdr:to>
      <xdr:col>6</xdr:col>
      <xdr:colOff>130810</xdr:colOff>
      <xdr:row>48</xdr:row>
      <xdr:rowOff>0</xdr:rowOff>
    </xdr:to>
    <xdr:sp macro="" textlink="">
      <xdr:nvSpPr>
        <xdr:cNvPr id="2" name="左大かっこ 13">
          <a:extLst>
            <a:ext uri="{FF2B5EF4-FFF2-40B4-BE49-F238E27FC236}">
              <a16:creationId xmlns:a16="http://schemas.microsoft.com/office/drawing/2014/main" id="{00000000-0008-0000-1600-000002000000}"/>
            </a:ext>
          </a:extLst>
        </xdr:cNvPr>
        <xdr:cNvSpPr/>
      </xdr:nvSpPr>
      <xdr:spPr>
        <a:xfrm>
          <a:off x="1346200" y="7105650"/>
          <a:ext cx="60960" cy="323850"/>
        </a:xfrm>
        <a:prstGeom prst="leftBracket">
          <a:avLst>
            <a:gd name="adj" fmla="val 8343"/>
          </a:avLst>
        </a:prstGeom>
        <a:noFill/>
        <a:ln w="6350" cap="flat" cmpd="sng">
          <a:solidFill>
            <a:srgbClr val="000000"/>
          </a:solidFill>
          <a:prstDash val="solid"/>
        </a:ln>
      </xdr:spPr>
      <xdr:txBody>
        <a:bodyPr vertOverflow="overflow" horzOverflow="overflow" upright="1"/>
        <a:lstStyle/>
        <a:p>
          <a:endParaRPr/>
        </a:p>
      </xdr:txBody>
    </xdr:sp>
    <xdr:clientData/>
  </xdr:twoCellAnchor>
  <mc:AlternateContent xmlns:mc="http://schemas.openxmlformats.org/markup-compatibility/2006">
    <mc:Choice xmlns:a14="http://schemas.microsoft.com/office/drawing/2010/main" Requires="a14">
      <xdr:twoCellAnchor editAs="oneCell">
        <xdr:from>
          <xdr:col>27</xdr:col>
          <xdr:colOff>60960</xdr:colOff>
          <xdr:row>27</xdr:row>
          <xdr:rowOff>121920</xdr:rowOff>
        </xdr:from>
        <xdr:to>
          <xdr:col>29</xdr:col>
          <xdr:colOff>0</xdr:colOff>
          <xdr:row>29</xdr:row>
          <xdr:rowOff>83820</xdr:rowOff>
        </xdr:to>
        <xdr:sp macro="" textlink="">
          <xdr:nvSpPr>
            <xdr:cNvPr id="143374" name="チェック 14" hidden="1">
              <a:extLst>
                <a:ext uri="{63B3BB69-23CF-44E3-9099-C40C66FF867C}">
                  <a14:compatExt spid="_x0000_s143374"/>
                </a:ext>
                <a:ext uri="{FF2B5EF4-FFF2-40B4-BE49-F238E27FC236}">
                  <a16:creationId xmlns:a16="http://schemas.microsoft.com/office/drawing/2014/main" id="{00000000-0008-0000-1600-00000E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213360</xdr:colOff>
          <xdr:row>29</xdr:row>
          <xdr:rowOff>114300</xdr:rowOff>
        </xdr:from>
        <xdr:to>
          <xdr:col>29</xdr:col>
          <xdr:colOff>144780</xdr:colOff>
          <xdr:row>31</xdr:row>
          <xdr:rowOff>38100</xdr:rowOff>
        </xdr:to>
        <xdr:sp macro="" textlink="">
          <xdr:nvSpPr>
            <xdr:cNvPr id="143392" name="チェック 32" hidden="1">
              <a:extLst>
                <a:ext uri="{63B3BB69-23CF-44E3-9099-C40C66FF867C}">
                  <a14:compatExt spid="_x0000_s143392"/>
                </a:ext>
                <a:ext uri="{FF2B5EF4-FFF2-40B4-BE49-F238E27FC236}">
                  <a16:creationId xmlns:a16="http://schemas.microsoft.com/office/drawing/2014/main" id="{00000000-0008-0000-1600-000020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121920</xdr:rowOff>
        </xdr:from>
        <xdr:to>
          <xdr:col>15</xdr:col>
          <xdr:colOff>121920</xdr:colOff>
          <xdr:row>49</xdr:row>
          <xdr:rowOff>45720</xdr:rowOff>
        </xdr:to>
        <xdr:sp macro="" textlink="">
          <xdr:nvSpPr>
            <xdr:cNvPr id="143393" name="チェック 33" hidden="1">
              <a:extLst>
                <a:ext uri="{63B3BB69-23CF-44E3-9099-C40C66FF867C}">
                  <a14:compatExt spid="_x0000_s143393"/>
                </a:ext>
                <a:ext uri="{FF2B5EF4-FFF2-40B4-BE49-F238E27FC236}">
                  <a16:creationId xmlns:a16="http://schemas.microsoft.com/office/drawing/2014/main" id="{00000000-0008-0000-1600-000021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56</xdr:row>
          <xdr:rowOff>121920</xdr:rowOff>
        </xdr:from>
        <xdr:to>
          <xdr:col>29</xdr:col>
          <xdr:colOff>106680</xdr:colOff>
          <xdr:row>58</xdr:row>
          <xdr:rowOff>45720</xdr:rowOff>
        </xdr:to>
        <xdr:sp macro="" textlink="">
          <xdr:nvSpPr>
            <xdr:cNvPr id="143394" name="チェック 34" hidden="1">
              <a:extLst>
                <a:ext uri="{63B3BB69-23CF-44E3-9099-C40C66FF867C}">
                  <a14:compatExt spid="_x0000_s143394"/>
                </a:ext>
                <a:ext uri="{FF2B5EF4-FFF2-40B4-BE49-F238E27FC236}">
                  <a16:creationId xmlns:a16="http://schemas.microsoft.com/office/drawing/2014/main" id="{00000000-0008-0000-1600-000022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57</xdr:row>
          <xdr:rowOff>121920</xdr:rowOff>
        </xdr:from>
        <xdr:to>
          <xdr:col>29</xdr:col>
          <xdr:colOff>106680</xdr:colOff>
          <xdr:row>59</xdr:row>
          <xdr:rowOff>45720</xdr:rowOff>
        </xdr:to>
        <xdr:sp macro="" textlink="">
          <xdr:nvSpPr>
            <xdr:cNvPr id="143395" name="チェック 35" hidden="1">
              <a:extLst>
                <a:ext uri="{63B3BB69-23CF-44E3-9099-C40C66FF867C}">
                  <a14:compatExt spid="_x0000_s143395"/>
                </a:ext>
                <a:ext uri="{FF2B5EF4-FFF2-40B4-BE49-F238E27FC236}">
                  <a16:creationId xmlns:a16="http://schemas.microsoft.com/office/drawing/2014/main" id="{00000000-0008-0000-1600-000023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143396" name="チェック 36" hidden="1">
              <a:extLst>
                <a:ext uri="{63B3BB69-23CF-44E3-9099-C40C66FF867C}">
                  <a14:compatExt spid="_x0000_s143396"/>
                </a:ext>
                <a:ext uri="{FF2B5EF4-FFF2-40B4-BE49-F238E27FC236}">
                  <a16:creationId xmlns:a16="http://schemas.microsoft.com/office/drawing/2014/main" id="{00000000-0008-0000-1600-000024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121920</xdr:rowOff>
        </xdr:from>
        <xdr:to>
          <xdr:col>43</xdr:col>
          <xdr:colOff>152400</xdr:colOff>
          <xdr:row>58</xdr:row>
          <xdr:rowOff>45720</xdr:rowOff>
        </xdr:to>
        <xdr:sp macro="" textlink="">
          <xdr:nvSpPr>
            <xdr:cNvPr id="143397" name="チェック 37" hidden="1">
              <a:extLst>
                <a:ext uri="{63B3BB69-23CF-44E3-9099-C40C66FF867C}">
                  <a14:compatExt spid="_x0000_s143397"/>
                </a:ext>
                <a:ext uri="{FF2B5EF4-FFF2-40B4-BE49-F238E27FC236}">
                  <a16:creationId xmlns:a16="http://schemas.microsoft.com/office/drawing/2014/main" id="{00000000-0008-0000-1600-000025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137160</xdr:rowOff>
        </xdr:from>
        <xdr:to>
          <xdr:col>43</xdr:col>
          <xdr:colOff>152400</xdr:colOff>
          <xdr:row>60</xdr:row>
          <xdr:rowOff>60960</xdr:rowOff>
        </xdr:to>
        <xdr:sp macro="" textlink="">
          <xdr:nvSpPr>
            <xdr:cNvPr id="143398" name="チェック 38" hidden="1">
              <a:extLst>
                <a:ext uri="{63B3BB69-23CF-44E3-9099-C40C66FF867C}">
                  <a14:compatExt spid="_x0000_s143398"/>
                </a:ext>
                <a:ext uri="{FF2B5EF4-FFF2-40B4-BE49-F238E27FC236}">
                  <a16:creationId xmlns:a16="http://schemas.microsoft.com/office/drawing/2014/main" id="{00000000-0008-0000-1600-000026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66</xdr:row>
          <xdr:rowOff>137160</xdr:rowOff>
        </xdr:from>
        <xdr:to>
          <xdr:col>15</xdr:col>
          <xdr:colOff>160020</xdr:colOff>
          <xdr:row>68</xdr:row>
          <xdr:rowOff>60960</xdr:rowOff>
        </xdr:to>
        <xdr:sp macro="" textlink="">
          <xdr:nvSpPr>
            <xdr:cNvPr id="143399" name="チェック 39" hidden="1">
              <a:extLst>
                <a:ext uri="{63B3BB69-23CF-44E3-9099-C40C66FF867C}">
                  <a14:compatExt spid="_x0000_s143399"/>
                </a:ext>
                <a:ext uri="{FF2B5EF4-FFF2-40B4-BE49-F238E27FC236}">
                  <a16:creationId xmlns:a16="http://schemas.microsoft.com/office/drawing/2014/main" id="{00000000-0008-0000-1600-000027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66</xdr:row>
          <xdr:rowOff>121920</xdr:rowOff>
        </xdr:from>
        <xdr:to>
          <xdr:col>29</xdr:col>
          <xdr:colOff>137160</xdr:colOff>
          <xdr:row>68</xdr:row>
          <xdr:rowOff>45720</xdr:rowOff>
        </xdr:to>
        <xdr:sp macro="" textlink="">
          <xdr:nvSpPr>
            <xdr:cNvPr id="143400" name="チェック 40" hidden="1">
              <a:extLst>
                <a:ext uri="{63B3BB69-23CF-44E3-9099-C40C66FF867C}">
                  <a14:compatExt spid="_x0000_s143400"/>
                </a:ext>
                <a:ext uri="{FF2B5EF4-FFF2-40B4-BE49-F238E27FC236}">
                  <a16:creationId xmlns:a16="http://schemas.microsoft.com/office/drawing/2014/main" id="{00000000-0008-0000-1600-000028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39</xdr:row>
          <xdr:rowOff>137160</xdr:rowOff>
        </xdr:from>
        <xdr:to>
          <xdr:col>15</xdr:col>
          <xdr:colOff>106680</xdr:colOff>
          <xdr:row>41</xdr:row>
          <xdr:rowOff>60960</xdr:rowOff>
        </xdr:to>
        <xdr:sp macro="" textlink="">
          <xdr:nvSpPr>
            <xdr:cNvPr id="143401" name="チェック 41" hidden="1">
              <a:extLst>
                <a:ext uri="{63B3BB69-23CF-44E3-9099-C40C66FF867C}">
                  <a14:compatExt spid="_x0000_s143401"/>
                </a:ext>
                <a:ext uri="{FF2B5EF4-FFF2-40B4-BE49-F238E27FC236}">
                  <a16:creationId xmlns:a16="http://schemas.microsoft.com/office/drawing/2014/main" id="{00000000-0008-0000-1600-000029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75</xdr:row>
          <xdr:rowOff>137160</xdr:rowOff>
        </xdr:from>
        <xdr:to>
          <xdr:col>18</xdr:col>
          <xdr:colOff>160020</xdr:colOff>
          <xdr:row>77</xdr:row>
          <xdr:rowOff>60960</xdr:rowOff>
        </xdr:to>
        <xdr:sp macro="" textlink="">
          <xdr:nvSpPr>
            <xdr:cNvPr id="143402" name="チェック 42" hidden="1">
              <a:extLst>
                <a:ext uri="{63B3BB69-23CF-44E3-9099-C40C66FF867C}">
                  <a14:compatExt spid="_x0000_s143402"/>
                </a:ext>
                <a:ext uri="{FF2B5EF4-FFF2-40B4-BE49-F238E27FC236}">
                  <a16:creationId xmlns:a16="http://schemas.microsoft.com/office/drawing/2014/main" id="{00000000-0008-0000-1600-00002A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121920</xdr:colOff>
          <xdr:row>31</xdr:row>
          <xdr:rowOff>38100</xdr:rowOff>
        </xdr:to>
        <xdr:sp macro="" textlink="">
          <xdr:nvSpPr>
            <xdr:cNvPr id="143403" name="チェック 43" hidden="1">
              <a:extLst>
                <a:ext uri="{63B3BB69-23CF-44E3-9099-C40C66FF867C}">
                  <a14:compatExt spid="_x0000_s143403"/>
                </a:ext>
                <a:ext uri="{FF2B5EF4-FFF2-40B4-BE49-F238E27FC236}">
                  <a16:creationId xmlns:a16="http://schemas.microsoft.com/office/drawing/2014/main" id="{00000000-0008-0000-1600-00002B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137160</xdr:rowOff>
        </xdr:from>
        <xdr:to>
          <xdr:col>43</xdr:col>
          <xdr:colOff>45720</xdr:colOff>
          <xdr:row>31</xdr:row>
          <xdr:rowOff>60960</xdr:rowOff>
        </xdr:to>
        <xdr:sp macro="" textlink="">
          <xdr:nvSpPr>
            <xdr:cNvPr id="143404" name="チェック 44" hidden="1">
              <a:extLst>
                <a:ext uri="{63B3BB69-23CF-44E3-9099-C40C66FF867C}">
                  <a14:compatExt spid="_x0000_s143404"/>
                </a:ext>
                <a:ext uri="{FF2B5EF4-FFF2-40B4-BE49-F238E27FC236}">
                  <a16:creationId xmlns:a16="http://schemas.microsoft.com/office/drawing/2014/main" id="{00000000-0008-0000-1600-00002C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160020</xdr:colOff>
          <xdr:row>34</xdr:row>
          <xdr:rowOff>121920</xdr:rowOff>
        </xdr:from>
        <xdr:to>
          <xdr:col>15</xdr:col>
          <xdr:colOff>99060</xdr:colOff>
          <xdr:row>36</xdr:row>
          <xdr:rowOff>45720</xdr:rowOff>
        </xdr:to>
        <xdr:sp macro="" textlink="">
          <xdr:nvSpPr>
            <xdr:cNvPr id="143405" name="チェック 45" hidden="1">
              <a:extLst>
                <a:ext uri="{63B3BB69-23CF-44E3-9099-C40C66FF867C}">
                  <a14:compatExt spid="_x0000_s143405"/>
                </a:ext>
                <a:ext uri="{FF2B5EF4-FFF2-40B4-BE49-F238E27FC236}">
                  <a16:creationId xmlns:a16="http://schemas.microsoft.com/office/drawing/2014/main" id="{00000000-0008-0000-1600-00002D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34</xdr:row>
          <xdr:rowOff>121920</xdr:rowOff>
        </xdr:from>
        <xdr:to>
          <xdr:col>29</xdr:col>
          <xdr:colOff>137160</xdr:colOff>
          <xdr:row>36</xdr:row>
          <xdr:rowOff>45720</xdr:rowOff>
        </xdr:to>
        <xdr:sp macro="" textlink="">
          <xdr:nvSpPr>
            <xdr:cNvPr id="143406" name="チェック 46" hidden="1">
              <a:extLst>
                <a:ext uri="{63B3BB69-23CF-44E3-9099-C40C66FF867C}">
                  <a14:compatExt spid="_x0000_s143406"/>
                </a:ext>
                <a:ext uri="{FF2B5EF4-FFF2-40B4-BE49-F238E27FC236}">
                  <a16:creationId xmlns:a16="http://schemas.microsoft.com/office/drawing/2014/main" id="{00000000-0008-0000-1600-00002E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198120</xdr:colOff>
          <xdr:row>34</xdr:row>
          <xdr:rowOff>121920</xdr:rowOff>
        </xdr:from>
        <xdr:to>
          <xdr:col>43</xdr:col>
          <xdr:colOff>137160</xdr:colOff>
          <xdr:row>36</xdr:row>
          <xdr:rowOff>45720</xdr:rowOff>
        </xdr:to>
        <xdr:sp macro="" textlink="">
          <xdr:nvSpPr>
            <xdr:cNvPr id="143407" name="チェック 47" hidden="1">
              <a:extLst>
                <a:ext uri="{63B3BB69-23CF-44E3-9099-C40C66FF867C}">
                  <a14:compatExt spid="_x0000_s143407"/>
                </a:ext>
                <a:ext uri="{FF2B5EF4-FFF2-40B4-BE49-F238E27FC236}">
                  <a16:creationId xmlns:a16="http://schemas.microsoft.com/office/drawing/2014/main" id="{00000000-0008-0000-1600-00002F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39</xdr:row>
          <xdr:rowOff>106680</xdr:rowOff>
        </xdr:from>
        <xdr:to>
          <xdr:col>29</xdr:col>
          <xdr:colOff>160020</xdr:colOff>
          <xdr:row>41</xdr:row>
          <xdr:rowOff>30480</xdr:rowOff>
        </xdr:to>
        <xdr:sp macro="" textlink="">
          <xdr:nvSpPr>
            <xdr:cNvPr id="143408" name="チェック 48" hidden="1">
              <a:extLst>
                <a:ext uri="{63B3BB69-23CF-44E3-9099-C40C66FF867C}">
                  <a14:compatExt spid="_x0000_s143408"/>
                </a:ext>
                <a:ext uri="{FF2B5EF4-FFF2-40B4-BE49-F238E27FC236}">
                  <a16:creationId xmlns:a16="http://schemas.microsoft.com/office/drawing/2014/main" id="{00000000-0008-0000-1600-000030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213360</xdr:colOff>
          <xdr:row>48</xdr:row>
          <xdr:rowOff>106680</xdr:rowOff>
        </xdr:from>
        <xdr:to>
          <xdr:col>29</xdr:col>
          <xdr:colOff>144780</xdr:colOff>
          <xdr:row>50</xdr:row>
          <xdr:rowOff>30480</xdr:rowOff>
        </xdr:to>
        <xdr:sp macro="" textlink="">
          <xdr:nvSpPr>
            <xdr:cNvPr id="143409" name="チェック 49" hidden="1">
              <a:extLst>
                <a:ext uri="{63B3BB69-23CF-44E3-9099-C40C66FF867C}">
                  <a14:compatExt spid="_x0000_s143409"/>
                </a:ext>
                <a:ext uri="{FF2B5EF4-FFF2-40B4-BE49-F238E27FC236}">
                  <a16:creationId xmlns:a16="http://schemas.microsoft.com/office/drawing/2014/main" id="{00000000-0008-0000-1600-000031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121920</xdr:colOff>
          <xdr:row>51</xdr:row>
          <xdr:rowOff>38100</xdr:rowOff>
        </xdr:to>
        <xdr:sp macro="" textlink="">
          <xdr:nvSpPr>
            <xdr:cNvPr id="143410" name="チェック 50" hidden="1">
              <a:extLst>
                <a:ext uri="{63B3BB69-23CF-44E3-9099-C40C66FF867C}">
                  <a14:compatExt spid="_x0000_s143410"/>
                </a:ext>
                <a:ext uri="{FF2B5EF4-FFF2-40B4-BE49-F238E27FC236}">
                  <a16:creationId xmlns:a16="http://schemas.microsoft.com/office/drawing/2014/main" id="{00000000-0008-0000-1600-000032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57</xdr:row>
          <xdr:rowOff>106680</xdr:rowOff>
        </xdr:from>
        <xdr:to>
          <xdr:col>15</xdr:col>
          <xdr:colOff>144780</xdr:colOff>
          <xdr:row>59</xdr:row>
          <xdr:rowOff>30480</xdr:rowOff>
        </xdr:to>
        <xdr:sp macro="" textlink="">
          <xdr:nvSpPr>
            <xdr:cNvPr id="143411" name="チェック 51" hidden="1">
              <a:extLst>
                <a:ext uri="{63B3BB69-23CF-44E3-9099-C40C66FF867C}">
                  <a14:compatExt spid="_x0000_s143411"/>
                </a:ext>
                <a:ext uri="{FF2B5EF4-FFF2-40B4-BE49-F238E27FC236}">
                  <a16:creationId xmlns:a16="http://schemas.microsoft.com/office/drawing/2014/main" id="{00000000-0008-0000-1600-000033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75</xdr:row>
          <xdr:rowOff>137160</xdr:rowOff>
        </xdr:from>
        <xdr:to>
          <xdr:col>18</xdr:col>
          <xdr:colOff>160020</xdr:colOff>
          <xdr:row>77</xdr:row>
          <xdr:rowOff>60960</xdr:rowOff>
        </xdr:to>
        <xdr:sp macro="" textlink="">
          <xdr:nvSpPr>
            <xdr:cNvPr id="143412" name="チェック 52" hidden="1">
              <a:extLst>
                <a:ext uri="{63B3BB69-23CF-44E3-9099-C40C66FF867C}">
                  <a14:compatExt spid="_x0000_s143412"/>
                </a:ext>
                <a:ext uri="{FF2B5EF4-FFF2-40B4-BE49-F238E27FC236}">
                  <a16:creationId xmlns:a16="http://schemas.microsoft.com/office/drawing/2014/main" id="{00000000-0008-0000-1600-000034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12</xdr:col>
      <xdr:colOff>75565</xdr:colOff>
      <xdr:row>2</xdr:row>
      <xdr:rowOff>71755</xdr:rowOff>
    </xdr:from>
    <xdr:to>
      <xdr:col>43</xdr:col>
      <xdr:colOff>74295</xdr:colOff>
      <xdr:row>4</xdr:row>
      <xdr:rowOff>33655</xdr:rowOff>
    </xdr:to>
    <xdr:sp macro="" textlink="">
      <xdr:nvSpPr>
        <xdr:cNvPr id="2" name="角丸四角形 1">
          <a:extLst>
            <a:ext uri="{FF2B5EF4-FFF2-40B4-BE49-F238E27FC236}">
              <a16:creationId xmlns:a16="http://schemas.microsoft.com/office/drawing/2014/main" id="{00000000-0008-0000-1700-000002000000}"/>
            </a:ext>
          </a:extLst>
        </xdr:cNvPr>
        <xdr:cNvSpPr/>
      </xdr:nvSpPr>
      <xdr:spPr>
        <a:xfrm>
          <a:off x="1675765" y="424815"/>
          <a:ext cx="4132580" cy="31496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a:ea typeface="ＭＳ ゴシック"/>
            </a:rPr>
            <a:t>移行支援住居におけるサービス管理責任者　配置数算定票</a:t>
          </a:r>
          <a:endParaRPr kumimoji="1" lang="en-US" altLang="ja-JP" sz="1100" b="1">
            <a:solidFill>
              <a:schemeClr val="tx1"/>
            </a:solidFill>
            <a:latin typeface="ＭＳ ゴシック"/>
            <a:ea typeface="ＭＳ ゴシック"/>
          </a:endParaRPr>
        </a:p>
      </xdr:txBody>
    </xdr:sp>
    <xdr:clientData/>
  </xdr:twoCellAnchor>
  <xdr:twoCellAnchor>
    <xdr:from>
      <xdr:col>56</xdr:col>
      <xdr:colOff>76835</xdr:colOff>
      <xdr:row>0</xdr:row>
      <xdr:rowOff>46990</xdr:rowOff>
    </xdr:from>
    <xdr:to>
      <xdr:col>60</xdr:col>
      <xdr:colOff>47625</xdr:colOff>
      <xdr:row>3</xdr:row>
      <xdr:rowOff>81915</xdr:rowOff>
    </xdr:to>
    <xdr:sp macro="" textlink="">
      <xdr:nvSpPr>
        <xdr:cNvPr id="3" name="角丸四角形 2">
          <a:extLst>
            <a:ext uri="{FF2B5EF4-FFF2-40B4-BE49-F238E27FC236}">
              <a16:creationId xmlns:a16="http://schemas.microsoft.com/office/drawing/2014/main" id="{00000000-0008-0000-1700-000003000000}"/>
            </a:ext>
          </a:extLst>
        </xdr:cNvPr>
        <xdr:cNvSpPr/>
      </xdr:nvSpPr>
      <xdr:spPr>
        <a:xfrm>
          <a:off x="7544435" y="46990"/>
          <a:ext cx="2713990" cy="56451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a:ea typeface="HG丸ｺﾞｼｯｸM-PRO"/>
            </a:rPr>
            <a:t>＜注意事項＞</a:t>
          </a:r>
          <a:endParaRPr kumimoji="1" lang="en-US" altLang="ja-JP" sz="1100" b="1">
            <a:latin typeface="HG丸ｺﾞｼｯｸM-PRO"/>
            <a:ea typeface="HG丸ｺﾞｼｯｸM-PRO"/>
          </a:endParaRPr>
        </a:p>
        <a:p>
          <a:pPr algn="l"/>
          <a:r>
            <a:rPr kumimoji="1" lang="ja-JP" altLang="en-US" sz="1100" b="1">
              <a:latin typeface="HG丸ｺﾞｼｯｸM-PRO"/>
              <a:ea typeface="HG丸ｺﾞｼｯｸM-PRO"/>
            </a:rPr>
            <a:t>黄色のセルのみ入力してください。</a:t>
          </a:r>
        </a:p>
      </xdr:txBody>
    </xdr:sp>
    <xdr:clientData/>
  </xdr:twoCellAnchor>
  <xdr:twoCellAnchor>
    <xdr:from>
      <xdr:col>37</xdr:col>
      <xdr:colOff>62230</xdr:colOff>
      <xdr:row>46</xdr:row>
      <xdr:rowOff>49530</xdr:rowOff>
    </xdr:from>
    <xdr:to>
      <xdr:col>42</xdr:col>
      <xdr:colOff>99060</xdr:colOff>
      <xdr:row>48</xdr:row>
      <xdr:rowOff>19685</xdr:rowOff>
    </xdr:to>
    <xdr:sp macro="" textlink="">
      <xdr:nvSpPr>
        <xdr:cNvPr id="4" name="矢印: 上向き折線 3">
          <a:extLst>
            <a:ext uri="{FF2B5EF4-FFF2-40B4-BE49-F238E27FC236}">
              <a16:creationId xmlns:a16="http://schemas.microsoft.com/office/drawing/2014/main" id="{00000000-0008-0000-1700-000004000000}"/>
            </a:ext>
          </a:extLst>
        </xdr:cNvPr>
        <xdr:cNvSpPr/>
      </xdr:nvSpPr>
      <xdr:spPr>
        <a:xfrm flipV="1">
          <a:off x="4996180" y="8169910"/>
          <a:ext cx="703580" cy="323215"/>
        </a:xfrm>
        <a:prstGeom prst="bentUpArrow">
          <a:avLst>
            <a:gd name="adj1" fmla="val 25000"/>
            <a:gd name="adj2" fmla="val 26219"/>
            <a:gd name="adj3" fmla="val 413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75565</xdr:colOff>
      <xdr:row>2</xdr:row>
      <xdr:rowOff>71755</xdr:rowOff>
    </xdr:from>
    <xdr:to>
      <xdr:col>43</xdr:col>
      <xdr:colOff>74295</xdr:colOff>
      <xdr:row>4</xdr:row>
      <xdr:rowOff>33655</xdr:rowOff>
    </xdr:to>
    <xdr:sp macro="" textlink="">
      <xdr:nvSpPr>
        <xdr:cNvPr id="2" name="角丸四角形 1">
          <a:extLst>
            <a:ext uri="{FF2B5EF4-FFF2-40B4-BE49-F238E27FC236}">
              <a16:creationId xmlns:a16="http://schemas.microsoft.com/office/drawing/2014/main" id="{00000000-0008-0000-1800-000002000000}"/>
            </a:ext>
          </a:extLst>
        </xdr:cNvPr>
        <xdr:cNvSpPr/>
      </xdr:nvSpPr>
      <xdr:spPr>
        <a:xfrm>
          <a:off x="1675765" y="424815"/>
          <a:ext cx="4132580" cy="31496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a:ea typeface="ＭＳ ゴシック"/>
            </a:rPr>
            <a:t>移行支援住居におけるサービス管理責任者　配置数算定票</a:t>
          </a:r>
          <a:endParaRPr kumimoji="1" lang="en-US" altLang="ja-JP" sz="1100" b="1">
            <a:solidFill>
              <a:schemeClr val="tx1"/>
            </a:solidFill>
            <a:latin typeface="ＭＳ ゴシック"/>
            <a:ea typeface="ＭＳ ゴシック"/>
          </a:endParaRPr>
        </a:p>
      </xdr:txBody>
    </xdr:sp>
    <xdr:clientData/>
  </xdr:twoCellAnchor>
  <xdr:twoCellAnchor>
    <xdr:from>
      <xdr:col>56</xdr:col>
      <xdr:colOff>76835</xdr:colOff>
      <xdr:row>0</xdr:row>
      <xdr:rowOff>46990</xdr:rowOff>
    </xdr:from>
    <xdr:to>
      <xdr:col>60</xdr:col>
      <xdr:colOff>47625</xdr:colOff>
      <xdr:row>3</xdr:row>
      <xdr:rowOff>81915</xdr:rowOff>
    </xdr:to>
    <xdr:sp macro="" textlink="">
      <xdr:nvSpPr>
        <xdr:cNvPr id="3" name="角丸四角形 2">
          <a:extLst>
            <a:ext uri="{FF2B5EF4-FFF2-40B4-BE49-F238E27FC236}">
              <a16:creationId xmlns:a16="http://schemas.microsoft.com/office/drawing/2014/main" id="{00000000-0008-0000-1800-000003000000}"/>
            </a:ext>
          </a:extLst>
        </xdr:cNvPr>
        <xdr:cNvSpPr/>
      </xdr:nvSpPr>
      <xdr:spPr>
        <a:xfrm>
          <a:off x="7544435" y="46990"/>
          <a:ext cx="2713990" cy="56451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a:ea typeface="HG丸ｺﾞｼｯｸM-PRO"/>
            </a:rPr>
            <a:t>＜注意事項＞</a:t>
          </a:r>
          <a:endParaRPr kumimoji="1" lang="en-US" altLang="ja-JP" sz="1100" b="1">
            <a:latin typeface="HG丸ｺﾞｼｯｸM-PRO"/>
            <a:ea typeface="HG丸ｺﾞｼｯｸM-PRO"/>
          </a:endParaRPr>
        </a:p>
        <a:p>
          <a:pPr algn="l"/>
          <a:r>
            <a:rPr kumimoji="1" lang="ja-JP" altLang="en-US" sz="1100" b="1">
              <a:latin typeface="HG丸ｺﾞｼｯｸM-PRO"/>
              <a:ea typeface="HG丸ｺﾞｼｯｸM-PRO"/>
            </a:rPr>
            <a:t>黄色のセルのみ入力してください。</a:t>
          </a:r>
        </a:p>
      </xdr:txBody>
    </xdr:sp>
    <xdr:clientData/>
  </xdr:twoCellAnchor>
  <xdr:twoCellAnchor>
    <xdr:from>
      <xdr:col>37</xdr:col>
      <xdr:colOff>62230</xdr:colOff>
      <xdr:row>46</xdr:row>
      <xdr:rowOff>49530</xdr:rowOff>
    </xdr:from>
    <xdr:to>
      <xdr:col>42</xdr:col>
      <xdr:colOff>99060</xdr:colOff>
      <xdr:row>48</xdr:row>
      <xdr:rowOff>19685</xdr:rowOff>
    </xdr:to>
    <xdr:sp macro="" textlink="">
      <xdr:nvSpPr>
        <xdr:cNvPr id="4" name="矢印: 上向き折線 3">
          <a:extLst>
            <a:ext uri="{FF2B5EF4-FFF2-40B4-BE49-F238E27FC236}">
              <a16:creationId xmlns:a16="http://schemas.microsoft.com/office/drawing/2014/main" id="{00000000-0008-0000-1800-000004000000}"/>
            </a:ext>
          </a:extLst>
        </xdr:cNvPr>
        <xdr:cNvSpPr/>
      </xdr:nvSpPr>
      <xdr:spPr>
        <a:xfrm flipV="1">
          <a:off x="4996180" y="8169910"/>
          <a:ext cx="703580" cy="323215"/>
        </a:xfrm>
        <a:prstGeom prst="bentUpArrow">
          <a:avLst>
            <a:gd name="adj1" fmla="val 25000"/>
            <a:gd name="adj2" fmla="val 26219"/>
            <a:gd name="adj3" fmla="val 413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358140</xdr:colOff>
      <xdr:row>12</xdr:row>
      <xdr:rowOff>0</xdr:rowOff>
    </xdr:from>
    <xdr:to>
      <xdr:col>3</xdr:col>
      <xdr:colOff>426720</xdr:colOff>
      <xdr:row>13</xdr:row>
      <xdr:rowOff>53340</xdr:rowOff>
    </xdr:to>
    <xdr:sp macro="" textlink="">
      <xdr:nvSpPr>
        <xdr:cNvPr id="2" name="Text Box 6">
          <a:extLst>
            <a:ext uri="{FF2B5EF4-FFF2-40B4-BE49-F238E27FC236}">
              <a16:creationId xmlns:a16="http://schemas.microsoft.com/office/drawing/2014/main" id="{00000000-0008-0000-0100-000002000000}"/>
            </a:ext>
          </a:extLst>
        </xdr:cNvPr>
        <xdr:cNvSpPr txBox="1">
          <a:spLocks noChangeArrowheads="1"/>
        </xdr:cNvSpPr>
      </xdr:nvSpPr>
      <xdr:spPr bwMode="auto">
        <a:xfrm>
          <a:off x="3794760" y="4030980"/>
          <a:ext cx="6858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358140</xdr:colOff>
      <xdr:row>11</xdr:row>
      <xdr:rowOff>137160</xdr:rowOff>
    </xdr:from>
    <xdr:to>
      <xdr:col>3</xdr:col>
      <xdr:colOff>426720</xdr:colOff>
      <xdr:row>13</xdr:row>
      <xdr:rowOff>45720</xdr:rowOff>
    </xdr:to>
    <xdr:sp macro="" textlink="">
      <xdr:nvSpPr>
        <xdr:cNvPr id="3" name="Text Box 8">
          <a:extLst>
            <a:ext uri="{FF2B5EF4-FFF2-40B4-BE49-F238E27FC236}">
              <a16:creationId xmlns:a16="http://schemas.microsoft.com/office/drawing/2014/main" id="{00000000-0008-0000-0100-000003000000}"/>
            </a:ext>
          </a:extLst>
        </xdr:cNvPr>
        <xdr:cNvSpPr txBox="1">
          <a:spLocks noChangeArrowheads="1"/>
        </xdr:cNvSpPr>
      </xdr:nvSpPr>
      <xdr:spPr bwMode="auto">
        <a:xfrm>
          <a:off x="3794760" y="3901440"/>
          <a:ext cx="6858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358140</xdr:colOff>
      <xdr:row>12</xdr:row>
      <xdr:rowOff>137160</xdr:rowOff>
    </xdr:from>
    <xdr:to>
      <xdr:col>3</xdr:col>
      <xdr:colOff>426720</xdr:colOff>
      <xdr:row>14</xdr:row>
      <xdr:rowOff>45720</xdr:rowOff>
    </xdr:to>
    <xdr:sp macro="" textlink="">
      <xdr:nvSpPr>
        <xdr:cNvPr id="4" name="Text Box 12">
          <a:extLst>
            <a:ext uri="{FF2B5EF4-FFF2-40B4-BE49-F238E27FC236}">
              <a16:creationId xmlns:a16="http://schemas.microsoft.com/office/drawing/2014/main" id="{00000000-0008-0000-0100-000004000000}"/>
            </a:ext>
          </a:extLst>
        </xdr:cNvPr>
        <xdr:cNvSpPr txBox="1">
          <a:spLocks noChangeArrowheads="1"/>
        </xdr:cNvSpPr>
      </xdr:nvSpPr>
      <xdr:spPr bwMode="auto">
        <a:xfrm>
          <a:off x="3794760" y="4168140"/>
          <a:ext cx="6858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152400</xdr:colOff>
      <xdr:row>44</xdr:row>
      <xdr:rowOff>19050</xdr:rowOff>
    </xdr:from>
    <xdr:to>
      <xdr:col>36</xdr:col>
      <xdr:colOff>66675</xdr:colOff>
      <xdr:row>45</xdr:row>
      <xdr:rowOff>228600</xdr:rowOff>
    </xdr:to>
    <xdr:sp macro="" textlink="">
      <xdr:nvSpPr>
        <xdr:cNvPr id="2" name="フローチャート: 結合子 1">
          <a:extLst>
            <a:ext uri="{FF2B5EF4-FFF2-40B4-BE49-F238E27FC236}">
              <a16:creationId xmlns:a16="http://schemas.microsoft.com/office/drawing/2014/main" id="{00000000-0008-0000-0700-000002000000}"/>
            </a:ext>
          </a:extLst>
        </xdr:cNvPr>
        <xdr:cNvSpPr/>
      </xdr:nvSpPr>
      <xdr:spPr>
        <a:xfrm>
          <a:off x="6810375" y="7791450"/>
          <a:ext cx="457200" cy="457200"/>
        </a:xfrm>
        <a:prstGeom prst="flowChartConnector">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95250</xdr:colOff>
      <xdr:row>18</xdr:row>
      <xdr:rowOff>343535</xdr:rowOff>
    </xdr:from>
    <xdr:to>
      <xdr:col>5</xdr:col>
      <xdr:colOff>495935</xdr:colOff>
      <xdr:row>18</xdr:row>
      <xdr:rowOff>343535</xdr:rowOff>
    </xdr:to>
    <xdr:sp macro="" textlink="">
      <xdr:nvSpPr>
        <xdr:cNvPr id="92221" name="Line 1">
          <a:extLst>
            <a:ext uri="{FF2B5EF4-FFF2-40B4-BE49-F238E27FC236}">
              <a16:creationId xmlns:a16="http://schemas.microsoft.com/office/drawing/2014/main" id="{00000000-0008-0000-0800-00003D680100}"/>
            </a:ext>
          </a:extLst>
        </xdr:cNvPr>
        <xdr:cNvSpPr>
          <a:spLocks noChangeShapeType="1"/>
        </xdr:cNvSpPr>
      </xdr:nvSpPr>
      <xdr:spPr>
        <a:xfrm>
          <a:off x="5343525" y="7733030"/>
          <a:ext cx="40068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5</xdr:col>
      <xdr:colOff>95250</xdr:colOff>
      <xdr:row>24</xdr:row>
      <xdr:rowOff>439420</xdr:rowOff>
    </xdr:from>
    <xdr:to>
      <xdr:col>5</xdr:col>
      <xdr:colOff>495935</xdr:colOff>
      <xdr:row>24</xdr:row>
      <xdr:rowOff>439420</xdr:rowOff>
    </xdr:to>
    <xdr:sp macro="" textlink="">
      <xdr:nvSpPr>
        <xdr:cNvPr id="92222" name="Line 2">
          <a:extLst>
            <a:ext uri="{FF2B5EF4-FFF2-40B4-BE49-F238E27FC236}">
              <a16:creationId xmlns:a16="http://schemas.microsoft.com/office/drawing/2014/main" id="{00000000-0008-0000-0800-00003E680100}"/>
            </a:ext>
          </a:extLst>
        </xdr:cNvPr>
        <xdr:cNvSpPr>
          <a:spLocks noChangeShapeType="1"/>
        </xdr:cNvSpPr>
      </xdr:nvSpPr>
      <xdr:spPr>
        <a:xfrm>
          <a:off x="5343525" y="9855835"/>
          <a:ext cx="40068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dr:col>5</xdr:col>
      <xdr:colOff>85725</xdr:colOff>
      <xdr:row>12</xdr:row>
      <xdr:rowOff>316230</xdr:rowOff>
    </xdr:from>
    <xdr:to>
      <xdr:col>5</xdr:col>
      <xdr:colOff>486410</xdr:colOff>
      <xdr:row>12</xdr:row>
      <xdr:rowOff>316230</xdr:rowOff>
    </xdr:to>
    <xdr:sp macro="" textlink="">
      <xdr:nvSpPr>
        <xdr:cNvPr id="92223" name="Line 1">
          <a:extLst>
            <a:ext uri="{FF2B5EF4-FFF2-40B4-BE49-F238E27FC236}">
              <a16:creationId xmlns:a16="http://schemas.microsoft.com/office/drawing/2014/main" id="{00000000-0008-0000-0800-00003F680100}"/>
            </a:ext>
          </a:extLst>
        </xdr:cNvPr>
        <xdr:cNvSpPr>
          <a:spLocks noChangeShapeType="1"/>
        </xdr:cNvSpPr>
      </xdr:nvSpPr>
      <xdr:spPr>
        <a:xfrm>
          <a:off x="5334000" y="5678805"/>
          <a:ext cx="40068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57150</xdr:colOff>
      <xdr:row>0</xdr:row>
      <xdr:rowOff>10160</xdr:rowOff>
    </xdr:from>
    <xdr:to>
      <xdr:col>19</xdr:col>
      <xdr:colOff>85725</xdr:colOff>
      <xdr:row>0</xdr:row>
      <xdr:rowOff>171450</xdr:rowOff>
    </xdr:to>
    <xdr:sp macro="" textlink="">
      <xdr:nvSpPr>
        <xdr:cNvPr id="2" name="正方形/長方形 1">
          <a:extLst>
            <a:ext uri="{FF2B5EF4-FFF2-40B4-BE49-F238E27FC236}">
              <a16:creationId xmlns:a16="http://schemas.microsoft.com/office/drawing/2014/main" id="{00000000-0008-0000-1100-000002000000}"/>
            </a:ext>
          </a:extLst>
        </xdr:cNvPr>
        <xdr:cNvSpPr/>
      </xdr:nvSpPr>
      <xdr:spPr>
        <a:xfrm>
          <a:off x="10429875" y="10160"/>
          <a:ext cx="1285875" cy="16129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a:ea typeface="ＭＳ ゴシック"/>
            </a:rPr>
            <a:t>様式１</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57150</xdr:colOff>
      <xdr:row>0</xdr:row>
      <xdr:rowOff>10160</xdr:rowOff>
    </xdr:from>
    <xdr:to>
      <xdr:col>19</xdr:col>
      <xdr:colOff>85725</xdr:colOff>
      <xdr:row>0</xdr:row>
      <xdr:rowOff>171450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10429875" y="10160"/>
          <a:ext cx="1285875" cy="16129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a:ea typeface="ＭＳ ゴシック"/>
            </a:rPr>
            <a:t>様式２</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238125</xdr:colOff>
      <xdr:row>53</xdr:row>
      <xdr:rowOff>46990</xdr:rowOff>
    </xdr:from>
    <xdr:to>
      <xdr:col>13</xdr:col>
      <xdr:colOff>547370</xdr:colOff>
      <xdr:row>61</xdr:row>
      <xdr:rowOff>120650</xdr:rowOff>
    </xdr:to>
    <xdr:sp macro="" textlink="">
      <xdr:nvSpPr>
        <xdr:cNvPr id="2" name="二等辺三角形 1">
          <a:extLst>
            <a:ext uri="{FF2B5EF4-FFF2-40B4-BE49-F238E27FC236}">
              <a16:creationId xmlns:a16="http://schemas.microsoft.com/office/drawing/2014/main" id="{00000000-0008-0000-1300-000002000000}"/>
            </a:ext>
          </a:extLst>
        </xdr:cNvPr>
        <xdr:cNvSpPr/>
      </xdr:nvSpPr>
      <xdr:spPr>
        <a:xfrm rot="16200000" flipV="1">
          <a:off x="10734675" y="21363940"/>
          <a:ext cx="1061720" cy="3655060"/>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238125</xdr:colOff>
      <xdr:row>53</xdr:row>
      <xdr:rowOff>46990</xdr:rowOff>
    </xdr:from>
    <xdr:to>
      <xdr:col>13</xdr:col>
      <xdr:colOff>547370</xdr:colOff>
      <xdr:row>61</xdr:row>
      <xdr:rowOff>120650</xdr:rowOff>
    </xdr:to>
    <xdr:sp macro="" textlink="">
      <xdr:nvSpPr>
        <xdr:cNvPr id="2" name="二等辺三角形 1">
          <a:extLst>
            <a:ext uri="{FF2B5EF4-FFF2-40B4-BE49-F238E27FC236}">
              <a16:creationId xmlns:a16="http://schemas.microsoft.com/office/drawing/2014/main" id="{00000000-0008-0000-1400-000002000000}"/>
            </a:ext>
          </a:extLst>
        </xdr:cNvPr>
        <xdr:cNvSpPr/>
      </xdr:nvSpPr>
      <xdr:spPr>
        <a:xfrm rot="16200000" flipV="1">
          <a:off x="10734675" y="21363940"/>
          <a:ext cx="1061720" cy="3655060"/>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60960</xdr:colOff>
          <xdr:row>26</xdr:row>
          <xdr:rowOff>121920</xdr:rowOff>
        </xdr:from>
        <xdr:to>
          <xdr:col>29</xdr:col>
          <xdr:colOff>0</xdr:colOff>
          <xdr:row>28</xdr:row>
          <xdr:rowOff>83820</xdr:rowOff>
        </xdr:to>
        <xdr:sp macro="" textlink="">
          <xdr:nvSpPr>
            <xdr:cNvPr id="142337" name="チェック 1" hidden="1">
              <a:extLst>
                <a:ext uri="{63B3BB69-23CF-44E3-9099-C40C66FF867C}">
                  <a14:compatExt spid="_x0000_s142337"/>
                </a:ext>
                <a:ext uri="{FF2B5EF4-FFF2-40B4-BE49-F238E27FC236}">
                  <a16:creationId xmlns:a16="http://schemas.microsoft.com/office/drawing/2014/main" id="{00000000-0008-0000-1500-000001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56</xdr:row>
          <xdr:rowOff>121920</xdr:rowOff>
        </xdr:from>
        <xdr:to>
          <xdr:col>15</xdr:col>
          <xdr:colOff>114300</xdr:colOff>
          <xdr:row>58</xdr:row>
          <xdr:rowOff>45720</xdr:rowOff>
        </xdr:to>
        <xdr:sp macro="" textlink="">
          <xdr:nvSpPr>
            <xdr:cNvPr id="142338" name="チェック 2" hidden="1">
              <a:extLst>
                <a:ext uri="{63B3BB69-23CF-44E3-9099-C40C66FF867C}">
                  <a14:compatExt spid="_x0000_s142338"/>
                </a:ext>
                <a:ext uri="{FF2B5EF4-FFF2-40B4-BE49-F238E27FC236}">
                  <a16:creationId xmlns:a16="http://schemas.microsoft.com/office/drawing/2014/main" id="{00000000-0008-0000-1500-000002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65</xdr:row>
          <xdr:rowOff>121920</xdr:rowOff>
        </xdr:from>
        <xdr:to>
          <xdr:col>29</xdr:col>
          <xdr:colOff>99060</xdr:colOff>
          <xdr:row>67</xdr:row>
          <xdr:rowOff>45720</xdr:rowOff>
        </xdr:to>
        <xdr:sp macro="" textlink="">
          <xdr:nvSpPr>
            <xdr:cNvPr id="142339" name="チェック 3" hidden="1">
              <a:extLst>
                <a:ext uri="{63B3BB69-23CF-44E3-9099-C40C66FF867C}">
                  <a14:compatExt spid="_x0000_s142339"/>
                </a:ext>
                <a:ext uri="{FF2B5EF4-FFF2-40B4-BE49-F238E27FC236}">
                  <a16:creationId xmlns:a16="http://schemas.microsoft.com/office/drawing/2014/main" id="{00000000-0008-0000-1500-000003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66</xdr:row>
          <xdr:rowOff>121920</xdr:rowOff>
        </xdr:from>
        <xdr:to>
          <xdr:col>29</xdr:col>
          <xdr:colOff>99060</xdr:colOff>
          <xdr:row>68</xdr:row>
          <xdr:rowOff>45720</xdr:rowOff>
        </xdr:to>
        <xdr:sp macro="" textlink="">
          <xdr:nvSpPr>
            <xdr:cNvPr id="142340" name="チェック 4" hidden="1">
              <a:extLst>
                <a:ext uri="{63B3BB69-23CF-44E3-9099-C40C66FF867C}">
                  <a14:compatExt spid="_x0000_s142340"/>
                </a:ext>
                <a:ext uri="{FF2B5EF4-FFF2-40B4-BE49-F238E27FC236}">
                  <a16:creationId xmlns:a16="http://schemas.microsoft.com/office/drawing/2014/main" id="{00000000-0008-0000-1500-000004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57</xdr:row>
          <xdr:rowOff>114300</xdr:rowOff>
        </xdr:from>
        <xdr:to>
          <xdr:col>43</xdr:col>
          <xdr:colOff>137160</xdr:colOff>
          <xdr:row>59</xdr:row>
          <xdr:rowOff>38100</xdr:rowOff>
        </xdr:to>
        <xdr:sp macro="" textlink="">
          <xdr:nvSpPr>
            <xdr:cNvPr id="142341" name="チェック 5" hidden="1">
              <a:extLst>
                <a:ext uri="{63B3BB69-23CF-44E3-9099-C40C66FF867C}">
                  <a14:compatExt spid="_x0000_s142341"/>
                </a:ext>
                <a:ext uri="{FF2B5EF4-FFF2-40B4-BE49-F238E27FC236}">
                  <a16:creationId xmlns:a16="http://schemas.microsoft.com/office/drawing/2014/main" id="{00000000-0008-0000-1500-000005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137160</xdr:rowOff>
        </xdr:from>
        <xdr:to>
          <xdr:col>43</xdr:col>
          <xdr:colOff>137160</xdr:colOff>
          <xdr:row>58</xdr:row>
          <xdr:rowOff>60960</xdr:rowOff>
        </xdr:to>
        <xdr:sp macro="" textlink="">
          <xdr:nvSpPr>
            <xdr:cNvPr id="142342" name="チェック 6" hidden="1">
              <a:extLst>
                <a:ext uri="{63B3BB69-23CF-44E3-9099-C40C66FF867C}">
                  <a14:compatExt spid="_x0000_s142342"/>
                </a:ext>
                <a:ext uri="{FF2B5EF4-FFF2-40B4-BE49-F238E27FC236}">
                  <a16:creationId xmlns:a16="http://schemas.microsoft.com/office/drawing/2014/main" id="{00000000-0008-0000-1500-000006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65</xdr:row>
          <xdr:rowOff>121920</xdr:rowOff>
        </xdr:from>
        <xdr:to>
          <xdr:col>43</xdr:col>
          <xdr:colOff>137160</xdr:colOff>
          <xdr:row>67</xdr:row>
          <xdr:rowOff>45720</xdr:rowOff>
        </xdr:to>
        <xdr:sp macro="" textlink="">
          <xdr:nvSpPr>
            <xdr:cNvPr id="142343" name="チェック 7" hidden="1">
              <a:extLst>
                <a:ext uri="{63B3BB69-23CF-44E3-9099-C40C66FF867C}">
                  <a14:compatExt spid="_x0000_s142343"/>
                </a:ext>
                <a:ext uri="{FF2B5EF4-FFF2-40B4-BE49-F238E27FC236}">
                  <a16:creationId xmlns:a16="http://schemas.microsoft.com/office/drawing/2014/main" id="{00000000-0008-0000-1500-000007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67</xdr:row>
          <xdr:rowOff>137160</xdr:rowOff>
        </xdr:from>
        <xdr:to>
          <xdr:col>43</xdr:col>
          <xdr:colOff>137160</xdr:colOff>
          <xdr:row>69</xdr:row>
          <xdr:rowOff>60960</xdr:rowOff>
        </xdr:to>
        <xdr:sp macro="" textlink="">
          <xdr:nvSpPr>
            <xdr:cNvPr id="142344" name="チェック 8" hidden="1">
              <a:extLst>
                <a:ext uri="{63B3BB69-23CF-44E3-9099-C40C66FF867C}">
                  <a14:compatExt spid="_x0000_s142344"/>
                </a:ext>
                <a:ext uri="{FF2B5EF4-FFF2-40B4-BE49-F238E27FC236}">
                  <a16:creationId xmlns:a16="http://schemas.microsoft.com/office/drawing/2014/main" id="{00000000-0008-0000-1500-000008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75</xdr:row>
          <xdr:rowOff>137160</xdr:rowOff>
        </xdr:from>
        <xdr:to>
          <xdr:col>15</xdr:col>
          <xdr:colOff>152400</xdr:colOff>
          <xdr:row>77</xdr:row>
          <xdr:rowOff>60960</xdr:rowOff>
        </xdr:to>
        <xdr:sp macro="" textlink="">
          <xdr:nvSpPr>
            <xdr:cNvPr id="142345" name="チェック 9" hidden="1">
              <a:extLst>
                <a:ext uri="{63B3BB69-23CF-44E3-9099-C40C66FF867C}">
                  <a14:compatExt spid="_x0000_s142345"/>
                </a:ext>
                <a:ext uri="{FF2B5EF4-FFF2-40B4-BE49-F238E27FC236}">
                  <a16:creationId xmlns:a16="http://schemas.microsoft.com/office/drawing/2014/main" id="{00000000-0008-0000-1500-000009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182880</xdr:colOff>
          <xdr:row>75</xdr:row>
          <xdr:rowOff>121920</xdr:rowOff>
        </xdr:from>
        <xdr:to>
          <xdr:col>29</xdr:col>
          <xdr:colOff>121920</xdr:colOff>
          <xdr:row>77</xdr:row>
          <xdr:rowOff>45720</xdr:rowOff>
        </xdr:to>
        <xdr:sp macro="" textlink="">
          <xdr:nvSpPr>
            <xdr:cNvPr id="142346" name="チェック 10" hidden="1">
              <a:extLst>
                <a:ext uri="{63B3BB69-23CF-44E3-9099-C40C66FF867C}">
                  <a14:compatExt spid="_x0000_s142346"/>
                </a:ext>
                <a:ext uri="{FF2B5EF4-FFF2-40B4-BE49-F238E27FC236}">
                  <a16:creationId xmlns:a16="http://schemas.microsoft.com/office/drawing/2014/main" id="{00000000-0008-0000-1500-00000A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182880</xdr:colOff>
          <xdr:row>46</xdr:row>
          <xdr:rowOff>121920</xdr:rowOff>
        </xdr:from>
        <xdr:to>
          <xdr:col>15</xdr:col>
          <xdr:colOff>121920</xdr:colOff>
          <xdr:row>48</xdr:row>
          <xdr:rowOff>45720</xdr:rowOff>
        </xdr:to>
        <xdr:sp macro="" textlink="">
          <xdr:nvSpPr>
            <xdr:cNvPr id="142347" name="チェック 11" hidden="1">
              <a:extLst>
                <a:ext uri="{63B3BB69-23CF-44E3-9099-C40C66FF867C}">
                  <a14:compatExt spid="_x0000_s142347"/>
                </a:ext>
                <a:ext uri="{FF2B5EF4-FFF2-40B4-BE49-F238E27FC236}">
                  <a16:creationId xmlns:a16="http://schemas.microsoft.com/office/drawing/2014/main" id="{00000000-0008-0000-1500-00000B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182880</xdr:colOff>
          <xdr:row>45</xdr:row>
          <xdr:rowOff>137160</xdr:rowOff>
        </xdr:from>
        <xdr:to>
          <xdr:col>15</xdr:col>
          <xdr:colOff>121920</xdr:colOff>
          <xdr:row>47</xdr:row>
          <xdr:rowOff>60960</xdr:rowOff>
        </xdr:to>
        <xdr:sp macro="" textlink="">
          <xdr:nvSpPr>
            <xdr:cNvPr id="142348" name="チェック 12" hidden="1">
              <a:extLst>
                <a:ext uri="{63B3BB69-23CF-44E3-9099-C40C66FF867C}">
                  <a14:compatExt spid="_x0000_s142348"/>
                </a:ext>
                <a:ext uri="{FF2B5EF4-FFF2-40B4-BE49-F238E27FC236}">
                  <a16:creationId xmlns:a16="http://schemas.microsoft.com/office/drawing/2014/main" id="{00000000-0008-0000-1500-00000C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69850</xdr:colOff>
      <xdr:row>46</xdr:row>
      <xdr:rowOff>19050</xdr:rowOff>
    </xdr:from>
    <xdr:to>
      <xdr:col>6</xdr:col>
      <xdr:colOff>130810</xdr:colOff>
      <xdr:row>48</xdr:row>
      <xdr:rowOff>0</xdr:rowOff>
    </xdr:to>
    <xdr:sp macro="" textlink="">
      <xdr:nvSpPr>
        <xdr:cNvPr id="2" name="左大かっこ 1">
          <a:extLst>
            <a:ext uri="{FF2B5EF4-FFF2-40B4-BE49-F238E27FC236}">
              <a16:creationId xmlns:a16="http://schemas.microsoft.com/office/drawing/2014/main" id="{00000000-0008-0000-1500-000002000000}"/>
            </a:ext>
          </a:extLst>
        </xdr:cNvPr>
        <xdr:cNvSpPr/>
      </xdr:nvSpPr>
      <xdr:spPr>
        <a:xfrm>
          <a:off x="1346200" y="7105650"/>
          <a:ext cx="60960" cy="323850"/>
        </a:xfrm>
        <a:prstGeom prst="leftBracket">
          <a:avLst>
            <a:gd name="adj" fmla="val 8343"/>
          </a:avLst>
        </a:prstGeom>
        <a:noFill/>
        <a:ln w="6350" cap="flat" cmpd="sng">
          <a:solidFill>
            <a:srgbClr val="000000"/>
          </a:solidFill>
          <a:prstDash val="solid"/>
        </a:ln>
      </xdr:spPr>
      <xdr:txBody>
        <a:bodyPr vertOverflow="overflow" horzOverflow="overflow" upright="1"/>
        <a:lstStyle/>
        <a:p>
          <a:endParaRPr/>
        </a:p>
      </xdr:txBody>
    </xdr:sp>
    <xdr:clientData/>
  </xdr:twoCellAnchor>
  <mc:AlternateContent xmlns:mc="http://schemas.openxmlformats.org/markup-compatibility/2006">
    <mc:Choice xmlns:a14="http://schemas.microsoft.com/office/drawing/2010/main" Requires="a14">
      <xdr:twoCellAnchor editAs="oneCell">
        <xdr:from>
          <xdr:col>27</xdr:col>
          <xdr:colOff>60960</xdr:colOff>
          <xdr:row>27</xdr:row>
          <xdr:rowOff>121920</xdr:rowOff>
        </xdr:from>
        <xdr:to>
          <xdr:col>29</xdr:col>
          <xdr:colOff>0</xdr:colOff>
          <xdr:row>29</xdr:row>
          <xdr:rowOff>83820</xdr:rowOff>
        </xdr:to>
        <xdr:sp macro="" textlink="">
          <xdr:nvSpPr>
            <xdr:cNvPr id="142350" name="チェック 14" hidden="1">
              <a:extLst>
                <a:ext uri="{63B3BB69-23CF-44E3-9099-C40C66FF867C}">
                  <a14:compatExt spid="_x0000_s142350"/>
                </a:ext>
                <a:ext uri="{FF2B5EF4-FFF2-40B4-BE49-F238E27FC236}">
                  <a16:creationId xmlns:a16="http://schemas.microsoft.com/office/drawing/2014/main" id="{00000000-0008-0000-1500-00000E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213360</xdr:colOff>
          <xdr:row>29</xdr:row>
          <xdr:rowOff>114300</xdr:rowOff>
        </xdr:from>
        <xdr:to>
          <xdr:col>29</xdr:col>
          <xdr:colOff>144780</xdr:colOff>
          <xdr:row>31</xdr:row>
          <xdr:rowOff>38100</xdr:rowOff>
        </xdr:to>
        <xdr:sp macro="" textlink="">
          <xdr:nvSpPr>
            <xdr:cNvPr id="142368" name="チェック 32" hidden="1">
              <a:extLst>
                <a:ext uri="{63B3BB69-23CF-44E3-9099-C40C66FF867C}">
                  <a14:compatExt spid="_x0000_s142368"/>
                </a:ext>
                <a:ext uri="{FF2B5EF4-FFF2-40B4-BE49-F238E27FC236}">
                  <a16:creationId xmlns:a16="http://schemas.microsoft.com/office/drawing/2014/main" id="{00000000-0008-0000-1500-000020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121920</xdr:rowOff>
        </xdr:from>
        <xdr:to>
          <xdr:col>15</xdr:col>
          <xdr:colOff>121920</xdr:colOff>
          <xdr:row>49</xdr:row>
          <xdr:rowOff>45720</xdr:rowOff>
        </xdr:to>
        <xdr:sp macro="" textlink="">
          <xdr:nvSpPr>
            <xdr:cNvPr id="142369" name="チェック 33" hidden="1">
              <a:extLst>
                <a:ext uri="{63B3BB69-23CF-44E3-9099-C40C66FF867C}">
                  <a14:compatExt spid="_x0000_s142369"/>
                </a:ext>
                <a:ext uri="{FF2B5EF4-FFF2-40B4-BE49-F238E27FC236}">
                  <a16:creationId xmlns:a16="http://schemas.microsoft.com/office/drawing/2014/main" id="{00000000-0008-0000-1500-000021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56</xdr:row>
          <xdr:rowOff>121920</xdr:rowOff>
        </xdr:from>
        <xdr:to>
          <xdr:col>29</xdr:col>
          <xdr:colOff>106680</xdr:colOff>
          <xdr:row>58</xdr:row>
          <xdr:rowOff>45720</xdr:rowOff>
        </xdr:to>
        <xdr:sp macro="" textlink="">
          <xdr:nvSpPr>
            <xdr:cNvPr id="142370" name="チェック 34" hidden="1">
              <a:extLst>
                <a:ext uri="{63B3BB69-23CF-44E3-9099-C40C66FF867C}">
                  <a14:compatExt spid="_x0000_s142370"/>
                </a:ext>
                <a:ext uri="{FF2B5EF4-FFF2-40B4-BE49-F238E27FC236}">
                  <a16:creationId xmlns:a16="http://schemas.microsoft.com/office/drawing/2014/main" id="{00000000-0008-0000-1500-000022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57</xdr:row>
          <xdr:rowOff>121920</xdr:rowOff>
        </xdr:from>
        <xdr:to>
          <xdr:col>29</xdr:col>
          <xdr:colOff>106680</xdr:colOff>
          <xdr:row>59</xdr:row>
          <xdr:rowOff>45720</xdr:rowOff>
        </xdr:to>
        <xdr:sp macro="" textlink="">
          <xdr:nvSpPr>
            <xdr:cNvPr id="142371" name="チェック 35" hidden="1">
              <a:extLst>
                <a:ext uri="{63B3BB69-23CF-44E3-9099-C40C66FF867C}">
                  <a14:compatExt spid="_x0000_s142371"/>
                </a:ext>
                <a:ext uri="{FF2B5EF4-FFF2-40B4-BE49-F238E27FC236}">
                  <a16:creationId xmlns:a16="http://schemas.microsoft.com/office/drawing/2014/main" id="{00000000-0008-0000-1500-000023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142372" name="チェック 36" hidden="1">
              <a:extLst>
                <a:ext uri="{63B3BB69-23CF-44E3-9099-C40C66FF867C}">
                  <a14:compatExt spid="_x0000_s142372"/>
                </a:ext>
                <a:ext uri="{FF2B5EF4-FFF2-40B4-BE49-F238E27FC236}">
                  <a16:creationId xmlns:a16="http://schemas.microsoft.com/office/drawing/2014/main" id="{00000000-0008-0000-1500-000024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121920</xdr:rowOff>
        </xdr:from>
        <xdr:to>
          <xdr:col>43</xdr:col>
          <xdr:colOff>152400</xdr:colOff>
          <xdr:row>58</xdr:row>
          <xdr:rowOff>45720</xdr:rowOff>
        </xdr:to>
        <xdr:sp macro="" textlink="">
          <xdr:nvSpPr>
            <xdr:cNvPr id="142373" name="チェック 37" hidden="1">
              <a:extLst>
                <a:ext uri="{63B3BB69-23CF-44E3-9099-C40C66FF867C}">
                  <a14:compatExt spid="_x0000_s142373"/>
                </a:ext>
                <a:ext uri="{FF2B5EF4-FFF2-40B4-BE49-F238E27FC236}">
                  <a16:creationId xmlns:a16="http://schemas.microsoft.com/office/drawing/2014/main" id="{00000000-0008-0000-1500-000025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137160</xdr:rowOff>
        </xdr:from>
        <xdr:to>
          <xdr:col>43</xdr:col>
          <xdr:colOff>152400</xdr:colOff>
          <xdr:row>60</xdr:row>
          <xdr:rowOff>60960</xdr:rowOff>
        </xdr:to>
        <xdr:sp macro="" textlink="">
          <xdr:nvSpPr>
            <xdr:cNvPr id="142374" name="チェック 38" hidden="1">
              <a:extLst>
                <a:ext uri="{63B3BB69-23CF-44E3-9099-C40C66FF867C}">
                  <a14:compatExt spid="_x0000_s142374"/>
                </a:ext>
                <a:ext uri="{FF2B5EF4-FFF2-40B4-BE49-F238E27FC236}">
                  <a16:creationId xmlns:a16="http://schemas.microsoft.com/office/drawing/2014/main" id="{00000000-0008-0000-1500-000026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66</xdr:row>
          <xdr:rowOff>137160</xdr:rowOff>
        </xdr:from>
        <xdr:to>
          <xdr:col>15</xdr:col>
          <xdr:colOff>160020</xdr:colOff>
          <xdr:row>68</xdr:row>
          <xdr:rowOff>60960</xdr:rowOff>
        </xdr:to>
        <xdr:sp macro="" textlink="">
          <xdr:nvSpPr>
            <xdr:cNvPr id="142375" name="チェック 39" hidden="1">
              <a:extLst>
                <a:ext uri="{63B3BB69-23CF-44E3-9099-C40C66FF867C}">
                  <a14:compatExt spid="_x0000_s142375"/>
                </a:ext>
                <a:ext uri="{FF2B5EF4-FFF2-40B4-BE49-F238E27FC236}">
                  <a16:creationId xmlns:a16="http://schemas.microsoft.com/office/drawing/2014/main" id="{00000000-0008-0000-1500-000027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66</xdr:row>
          <xdr:rowOff>121920</xdr:rowOff>
        </xdr:from>
        <xdr:to>
          <xdr:col>29</xdr:col>
          <xdr:colOff>137160</xdr:colOff>
          <xdr:row>68</xdr:row>
          <xdr:rowOff>45720</xdr:rowOff>
        </xdr:to>
        <xdr:sp macro="" textlink="">
          <xdr:nvSpPr>
            <xdr:cNvPr id="142376" name="チェック 40" hidden="1">
              <a:extLst>
                <a:ext uri="{63B3BB69-23CF-44E3-9099-C40C66FF867C}">
                  <a14:compatExt spid="_x0000_s142376"/>
                </a:ext>
                <a:ext uri="{FF2B5EF4-FFF2-40B4-BE49-F238E27FC236}">
                  <a16:creationId xmlns:a16="http://schemas.microsoft.com/office/drawing/2014/main" id="{00000000-0008-0000-1500-000028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39</xdr:row>
          <xdr:rowOff>137160</xdr:rowOff>
        </xdr:from>
        <xdr:to>
          <xdr:col>15</xdr:col>
          <xdr:colOff>106680</xdr:colOff>
          <xdr:row>41</xdr:row>
          <xdr:rowOff>60960</xdr:rowOff>
        </xdr:to>
        <xdr:sp macro="" textlink="">
          <xdr:nvSpPr>
            <xdr:cNvPr id="142377" name="チェック 41" hidden="1">
              <a:extLst>
                <a:ext uri="{63B3BB69-23CF-44E3-9099-C40C66FF867C}">
                  <a14:compatExt spid="_x0000_s142377"/>
                </a:ext>
                <a:ext uri="{FF2B5EF4-FFF2-40B4-BE49-F238E27FC236}">
                  <a16:creationId xmlns:a16="http://schemas.microsoft.com/office/drawing/2014/main" id="{00000000-0008-0000-1500-000029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75</xdr:row>
          <xdr:rowOff>137160</xdr:rowOff>
        </xdr:from>
        <xdr:to>
          <xdr:col>18</xdr:col>
          <xdr:colOff>160020</xdr:colOff>
          <xdr:row>77</xdr:row>
          <xdr:rowOff>60960</xdr:rowOff>
        </xdr:to>
        <xdr:sp macro="" textlink="">
          <xdr:nvSpPr>
            <xdr:cNvPr id="142378" name="チェック 42" hidden="1">
              <a:extLst>
                <a:ext uri="{63B3BB69-23CF-44E3-9099-C40C66FF867C}">
                  <a14:compatExt spid="_x0000_s142378"/>
                </a:ext>
                <a:ext uri="{FF2B5EF4-FFF2-40B4-BE49-F238E27FC236}">
                  <a16:creationId xmlns:a16="http://schemas.microsoft.com/office/drawing/2014/main" id="{00000000-0008-0000-1500-00002A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121920</xdr:colOff>
          <xdr:row>31</xdr:row>
          <xdr:rowOff>38100</xdr:rowOff>
        </xdr:to>
        <xdr:sp macro="" textlink="">
          <xdr:nvSpPr>
            <xdr:cNvPr id="142379" name="チェック 43" hidden="1">
              <a:extLst>
                <a:ext uri="{63B3BB69-23CF-44E3-9099-C40C66FF867C}">
                  <a14:compatExt spid="_x0000_s142379"/>
                </a:ext>
                <a:ext uri="{FF2B5EF4-FFF2-40B4-BE49-F238E27FC236}">
                  <a16:creationId xmlns:a16="http://schemas.microsoft.com/office/drawing/2014/main" id="{00000000-0008-0000-1500-00002B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137160</xdr:rowOff>
        </xdr:from>
        <xdr:to>
          <xdr:col>43</xdr:col>
          <xdr:colOff>45720</xdr:colOff>
          <xdr:row>31</xdr:row>
          <xdr:rowOff>60960</xdr:rowOff>
        </xdr:to>
        <xdr:sp macro="" textlink="">
          <xdr:nvSpPr>
            <xdr:cNvPr id="142380" name="チェック 44" hidden="1">
              <a:extLst>
                <a:ext uri="{63B3BB69-23CF-44E3-9099-C40C66FF867C}">
                  <a14:compatExt spid="_x0000_s142380"/>
                </a:ext>
                <a:ext uri="{FF2B5EF4-FFF2-40B4-BE49-F238E27FC236}">
                  <a16:creationId xmlns:a16="http://schemas.microsoft.com/office/drawing/2014/main" id="{00000000-0008-0000-1500-00002C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160020</xdr:colOff>
          <xdr:row>34</xdr:row>
          <xdr:rowOff>121920</xdr:rowOff>
        </xdr:from>
        <xdr:to>
          <xdr:col>15</xdr:col>
          <xdr:colOff>99060</xdr:colOff>
          <xdr:row>36</xdr:row>
          <xdr:rowOff>45720</xdr:rowOff>
        </xdr:to>
        <xdr:sp macro="" textlink="">
          <xdr:nvSpPr>
            <xdr:cNvPr id="142381" name="チェック 45" hidden="1">
              <a:extLst>
                <a:ext uri="{63B3BB69-23CF-44E3-9099-C40C66FF867C}">
                  <a14:compatExt spid="_x0000_s142381"/>
                </a:ext>
                <a:ext uri="{FF2B5EF4-FFF2-40B4-BE49-F238E27FC236}">
                  <a16:creationId xmlns:a16="http://schemas.microsoft.com/office/drawing/2014/main" id="{00000000-0008-0000-1500-00002D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34</xdr:row>
          <xdr:rowOff>121920</xdr:rowOff>
        </xdr:from>
        <xdr:to>
          <xdr:col>29</xdr:col>
          <xdr:colOff>137160</xdr:colOff>
          <xdr:row>36</xdr:row>
          <xdr:rowOff>45720</xdr:rowOff>
        </xdr:to>
        <xdr:sp macro="" textlink="">
          <xdr:nvSpPr>
            <xdr:cNvPr id="142382" name="チェック 46" hidden="1">
              <a:extLst>
                <a:ext uri="{63B3BB69-23CF-44E3-9099-C40C66FF867C}">
                  <a14:compatExt spid="_x0000_s142382"/>
                </a:ext>
                <a:ext uri="{FF2B5EF4-FFF2-40B4-BE49-F238E27FC236}">
                  <a16:creationId xmlns:a16="http://schemas.microsoft.com/office/drawing/2014/main" id="{00000000-0008-0000-1500-00002E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198120</xdr:colOff>
          <xdr:row>34</xdr:row>
          <xdr:rowOff>121920</xdr:rowOff>
        </xdr:from>
        <xdr:to>
          <xdr:col>43</xdr:col>
          <xdr:colOff>137160</xdr:colOff>
          <xdr:row>36</xdr:row>
          <xdr:rowOff>45720</xdr:rowOff>
        </xdr:to>
        <xdr:sp macro="" textlink="">
          <xdr:nvSpPr>
            <xdr:cNvPr id="142383" name="チェック 47" hidden="1">
              <a:extLst>
                <a:ext uri="{63B3BB69-23CF-44E3-9099-C40C66FF867C}">
                  <a14:compatExt spid="_x0000_s142383"/>
                </a:ext>
                <a:ext uri="{FF2B5EF4-FFF2-40B4-BE49-F238E27FC236}">
                  <a16:creationId xmlns:a16="http://schemas.microsoft.com/office/drawing/2014/main" id="{00000000-0008-0000-1500-00002F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39</xdr:row>
          <xdr:rowOff>106680</xdr:rowOff>
        </xdr:from>
        <xdr:to>
          <xdr:col>29</xdr:col>
          <xdr:colOff>160020</xdr:colOff>
          <xdr:row>41</xdr:row>
          <xdr:rowOff>30480</xdr:rowOff>
        </xdr:to>
        <xdr:sp macro="" textlink="">
          <xdr:nvSpPr>
            <xdr:cNvPr id="142384" name="チェック 48" hidden="1">
              <a:extLst>
                <a:ext uri="{63B3BB69-23CF-44E3-9099-C40C66FF867C}">
                  <a14:compatExt spid="_x0000_s142384"/>
                </a:ext>
                <a:ext uri="{FF2B5EF4-FFF2-40B4-BE49-F238E27FC236}">
                  <a16:creationId xmlns:a16="http://schemas.microsoft.com/office/drawing/2014/main" id="{00000000-0008-0000-1500-000030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48</xdr:row>
          <xdr:rowOff>137160</xdr:rowOff>
        </xdr:from>
        <xdr:to>
          <xdr:col>29</xdr:col>
          <xdr:colOff>152400</xdr:colOff>
          <xdr:row>50</xdr:row>
          <xdr:rowOff>60960</xdr:rowOff>
        </xdr:to>
        <xdr:sp macro="" textlink="">
          <xdr:nvSpPr>
            <xdr:cNvPr id="142385" name="チェック 49" hidden="1">
              <a:extLst>
                <a:ext uri="{63B3BB69-23CF-44E3-9099-C40C66FF867C}">
                  <a14:compatExt spid="_x0000_s142385"/>
                </a:ext>
                <a:ext uri="{FF2B5EF4-FFF2-40B4-BE49-F238E27FC236}">
                  <a16:creationId xmlns:a16="http://schemas.microsoft.com/office/drawing/2014/main" id="{00000000-0008-0000-1500-000031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121920</xdr:colOff>
          <xdr:row>51</xdr:row>
          <xdr:rowOff>38100</xdr:rowOff>
        </xdr:to>
        <xdr:sp macro="" textlink="">
          <xdr:nvSpPr>
            <xdr:cNvPr id="142386" name="チェック 50" hidden="1">
              <a:extLst>
                <a:ext uri="{63B3BB69-23CF-44E3-9099-C40C66FF867C}">
                  <a14:compatExt spid="_x0000_s142386"/>
                </a:ext>
                <a:ext uri="{FF2B5EF4-FFF2-40B4-BE49-F238E27FC236}">
                  <a16:creationId xmlns:a16="http://schemas.microsoft.com/office/drawing/2014/main" id="{00000000-0008-0000-1500-000032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57</xdr:row>
          <xdr:rowOff>106680</xdr:rowOff>
        </xdr:from>
        <xdr:to>
          <xdr:col>15</xdr:col>
          <xdr:colOff>144780</xdr:colOff>
          <xdr:row>59</xdr:row>
          <xdr:rowOff>30480</xdr:rowOff>
        </xdr:to>
        <xdr:sp macro="" textlink="">
          <xdr:nvSpPr>
            <xdr:cNvPr id="142387" name="チェック 51" hidden="1">
              <a:extLst>
                <a:ext uri="{63B3BB69-23CF-44E3-9099-C40C66FF867C}">
                  <a14:compatExt spid="_x0000_s142387"/>
                </a:ext>
                <a:ext uri="{FF2B5EF4-FFF2-40B4-BE49-F238E27FC236}">
                  <a16:creationId xmlns:a16="http://schemas.microsoft.com/office/drawing/2014/main" id="{00000000-0008-0000-1500-000033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fo@nijinokakehashi.org"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4.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5.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4.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9.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26" Type="http://schemas.openxmlformats.org/officeDocument/2006/relationships/ctrlProp" Target="../ctrlProps/ctrlProp56.xml"/><Relationship Id="rId3" Type="http://schemas.openxmlformats.org/officeDocument/2006/relationships/vmlDrawing" Target="../drawings/vmlDrawing5.vml"/><Relationship Id="rId21" Type="http://schemas.openxmlformats.org/officeDocument/2006/relationships/ctrlProp" Target="../ctrlProps/ctrlProp51.xml"/><Relationship Id="rId34" Type="http://schemas.openxmlformats.org/officeDocument/2006/relationships/ctrlProp" Target="../ctrlProps/ctrlProp64.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33" Type="http://schemas.openxmlformats.org/officeDocument/2006/relationships/ctrlProp" Target="../ctrlProps/ctrlProp63.xml"/><Relationship Id="rId2" Type="http://schemas.openxmlformats.org/officeDocument/2006/relationships/drawing" Target="../drawings/drawing10.xml"/><Relationship Id="rId16" Type="http://schemas.openxmlformats.org/officeDocument/2006/relationships/ctrlProp" Target="../ctrlProps/ctrlProp46.xml"/><Relationship Id="rId20" Type="http://schemas.openxmlformats.org/officeDocument/2006/relationships/ctrlProp" Target="../ctrlProps/ctrlProp50.xml"/><Relationship Id="rId29" Type="http://schemas.openxmlformats.org/officeDocument/2006/relationships/ctrlProp" Target="../ctrlProps/ctrlProp59.xml"/><Relationship Id="rId1" Type="http://schemas.openxmlformats.org/officeDocument/2006/relationships/printerSettings" Target="../printerSettings/printerSettings37.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32" Type="http://schemas.openxmlformats.org/officeDocument/2006/relationships/ctrlProp" Target="../ctrlProps/ctrlProp62.xml"/><Relationship Id="rId37" Type="http://schemas.openxmlformats.org/officeDocument/2006/relationships/ctrlProp" Target="../ctrlProps/ctrlProp67.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28" Type="http://schemas.openxmlformats.org/officeDocument/2006/relationships/ctrlProp" Target="../ctrlProps/ctrlProp58.xml"/><Relationship Id="rId36" Type="http://schemas.openxmlformats.org/officeDocument/2006/relationships/ctrlProp" Target="../ctrlProps/ctrlProp66.xml"/><Relationship Id="rId10" Type="http://schemas.openxmlformats.org/officeDocument/2006/relationships/ctrlProp" Target="../ctrlProps/ctrlProp40.xml"/><Relationship Id="rId19" Type="http://schemas.openxmlformats.org/officeDocument/2006/relationships/ctrlProp" Target="../ctrlProps/ctrlProp49.xml"/><Relationship Id="rId31" Type="http://schemas.openxmlformats.org/officeDocument/2006/relationships/ctrlProp" Target="../ctrlProps/ctrlProp61.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 Id="rId30" Type="http://schemas.openxmlformats.org/officeDocument/2006/relationships/ctrlProp" Target="../ctrlProps/ctrlProp60.xml"/><Relationship Id="rId35" Type="http://schemas.openxmlformats.org/officeDocument/2006/relationships/ctrlProp" Target="../ctrlProps/ctrlProp65.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8.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openxmlformats.org/officeDocument/2006/relationships/comments" Target="../comments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vmlDrawing" Target="../drawings/vmlDrawing2.vml"/><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119"/>
  <sheetViews>
    <sheetView tabSelected="1" workbookViewId="0">
      <selection activeCell="Q55" sqref="Q55"/>
    </sheetView>
  </sheetViews>
  <sheetFormatPr defaultRowHeight="13.2" x14ac:dyDescent="0.2"/>
  <sheetData>
    <row r="2" spans="1:9" x14ac:dyDescent="0.2">
      <c r="B2" s="555" t="s">
        <v>23</v>
      </c>
      <c r="C2" s="556"/>
      <c r="D2" s="556"/>
      <c r="E2" s="556"/>
      <c r="F2" s="556"/>
    </row>
    <row r="3" spans="1:9" x14ac:dyDescent="0.2">
      <c r="B3" s="556"/>
      <c r="C3" s="556"/>
      <c r="D3" s="556"/>
      <c r="E3" s="556"/>
      <c r="F3" s="556"/>
    </row>
    <row r="4" spans="1:9" x14ac:dyDescent="0.2">
      <c r="B4" s="556"/>
      <c r="C4" s="556"/>
      <c r="D4" s="556"/>
      <c r="E4" s="556"/>
      <c r="F4" s="556"/>
    </row>
    <row r="5" spans="1:9" x14ac:dyDescent="0.2">
      <c r="B5" s="556"/>
      <c r="C5" s="556"/>
      <c r="D5" s="556"/>
      <c r="E5" s="556"/>
      <c r="F5" s="556"/>
    </row>
    <row r="6" spans="1:9" x14ac:dyDescent="0.2">
      <c r="A6" s="558" t="s">
        <v>24</v>
      </c>
      <c r="B6" s="559"/>
      <c r="C6" s="559"/>
      <c r="D6" s="559"/>
      <c r="E6" s="559"/>
      <c r="F6" s="559"/>
      <c r="G6" s="559"/>
      <c r="H6" s="559"/>
      <c r="I6" s="560"/>
    </row>
    <row r="7" spans="1:9" x14ac:dyDescent="0.2">
      <c r="A7" s="561"/>
      <c r="B7" s="562"/>
      <c r="C7" s="562"/>
      <c r="D7" s="562"/>
      <c r="E7" s="562"/>
      <c r="F7" s="562"/>
      <c r="G7" s="562"/>
      <c r="H7" s="562"/>
      <c r="I7" s="563"/>
    </row>
    <row r="8" spans="1:9" x14ac:dyDescent="0.2">
      <c r="A8" s="561"/>
      <c r="B8" s="562"/>
      <c r="C8" s="562"/>
      <c r="D8" s="562"/>
      <c r="E8" s="562"/>
      <c r="F8" s="562"/>
      <c r="G8" s="562"/>
      <c r="H8" s="562"/>
      <c r="I8" s="563"/>
    </row>
    <row r="9" spans="1:9" x14ac:dyDescent="0.2">
      <c r="A9" s="561"/>
      <c r="B9" s="562"/>
      <c r="C9" s="562"/>
      <c r="D9" s="562"/>
      <c r="E9" s="562"/>
      <c r="F9" s="562"/>
      <c r="G9" s="562"/>
      <c r="H9" s="562"/>
      <c r="I9" s="563"/>
    </row>
    <row r="10" spans="1:9" x14ac:dyDescent="0.2">
      <c r="A10" s="561"/>
      <c r="B10" s="562"/>
      <c r="C10" s="562"/>
      <c r="D10" s="562"/>
      <c r="E10" s="562"/>
      <c r="F10" s="562"/>
      <c r="G10" s="562"/>
      <c r="H10" s="562"/>
      <c r="I10" s="563"/>
    </row>
    <row r="11" spans="1:9" x14ac:dyDescent="0.2">
      <c r="A11" s="561"/>
      <c r="B11" s="562"/>
      <c r="C11" s="562"/>
      <c r="D11" s="562"/>
      <c r="E11" s="562"/>
      <c r="F11" s="562"/>
      <c r="G11" s="562"/>
      <c r="H11" s="562"/>
      <c r="I11" s="563"/>
    </row>
    <row r="12" spans="1:9" x14ac:dyDescent="0.2">
      <c r="A12" s="561"/>
      <c r="B12" s="562"/>
      <c r="C12" s="562"/>
      <c r="D12" s="562"/>
      <c r="E12" s="562"/>
      <c r="F12" s="562"/>
      <c r="G12" s="562"/>
      <c r="H12" s="562"/>
      <c r="I12" s="563"/>
    </row>
    <row r="13" spans="1:9" x14ac:dyDescent="0.2">
      <c r="A13" s="561"/>
      <c r="B13" s="562"/>
      <c r="C13" s="562"/>
      <c r="D13" s="562"/>
      <c r="E13" s="562"/>
      <c r="F13" s="562"/>
      <c r="G13" s="562"/>
      <c r="H13" s="562"/>
      <c r="I13" s="563"/>
    </row>
    <row r="14" spans="1:9" x14ac:dyDescent="0.2">
      <c r="A14" s="564"/>
      <c r="B14" s="565"/>
      <c r="C14" s="565"/>
      <c r="D14" s="565"/>
      <c r="E14" s="565"/>
      <c r="F14" s="565"/>
      <c r="G14" s="565"/>
      <c r="H14" s="565"/>
      <c r="I14" s="566"/>
    </row>
    <row r="15" spans="1:9" x14ac:dyDescent="0.2">
      <c r="A15" s="554" t="s">
        <v>14</v>
      </c>
      <c r="B15" s="554"/>
      <c r="C15" s="554"/>
      <c r="D15" s="554"/>
      <c r="E15" s="554"/>
      <c r="F15" s="554"/>
      <c r="G15" s="554"/>
      <c r="H15" s="554"/>
      <c r="I15" s="554"/>
    </row>
    <row r="16" spans="1:9" x14ac:dyDescent="0.2">
      <c r="A16" s="557" t="s">
        <v>41</v>
      </c>
      <c r="B16" s="557"/>
      <c r="C16" s="557"/>
      <c r="D16" s="557"/>
      <c r="E16" s="557"/>
      <c r="F16" s="557"/>
      <c r="G16" s="557"/>
      <c r="H16" s="557"/>
      <c r="I16" s="557"/>
    </row>
    <row r="17" spans="1:9" x14ac:dyDescent="0.2">
      <c r="A17" s="557"/>
      <c r="B17" s="557"/>
      <c r="C17" s="557"/>
      <c r="D17" s="557"/>
      <c r="E17" s="557"/>
      <c r="F17" s="557"/>
      <c r="G17" s="557"/>
      <c r="H17" s="557"/>
      <c r="I17" s="557"/>
    </row>
    <row r="18" spans="1:9" x14ac:dyDescent="0.2">
      <c r="A18" s="2" t="s">
        <v>276</v>
      </c>
      <c r="B18" s="1"/>
      <c r="C18" s="1"/>
      <c r="D18" s="1"/>
      <c r="E18" s="1"/>
      <c r="F18" s="1"/>
      <c r="G18" s="1"/>
      <c r="H18" s="1"/>
      <c r="I18" s="1"/>
    </row>
    <row r="19" spans="1:9" x14ac:dyDescent="0.2">
      <c r="A19" s="3" t="s">
        <v>69</v>
      </c>
      <c r="B19" s="1"/>
      <c r="C19" s="1"/>
      <c r="D19" s="1"/>
      <c r="E19" s="1"/>
      <c r="F19" s="1"/>
      <c r="G19" s="1"/>
      <c r="H19" s="1"/>
      <c r="I19" s="1"/>
    </row>
    <row r="20" spans="1:9" x14ac:dyDescent="0.2">
      <c r="A20" s="3" t="s">
        <v>331</v>
      </c>
      <c r="B20" s="1"/>
      <c r="C20" s="1"/>
      <c r="D20" s="1"/>
      <c r="E20" s="1"/>
      <c r="F20" s="1"/>
      <c r="G20" s="1"/>
      <c r="H20" s="1"/>
      <c r="I20" s="1"/>
    </row>
    <row r="21" spans="1:9" x14ac:dyDescent="0.2">
      <c r="A21" s="3" t="s">
        <v>307</v>
      </c>
      <c r="B21" s="1"/>
      <c r="C21" s="1"/>
      <c r="D21" s="1"/>
      <c r="E21" s="1"/>
      <c r="F21" s="1"/>
      <c r="G21" s="1"/>
      <c r="H21" s="1"/>
      <c r="I21" s="1"/>
    </row>
    <row r="22" spans="1:9" x14ac:dyDescent="0.2">
      <c r="A22" s="1"/>
      <c r="B22" s="1"/>
      <c r="C22" s="1"/>
      <c r="D22" s="1"/>
      <c r="E22" s="1"/>
      <c r="F22" s="1"/>
      <c r="G22" s="1"/>
      <c r="H22" s="1"/>
      <c r="I22" s="1"/>
    </row>
    <row r="23" spans="1:9" x14ac:dyDescent="0.2">
      <c r="B23" s="4"/>
      <c r="C23" s="4"/>
      <c r="D23" s="4"/>
      <c r="E23" s="4"/>
      <c r="F23" s="4"/>
    </row>
    <row r="24" spans="1:9" ht="16.2" x14ac:dyDescent="0.2">
      <c r="B24" s="5" t="s">
        <v>46</v>
      </c>
      <c r="C24" s="4"/>
      <c r="D24" s="4"/>
      <c r="E24" s="4"/>
      <c r="F24" s="4"/>
    </row>
    <row r="25" spans="1:9" x14ac:dyDescent="0.2">
      <c r="B25" s="4"/>
      <c r="C25" s="4"/>
      <c r="D25" s="4"/>
      <c r="E25" s="4"/>
      <c r="F25" s="4"/>
    </row>
    <row r="36" spans="12:12" ht="13.5" customHeight="1" x14ac:dyDescent="0.2"/>
    <row r="37" spans="12:12" ht="13.5" customHeight="1" x14ac:dyDescent="0.2"/>
    <row r="38" spans="12:12" ht="13.5" customHeight="1" x14ac:dyDescent="0.2"/>
    <row r="42" spans="12:12" ht="14.25" customHeight="1" x14ac:dyDescent="0.2">
      <c r="L42" s="7"/>
    </row>
    <row r="44" spans="12:12" x14ac:dyDescent="0.2">
      <c r="L44" s="7"/>
    </row>
    <row r="45" spans="12:12" x14ac:dyDescent="0.2">
      <c r="L45" s="7"/>
    </row>
    <row r="46" spans="12:12" x14ac:dyDescent="0.2">
      <c r="L46" s="7"/>
    </row>
    <row r="47" spans="12:12" x14ac:dyDescent="0.2">
      <c r="L47" s="7"/>
    </row>
    <row r="48" spans="12:12" x14ac:dyDescent="0.2">
      <c r="L48" s="7"/>
    </row>
    <row r="49" spans="10:12" x14ac:dyDescent="0.2">
      <c r="L49" s="7"/>
    </row>
    <row r="50" spans="10:12" x14ac:dyDescent="0.2">
      <c r="L50" s="7"/>
    </row>
    <row r="51" spans="10:12" x14ac:dyDescent="0.2">
      <c r="L51" s="7"/>
    </row>
    <row r="52" spans="10:12" x14ac:dyDescent="0.2">
      <c r="L52" s="7"/>
    </row>
    <row r="61" spans="10:12" x14ac:dyDescent="0.2">
      <c r="J61" s="6"/>
    </row>
    <row r="65" spans="12:12" x14ac:dyDescent="0.2">
      <c r="L65" s="7"/>
    </row>
    <row r="76" spans="12:12" x14ac:dyDescent="0.2">
      <c r="L76" s="7"/>
    </row>
    <row r="77" spans="12:12" x14ac:dyDescent="0.2">
      <c r="L77" s="7"/>
    </row>
    <row r="78" spans="12:12" ht="13.5" customHeight="1" x14ac:dyDescent="0.3">
      <c r="L78" s="8"/>
    </row>
    <row r="79" spans="12:12" ht="13.5" customHeight="1" x14ac:dyDescent="0.3">
      <c r="L79" s="8"/>
    </row>
    <row r="80" spans="12:12" ht="13.5" customHeight="1" x14ac:dyDescent="0.3">
      <c r="L80" s="8"/>
    </row>
    <row r="81" spans="12:12" ht="13.5" customHeight="1" x14ac:dyDescent="0.3">
      <c r="L81" s="8"/>
    </row>
    <row r="82" spans="12:12" ht="13.5" customHeight="1" x14ac:dyDescent="0.3">
      <c r="L82" s="8"/>
    </row>
    <row r="83" spans="12:12" ht="13.5" customHeight="1" x14ac:dyDescent="0.3">
      <c r="L83" s="8"/>
    </row>
    <row r="84" spans="12:12" ht="13.5" customHeight="1" x14ac:dyDescent="0.3">
      <c r="L84" s="8"/>
    </row>
    <row r="85" spans="12:12" ht="13.5" customHeight="1" x14ac:dyDescent="0.3">
      <c r="L85" s="8"/>
    </row>
    <row r="86" spans="12:12" ht="13.5" customHeight="1" x14ac:dyDescent="0.3">
      <c r="L86" s="8"/>
    </row>
    <row r="87" spans="12:12" ht="13.5" customHeight="1" x14ac:dyDescent="0.3">
      <c r="L87" s="8"/>
    </row>
    <row r="88" spans="12:12" ht="13.5" customHeight="1" x14ac:dyDescent="0.3">
      <c r="L88" s="8"/>
    </row>
    <row r="89" spans="12:12" ht="13.5" customHeight="1" x14ac:dyDescent="0.3">
      <c r="L89" s="8"/>
    </row>
    <row r="90" spans="12:12" ht="13.5" customHeight="1" x14ac:dyDescent="0.3">
      <c r="L90" s="8"/>
    </row>
    <row r="91" spans="12:12" ht="13.5" customHeight="1" x14ac:dyDescent="0.3">
      <c r="L91" s="8"/>
    </row>
    <row r="92" spans="12:12" ht="13.5" customHeight="1" x14ac:dyDescent="0.3">
      <c r="L92" s="8"/>
    </row>
    <row r="93" spans="12:12" ht="13.5" customHeight="1" x14ac:dyDescent="0.3">
      <c r="L93" s="8"/>
    </row>
    <row r="94" spans="12:12" ht="13.5" customHeight="1" x14ac:dyDescent="0.3">
      <c r="L94" s="8"/>
    </row>
    <row r="95" spans="12:12" ht="13.5" customHeight="1" x14ac:dyDescent="0.3">
      <c r="L95" s="8"/>
    </row>
    <row r="96" spans="12:12" ht="13.5" customHeight="1" x14ac:dyDescent="0.3">
      <c r="L96" s="8"/>
    </row>
    <row r="97" spans="12:12" ht="13.5" customHeight="1" x14ac:dyDescent="0.3">
      <c r="L97" s="8"/>
    </row>
    <row r="98" spans="12:12" ht="13.5" customHeight="1" x14ac:dyDescent="0.3">
      <c r="L98" s="8"/>
    </row>
    <row r="99" spans="12:12" ht="13.5" customHeight="1" x14ac:dyDescent="0.3">
      <c r="L99" s="9"/>
    </row>
    <row r="100" spans="12:12" ht="13.5" customHeight="1" x14ac:dyDescent="0.3">
      <c r="L100" s="8"/>
    </row>
    <row r="101" spans="12:12" ht="13.5" customHeight="1" x14ac:dyDescent="0.3">
      <c r="L101" s="8"/>
    </row>
    <row r="102" spans="12:12" ht="13.5" customHeight="1" x14ac:dyDescent="0.3">
      <c r="L102" s="8"/>
    </row>
    <row r="103" spans="12:12" ht="13.5" customHeight="1" x14ac:dyDescent="0.3">
      <c r="L103" s="8"/>
    </row>
    <row r="104" spans="12:12" ht="13.5" customHeight="1" x14ac:dyDescent="0.3">
      <c r="L104" s="8"/>
    </row>
    <row r="105" spans="12:12" ht="13.5" customHeight="1" x14ac:dyDescent="0.3">
      <c r="L105" s="8"/>
    </row>
    <row r="106" spans="12:12" ht="13.5" customHeight="1" x14ac:dyDescent="0.3">
      <c r="L106" s="8"/>
    </row>
    <row r="107" spans="12:12" ht="13.5" customHeight="1" x14ac:dyDescent="0.3">
      <c r="L107" s="8"/>
    </row>
    <row r="108" spans="12:12" ht="13.5" customHeight="1" x14ac:dyDescent="0.3">
      <c r="L108" s="8"/>
    </row>
    <row r="109" spans="12:12" ht="13.5" customHeight="1" x14ac:dyDescent="0.3">
      <c r="L109" s="8"/>
    </row>
    <row r="110" spans="12:12" ht="13.5" customHeight="1" x14ac:dyDescent="0.3">
      <c r="L110" s="8"/>
    </row>
    <row r="111" spans="12:12" ht="13.5" customHeight="1" x14ac:dyDescent="0.3">
      <c r="L111" s="8"/>
    </row>
    <row r="112" spans="12:12" ht="13.5" customHeight="1" x14ac:dyDescent="0.3">
      <c r="L112" s="8"/>
    </row>
    <row r="113" spans="12:12" ht="13.5" customHeight="1" x14ac:dyDescent="0.3">
      <c r="L113" s="8"/>
    </row>
    <row r="114" spans="12:12" ht="13.5" customHeight="1" x14ac:dyDescent="0.3">
      <c r="L114" s="8"/>
    </row>
    <row r="115" spans="12:12" ht="13.5" customHeight="1" x14ac:dyDescent="0.3">
      <c r="L115" s="8"/>
    </row>
    <row r="116" spans="12:12" ht="13.5" customHeight="1" x14ac:dyDescent="0.3">
      <c r="L116" s="8"/>
    </row>
    <row r="117" spans="12:12" ht="13.5" customHeight="1" x14ac:dyDescent="0.3">
      <c r="L117" s="8"/>
    </row>
    <row r="118" spans="12:12" ht="13.5" customHeight="1" x14ac:dyDescent="0.3">
      <c r="L118" s="8"/>
    </row>
    <row r="119" spans="12:12" ht="23.4" x14ac:dyDescent="0.3">
      <c r="L119" s="8"/>
    </row>
  </sheetData>
  <mergeCells count="4">
    <mergeCell ref="A15:I15"/>
    <mergeCell ref="B2:F5"/>
    <mergeCell ref="A16:I17"/>
    <mergeCell ref="A6:I14"/>
  </mergeCells>
  <phoneticPr fontId="23" type="Hiragana"/>
  <pageMargins left="0.78740157480314943" right="0.78740157480314943" top="0.98425196850393681" bottom="0.98425196850393681" header="0.51181102362204722" footer="0.5118110236220472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AK29"/>
  <sheetViews>
    <sheetView view="pageBreakPreview" zoomScaleSheetLayoutView="100" workbookViewId="0">
      <selection activeCell="BK11" sqref="BK11"/>
    </sheetView>
  </sheetViews>
  <sheetFormatPr defaultColWidth="9" defaultRowHeight="21" customHeight="1" x14ac:dyDescent="0.2"/>
  <cols>
    <col min="1" max="1" width="1.33203125" style="533" customWidth="1"/>
    <col min="2" max="11" width="2.44140625" style="533" customWidth="1"/>
    <col min="12" max="12" width="0.88671875" style="533" customWidth="1"/>
    <col min="13" max="27" width="2.44140625" style="533" customWidth="1"/>
    <col min="28" max="28" width="5" style="533" customWidth="1"/>
    <col min="29" max="29" width="4.21875" style="533" customWidth="1"/>
    <col min="30" max="36" width="2.44140625" style="533" customWidth="1"/>
    <col min="37" max="37" width="1.33203125" style="533" customWidth="1"/>
    <col min="38" max="61" width="2.6640625" style="533" customWidth="1"/>
    <col min="62" max="16384" width="9" style="533"/>
  </cols>
  <sheetData>
    <row r="1" spans="1:37" ht="20.100000000000001" customHeight="1" x14ac:dyDescent="0.2">
      <c r="A1" s="44" t="s">
        <v>1057</v>
      </c>
    </row>
    <row r="2" spans="1:37" ht="20.100000000000001" customHeight="1" x14ac:dyDescent="0.2">
      <c r="A2" s="534"/>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t="s">
        <v>1058</v>
      </c>
      <c r="AC2" s="534"/>
      <c r="AD2" s="534"/>
      <c r="AE2" s="534"/>
      <c r="AF2" s="534"/>
      <c r="AG2" s="534"/>
      <c r="AH2" s="534"/>
      <c r="AI2" s="534"/>
      <c r="AJ2" s="535" t="s">
        <v>1059</v>
      </c>
    </row>
    <row r="3" spans="1:37" ht="20.100000000000001" customHeight="1" x14ac:dyDescent="0.2">
      <c r="A3" s="534"/>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5"/>
    </row>
    <row r="4" spans="1:37" ht="20.100000000000001" customHeight="1" x14ac:dyDescent="0.2">
      <c r="A4" s="534"/>
      <c r="B4" s="1109" t="s">
        <v>1060</v>
      </c>
      <c r="C4" s="1109"/>
      <c r="D4" s="1109"/>
      <c r="E4" s="1109"/>
      <c r="F4" s="1109"/>
      <c r="G4" s="1109"/>
      <c r="H4" s="1109"/>
      <c r="I4" s="1109"/>
      <c r="J4" s="1109"/>
      <c r="K4" s="1109"/>
      <c r="L4" s="1109"/>
      <c r="M4" s="1109"/>
      <c r="N4" s="1109"/>
      <c r="O4" s="1109"/>
      <c r="P4" s="1109"/>
      <c r="Q4" s="1109"/>
      <c r="R4" s="1109"/>
      <c r="S4" s="1109"/>
      <c r="T4" s="1109"/>
      <c r="U4" s="1109"/>
      <c r="V4" s="1109"/>
      <c r="W4" s="1109"/>
      <c r="X4" s="1109"/>
      <c r="Y4" s="1109"/>
      <c r="Z4" s="1109"/>
      <c r="AA4" s="1109"/>
      <c r="AB4" s="1109"/>
      <c r="AC4" s="1109"/>
      <c r="AD4" s="1109"/>
      <c r="AE4" s="1109"/>
      <c r="AF4" s="1109"/>
      <c r="AG4" s="1109"/>
      <c r="AH4" s="1109"/>
      <c r="AI4" s="1109"/>
      <c r="AJ4" s="1109"/>
      <c r="AK4" s="536"/>
    </row>
    <row r="5" spans="1:37" ht="20.100000000000001" customHeight="1" x14ac:dyDescent="0.2">
      <c r="A5" s="534"/>
      <c r="B5" s="537"/>
      <c r="C5" s="537"/>
      <c r="D5" s="537"/>
      <c r="E5" s="537"/>
      <c r="F5" s="537"/>
      <c r="G5" s="538"/>
      <c r="H5" s="538"/>
      <c r="I5" s="538"/>
      <c r="J5" s="538"/>
      <c r="K5" s="538"/>
      <c r="L5" s="538"/>
      <c r="M5" s="538"/>
      <c r="N5" s="538"/>
      <c r="O5" s="538"/>
      <c r="P5" s="538"/>
      <c r="Q5" s="539"/>
      <c r="R5" s="539"/>
      <c r="S5" s="539"/>
      <c r="T5" s="539"/>
      <c r="U5" s="539"/>
      <c r="V5" s="539"/>
      <c r="W5" s="539"/>
      <c r="X5" s="539"/>
      <c r="Y5" s="539"/>
      <c r="Z5" s="539"/>
      <c r="AA5" s="539"/>
      <c r="AB5" s="539"/>
      <c r="AC5" s="539"/>
      <c r="AD5" s="539"/>
      <c r="AE5" s="539"/>
      <c r="AF5" s="539"/>
      <c r="AG5" s="539"/>
      <c r="AH5" s="539"/>
      <c r="AI5" s="539"/>
      <c r="AJ5" s="539"/>
      <c r="AK5" s="540"/>
    </row>
    <row r="6" spans="1:37" ht="24.75" customHeight="1" x14ac:dyDescent="0.2">
      <c r="A6" s="534"/>
      <c r="B6" s="1110" t="s">
        <v>1061</v>
      </c>
      <c r="C6" s="1063"/>
      <c r="D6" s="1063"/>
      <c r="E6" s="1063"/>
      <c r="F6" s="1063"/>
      <c r="G6" s="1063"/>
      <c r="H6" s="1063"/>
      <c r="I6" s="1063"/>
      <c r="J6" s="1063"/>
      <c r="K6" s="1064"/>
      <c r="L6" s="1086" t="s">
        <v>1011</v>
      </c>
      <c r="M6" s="1065"/>
      <c r="N6" s="1065"/>
      <c r="O6" s="1065"/>
      <c r="P6" s="1065"/>
      <c r="Q6" s="1065"/>
      <c r="R6" s="1065"/>
      <c r="S6" s="1065"/>
      <c r="T6" s="1065"/>
      <c r="U6" s="1065"/>
      <c r="V6" s="1065"/>
      <c r="W6" s="1065"/>
      <c r="X6" s="1065"/>
      <c r="Y6" s="1065"/>
      <c r="Z6" s="1065"/>
      <c r="AA6" s="1065"/>
      <c r="AB6" s="1065"/>
      <c r="AC6" s="1065"/>
      <c r="AD6" s="1065"/>
      <c r="AE6" s="1065"/>
      <c r="AF6" s="1065"/>
      <c r="AG6" s="1065"/>
      <c r="AH6" s="1065"/>
      <c r="AI6" s="1065"/>
      <c r="AJ6" s="1087"/>
      <c r="AK6" s="540"/>
    </row>
    <row r="7" spans="1:37" ht="24.75" customHeight="1" x14ac:dyDescent="0.2">
      <c r="A7" s="534"/>
      <c r="B7" s="1085" t="s">
        <v>1062</v>
      </c>
      <c r="C7" s="1085"/>
      <c r="D7" s="1085"/>
      <c r="E7" s="1085"/>
      <c r="F7" s="1085"/>
      <c r="G7" s="1085"/>
      <c r="H7" s="1085"/>
      <c r="I7" s="1085"/>
      <c r="J7" s="1085"/>
      <c r="K7" s="1085"/>
      <c r="L7" s="1086" t="s">
        <v>1013</v>
      </c>
      <c r="M7" s="1065"/>
      <c r="N7" s="1065"/>
      <c r="O7" s="1065"/>
      <c r="P7" s="1065"/>
      <c r="Q7" s="1065"/>
      <c r="R7" s="1065"/>
      <c r="S7" s="1065"/>
      <c r="T7" s="1065"/>
      <c r="U7" s="1065"/>
      <c r="V7" s="1065"/>
      <c r="W7" s="1065"/>
      <c r="X7" s="1065"/>
      <c r="Y7" s="1065"/>
      <c r="Z7" s="1065"/>
      <c r="AA7" s="1065"/>
      <c r="AB7" s="1065"/>
      <c r="AC7" s="1065"/>
      <c r="AD7" s="1065"/>
      <c r="AE7" s="1065"/>
      <c r="AF7" s="1065"/>
      <c r="AG7" s="1065"/>
      <c r="AH7" s="1065"/>
      <c r="AI7" s="1065"/>
      <c r="AJ7" s="1087"/>
      <c r="AK7" s="540"/>
    </row>
    <row r="8" spans="1:37" ht="24.75" customHeight="1" x14ac:dyDescent="0.2">
      <c r="A8" s="534"/>
      <c r="B8" s="1085" t="s">
        <v>1063</v>
      </c>
      <c r="C8" s="1085"/>
      <c r="D8" s="1085"/>
      <c r="E8" s="1085"/>
      <c r="F8" s="1085"/>
      <c r="G8" s="1085"/>
      <c r="H8" s="1085"/>
      <c r="I8" s="1085"/>
      <c r="J8" s="1085"/>
      <c r="K8" s="1085"/>
      <c r="L8" s="1086" t="s">
        <v>1064</v>
      </c>
      <c r="M8" s="1065"/>
      <c r="N8" s="1065"/>
      <c r="O8" s="1065"/>
      <c r="P8" s="1065"/>
      <c r="Q8" s="1065"/>
      <c r="R8" s="1065"/>
      <c r="S8" s="1065"/>
      <c r="T8" s="1065"/>
      <c r="U8" s="1065"/>
      <c r="V8" s="1065"/>
      <c r="W8" s="1065"/>
      <c r="X8" s="1065"/>
      <c r="Y8" s="1065"/>
      <c r="Z8" s="1065"/>
      <c r="AA8" s="1065"/>
      <c r="AB8" s="1065"/>
      <c r="AC8" s="1065"/>
      <c r="AD8" s="1065"/>
      <c r="AE8" s="1065"/>
      <c r="AF8" s="1065"/>
      <c r="AG8" s="1065"/>
      <c r="AH8" s="1065"/>
      <c r="AI8" s="1065"/>
      <c r="AJ8" s="1087"/>
      <c r="AK8" s="540"/>
    </row>
    <row r="9" spans="1:37" ht="24.75" customHeight="1" x14ac:dyDescent="0.2">
      <c r="A9" s="534"/>
      <c r="B9" s="1072" t="s">
        <v>1065</v>
      </c>
      <c r="C9" s="1073"/>
      <c r="D9" s="1079" t="s">
        <v>1066</v>
      </c>
      <c r="E9" s="1069"/>
      <c r="F9" s="1069"/>
      <c r="G9" s="1069"/>
      <c r="H9" s="1069"/>
      <c r="I9" s="1069"/>
      <c r="J9" s="1069"/>
      <c r="K9" s="1080"/>
      <c r="L9" s="542"/>
      <c r="M9" s="1065" t="s">
        <v>1067</v>
      </c>
      <c r="N9" s="1065"/>
      <c r="O9" s="1065"/>
      <c r="P9" s="1065"/>
      <c r="Q9" s="543"/>
      <c r="R9" s="543"/>
      <c r="S9" s="543"/>
      <c r="T9" s="543"/>
      <c r="U9" s="544"/>
      <c r="V9" s="541"/>
      <c r="W9" s="1065" t="s">
        <v>1068</v>
      </c>
      <c r="X9" s="1065"/>
      <c r="Y9" s="1062" t="s">
        <v>86</v>
      </c>
      <c r="Z9" s="1062"/>
      <c r="AA9" s="1062"/>
      <c r="AB9" s="545" t="s">
        <v>428</v>
      </c>
      <c r="AC9" s="1060" t="s">
        <v>1069</v>
      </c>
      <c r="AD9" s="1061"/>
      <c r="AE9" s="1061"/>
      <c r="AF9" s="1062"/>
      <c r="AG9" s="1062"/>
      <c r="AH9" s="1062"/>
      <c r="AI9" s="1063" t="s">
        <v>428</v>
      </c>
      <c r="AJ9" s="1064"/>
    </row>
    <row r="10" spans="1:37" ht="24.75" customHeight="1" x14ac:dyDescent="0.2">
      <c r="A10" s="534"/>
      <c r="B10" s="1074"/>
      <c r="C10" s="1075"/>
      <c r="D10" s="1081"/>
      <c r="E10" s="1082"/>
      <c r="F10" s="1082"/>
      <c r="G10" s="1082"/>
      <c r="H10" s="1082"/>
      <c r="I10" s="1082"/>
      <c r="J10" s="1082"/>
      <c r="K10" s="1083"/>
      <c r="L10" s="546"/>
      <c r="M10" s="1065" t="s">
        <v>1070</v>
      </c>
      <c r="N10" s="1065"/>
      <c r="O10" s="1065"/>
      <c r="P10" s="1065"/>
      <c r="Q10" s="547"/>
      <c r="R10" s="547"/>
      <c r="S10" s="547"/>
      <c r="T10" s="547"/>
      <c r="U10" s="548"/>
      <c r="V10" s="549"/>
      <c r="W10" s="1066" t="s">
        <v>1068</v>
      </c>
      <c r="X10" s="1066"/>
      <c r="Y10" s="1067"/>
      <c r="Z10" s="1067"/>
      <c r="AA10" s="1067"/>
      <c r="AB10" s="550" t="s">
        <v>428</v>
      </c>
      <c r="AC10" s="1068" t="s">
        <v>1069</v>
      </c>
      <c r="AD10" s="1069"/>
      <c r="AE10" s="1069"/>
      <c r="AF10" s="1067" t="s">
        <v>1071</v>
      </c>
      <c r="AG10" s="1067"/>
      <c r="AH10" s="1067"/>
      <c r="AI10" s="1070" t="s">
        <v>428</v>
      </c>
      <c r="AJ10" s="1071"/>
    </row>
    <row r="11" spans="1:37" ht="53.25" customHeight="1" x14ac:dyDescent="0.2">
      <c r="A11" s="534"/>
      <c r="B11" s="1074"/>
      <c r="C11" s="1075"/>
      <c r="D11" s="1084" t="s">
        <v>1072</v>
      </c>
      <c r="E11" s="1061"/>
      <c r="F11" s="1061"/>
      <c r="G11" s="1061"/>
      <c r="H11" s="1061"/>
      <c r="I11" s="1061"/>
      <c r="J11" s="1061"/>
      <c r="K11" s="1061"/>
      <c r="L11" s="551"/>
      <c r="M11" s="1065" t="s">
        <v>1073</v>
      </c>
      <c r="N11" s="1065"/>
      <c r="O11" s="1065"/>
      <c r="P11" s="1088"/>
      <c r="Q11" s="552"/>
      <c r="R11" s="552"/>
      <c r="S11" s="552"/>
      <c r="T11" s="552"/>
      <c r="U11" s="552"/>
      <c r="V11" s="552"/>
      <c r="W11" s="552"/>
      <c r="X11" s="552"/>
      <c r="Y11" s="552"/>
      <c r="Z11" s="552"/>
      <c r="AA11" s="552"/>
      <c r="AB11" s="552"/>
      <c r="AC11" s="552"/>
      <c r="AD11" s="552"/>
      <c r="AE11" s="552"/>
      <c r="AF11" s="552"/>
      <c r="AG11" s="552"/>
      <c r="AH11" s="552"/>
      <c r="AI11" s="552"/>
      <c r="AJ11" s="553"/>
    </row>
    <row r="12" spans="1:37" ht="24.75" customHeight="1" x14ac:dyDescent="0.2">
      <c r="A12" s="534"/>
      <c r="B12" s="1074"/>
      <c r="C12" s="1076"/>
      <c r="D12" s="1089" t="s">
        <v>1074</v>
      </c>
      <c r="E12" s="1090"/>
      <c r="F12" s="1093" t="s">
        <v>1075</v>
      </c>
      <c r="G12" s="1094"/>
      <c r="H12" s="1094"/>
      <c r="I12" s="1094"/>
      <c r="J12" s="1094"/>
      <c r="K12" s="1094"/>
      <c r="L12" s="1097" t="s">
        <v>1076</v>
      </c>
      <c r="M12" s="1097"/>
      <c r="N12" s="1097"/>
      <c r="O12" s="1097"/>
      <c r="P12" s="1097"/>
      <c r="Q12" s="1097"/>
      <c r="R12" s="1097"/>
      <c r="S12" s="1097"/>
      <c r="T12" s="1097"/>
      <c r="U12" s="1097"/>
      <c r="V12" s="1097"/>
      <c r="W12" s="1097"/>
      <c r="X12" s="1097"/>
      <c r="Y12" s="1097"/>
      <c r="Z12" s="1097"/>
      <c r="AA12" s="1097"/>
      <c r="AB12" s="1097"/>
      <c r="AC12" s="1097"/>
      <c r="AD12" s="1097"/>
      <c r="AE12" s="1097"/>
      <c r="AF12" s="1097"/>
      <c r="AG12" s="1097"/>
      <c r="AH12" s="1097"/>
      <c r="AI12" s="1097"/>
      <c r="AJ12" s="1098"/>
    </row>
    <row r="13" spans="1:37" ht="24.75" customHeight="1" x14ac:dyDescent="0.2">
      <c r="A13" s="534"/>
      <c r="B13" s="1074"/>
      <c r="C13" s="1076"/>
      <c r="D13" s="1089"/>
      <c r="E13" s="1090"/>
      <c r="F13" s="1095"/>
      <c r="G13" s="1096"/>
      <c r="H13" s="1096"/>
      <c r="I13" s="1096"/>
      <c r="J13" s="1096"/>
      <c r="K13" s="1096"/>
      <c r="L13" s="1099"/>
      <c r="M13" s="1099"/>
      <c r="N13" s="1099"/>
      <c r="O13" s="1099"/>
      <c r="P13" s="1099"/>
      <c r="Q13" s="1099"/>
      <c r="R13" s="1099"/>
      <c r="S13" s="1099"/>
      <c r="T13" s="1099"/>
      <c r="U13" s="1099"/>
      <c r="V13" s="1099"/>
      <c r="W13" s="1099"/>
      <c r="X13" s="1099"/>
      <c r="Y13" s="1099"/>
      <c r="Z13" s="1099"/>
      <c r="AA13" s="1099"/>
      <c r="AB13" s="1099"/>
      <c r="AC13" s="1099"/>
      <c r="AD13" s="1099"/>
      <c r="AE13" s="1099"/>
      <c r="AF13" s="1099"/>
      <c r="AG13" s="1099"/>
      <c r="AH13" s="1099"/>
      <c r="AI13" s="1099"/>
      <c r="AJ13" s="1100"/>
    </row>
    <row r="14" spans="1:37" ht="24.75" customHeight="1" x14ac:dyDescent="0.2">
      <c r="A14" s="534"/>
      <c r="B14" s="1074"/>
      <c r="C14" s="1076"/>
      <c r="D14" s="1089"/>
      <c r="E14" s="1090"/>
      <c r="F14" s="1095" t="s">
        <v>1077</v>
      </c>
      <c r="G14" s="1096"/>
      <c r="H14" s="1096"/>
      <c r="I14" s="1096"/>
      <c r="J14" s="1096"/>
      <c r="K14" s="1096"/>
      <c r="L14" s="1101" t="s">
        <v>1078</v>
      </c>
      <c r="M14" s="1101"/>
      <c r="N14" s="1101"/>
      <c r="O14" s="1101"/>
      <c r="P14" s="1101"/>
      <c r="Q14" s="1101"/>
      <c r="R14" s="1101"/>
      <c r="S14" s="1101"/>
      <c r="T14" s="1101"/>
      <c r="U14" s="1101"/>
      <c r="V14" s="1101"/>
      <c r="W14" s="1101"/>
      <c r="X14" s="1101"/>
      <c r="Y14" s="1101"/>
      <c r="Z14" s="1101"/>
      <c r="AA14" s="1101"/>
      <c r="AB14" s="1101"/>
      <c r="AC14" s="1101"/>
      <c r="AD14" s="1101"/>
      <c r="AE14" s="1101"/>
      <c r="AF14" s="1101"/>
      <c r="AG14" s="1101"/>
      <c r="AH14" s="1101"/>
      <c r="AI14" s="1101"/>
      <c r="AJ14" s="1102"/>
    </row>
    <row r="15" spans="1:37" ht="24.75" customHeight="1" x14ac:dyDescent="0.2">
      <c r="A15" s="534"/>
      <c r="B15" s="1074"/>
      <c r="C15" s="1076"/>
      <c r="D15" s="1089"/>
      <c r="E15" s="1090"/>
      <c r="F15" s="1095"/>
      <c r="G15" s="1096"/>
      <c r="H15" s="1096"/>
      <c r="I15" s="1096"/>
      <c r="J15" s="1096"/>
      <c r="K15" s="1096"/>
      <c r="L15" s="1101"/>
      <c r="M15" s="1101"/>
      <c r="N15" s="1101"/>
      <c r="O15" s="1101"/>
      <c r="P15" s="1101"/>
      <c r="Q15" s="1101"/>
      <c r="R15" s="1101"/>
      <c r="S15" s="1101"/>
      <c r="T15" s="1101"/>
      <c r="U15" s="1101"/>
      <c r="V15" s="1101"/>
      <c r="W15" s="1101"/>
      <c r="X15" s="1101"/>
      <c r="Y15" s="1101"/>
      <c r="Z15" s="1101"/>
      <c r="AA15" s="1101"/>
      <c r="AB15" s="1101"/>
      <c r="AC15" s="1101"/>
      <c r="AD15" s="1101"/>
      <c r="AE15" s="1101"/>
      <c r="AF15" s="1101"/>
      <c r="AG15" s="1101"/>
      <c r="AH15" s="1101"/>
      <c r="AI15" s="1101"/>
      <c r="AJ15" s="1102"/>
    </row>
    <row r="16" spans="1:37" ht="24.75" customHeight="1" x14ac:dyDescent="0.2">
      <c r="A16" s="534"/>
      <c r="B16" s="1074"/>
      <c r="C16" s="1076"/>
      <c r="D16" s="1089"/>
      <c r="E16" s="1090"/>
      <c r="F16" s="1095"/>
      <c r="G16" s="1096"/>
      <c r="H16" s="1096"/>
      <c r="I16" s="1096"/>
      <c r="J16" s="1096"/>
      <c r="K16" s="1096"/>
      <c r="L16" s="1101"/>
      <c r="M16" s="1101"/>
      <c r="N16" s="1101"/>
      <c r="O16" s="1101"/>
      <c r="P16" s="1101"/>
      <c r="Q16" s="1101"/>
      <c r="R16" s="1101"/>
      <c r="S16" s="1101"/>
      <c r="T16" s="1101"/>
      <c r="U16" s="1101"/>
      <c r="V16" s="1101"/>
      <c r="W16" s="1101"/>
      <c r="X16" s="1101"/>
      <c r="Y16" s="1101"/>
      <c r="Z16" s="1101"/>
      <c r="AA16" s="1101"/>
      <c r="AB16" s="1101"/>
      <c r="AC16" s="1101"/>
      <c r="AD16" s="1101"/>
      <c r="AE16" s="1101"/>
      <c r="AF16" s="1101"/>
      <c r="AG16" s="1101"/>
      <c r="AH16" s="1101"/>
      <c r="AI16" s="1101"/>
      <c r="AJ16" s="1102"/>
    </row>
    <row r="17" spans="1:36" ht="24.75" customHeight="1" x14ac:dyDescent="0.2">
      <c r="A17" s="534"/>
      <c r="B17" s="1074"/>
      <c r="C17" s="1076"/>
      <c r="D17" s="1089"/>
      <c r="E17" s="1090"/>
      <c r="F17" s="1095"/>
      <c r="G17" s="1096"/>
      <c r="H17" s="1096"/>
      <c r="I17" s="1096"/>
      <c r="J17" s="1096"/>
      <c r="K17" s="1096"/>
      <c r="L17" s="1101"/>
      <c r="M17" s="1101"/>
      <c r="N17" s="1101"/>
      <c r="O17" s="1101"/>
      <c r="P17" s="1101"/>
      <c r="Q17" s="1101"/>
      <c r="R17" s="1101"/>
      <c r="S17" s="1101"/>
      <c r="T17" s="1101"/>
      <c r="U17" s="1101"/>
      <c r="V17" s="1101"/>
      <c r="W17" s="1101"/>
      <c r="X17" s="1101"/>
      <c r="Y17" s="1101"/>
      <c r="Z17" s="1101"/>
      <c r="AA17" s="1101"/>
      <c r="AB17" s="1101"/>
      <c r="AC17" s="1101"/>
      <c r="AD17" s="1101"/>
      <c r="AE17" s="1101"/>
      <c r="AF17" s="1101"/>
      <c r="AG17" s="1101"/>
      <c r="AH17" s="1101"/>
      <c r="AI17" s="1101"/>
      <c r="AJ17" s="1102"/>
    </row>
    <row r="18" spans="1:36" ht="24.75" customHeight="1" x14ac:dyDescent="0.2">
      <c r="A18" s="534"/>
      <c r="B18" s="1074"/>
      <c r="C18" s="1076"/>
      <c r="D18" s="1089"/>
      <c r="E18" s="1090"/>
      <c r="F18" s="1103" t="s">
        <v>1079</v>
      </c>
      <c r="G18" s="1104"/>
      <c r="H18" s="1104"/>
      <c r="I18" s="1104"/>
      <c r="J18" s="1104"/>
      <c r="K18" s="1104"/>
      <c r="L18" s="1101" t="s">
        <v>1080</v>
      </c>
      <c r="M18" s="1101"/>
      <c r="N18" s="1101"/>
      <c r="O18" s="1101"/>
      <c r="P18" s="1101"/>
      <c r="Q18" s="1101"/>
      <c r="R18" s="1101"/>
      <c r="S18" s="1101"/>
      <c r="T18" s="1101"/>
      <c r="U18" s="1101"/>
      <c r="V18" s="1101"/>
      <c r="W18" s="1101"/>
      <c r="X18" s="1101"/>
      <c r="Y18" s="1101"/>
      <c r="Z18" s="1101"/>
      <c r="AA18" s="1101"/>
      <c r="AB18" s="1101"/>
      <c r="AC18" s="1101"/>
      <c r="AD18" s="1101"/>
      <c r="AE18" s="1101"/>
      <c r="AF18" s="1101"/>
      <c r="AG18" s="1101"/>
      <c r="AH18" s="1101"/>
      <c r="AI18" s="1101"/>
      <c r="AJ18" s="1102"/>
    </row>
    <row r="19" spans="1:36" ht="24.75" customHeight="1" x14ac:dyDescent="0.2">
      <c r="A19" s="534"/>
      <c r="B19" s="1074"/>
      <c r="C19" s="1076"/>
      <c r="D19" s="1089"/>
      <c r="E19" s="1090"/>
      <c r="F19" s="1103"/>
      <c r="G19" s="1104"/>
      <c r="H19" s="1104"/>
      <c r="I19" s="1104"/>
      <c r="J19" s="1104"/>
      <c r="K19" s="1104"/>
      <c r="L19" s="1101"/>
      <c r="M19" s="1101"/>
      <c r="N19" s="1101"/>
      <c r="O19" s="1101"/>
      <c r="P19" s="1101"/>
      <c r="Q19" s="1101"/>
      <c r="R19" s="1101"/>
      <c r="S19" s="1101"/>
      <c r="T19" s="1101"/>
      <c r="U19" s="1101"/>
      <c r="V19" s="1101"/>
      <c r="W19" s="1101"/>
      <c r="X19" s="1101"/>
      <c r="Y19" s="1101"/>
      <c r="Z19" s="1101"/>
      <c r="AA19" s="1101"/>
      <c r="AB19" s="1101"/>
      <c r="AC19" s="1101"/>
      <c r="AD19" s="1101"/>
      <c r="AE19" s="1101"/>
      <c r="AF19" s="1101"/>
      <c r="AG19" s="1101"/>
      <c r="AH19" s="1101"/>
      <c r="AI19" s="1101"/>
      <c r="AJ19" s="1102"/>
    </row>
    <row r="20" spans="1:36" ht="24.75" customHeight="1" x14ac:dyDescent="0.2">
      <c r="A20" s="534"/>
      <c r="B20" s="1074"/>
      <c r="C20" s="1076"/>
      <c r="D20" s="1089"/>
      <c r="E20" s="1090"/>
      <c r="F20" s="1103"/>
      <c r="G20" s="1104"/>
      <c r="H20" s="1104"/>
      <c r="I20" s="1104"/>
      <c r="J20" s="1104"/>
      <c r="K20" s="1104"/>
      <c r="L20" s="1101"/>
      <c r="M20" s="1101"/>
      <c r="N20" s="1101"/>
      <c r="O20" s="1101"/>
      <c r="P20" s="1101"/>
      <c r="Q20" s="1101"/>
      <c r="R20" s="1101"/>
      <c r="S20" s="1101"/>
      <c r="T20" s="1101"/>
      <c r="U20" s="1101"/>
      <c r="V20" s="1101"/>
      <c r="W20" s="1101"/>
      <c r="X20" s="1101"/>
      <c r="Y20" s="1101"/>
      <c r="Z20" s="1101"/>
      <c r="AA20" s="1101"/>
      <c r="AB20" s="1101"/>
      <c r="AC20" s="1101"/>
      <c r="AD20" s="1101"/>
      <c r="AE20" s="1101"/>
      <c r="AF20" s="1101"/>
      <c r="AG20" s="1101"/>
      <c r="AH20" s="1101"/>
      <c r="AI20" s="1101"/>
      <c r="AJ20" s="1102"/>
    </row>
    <row r="21" spans="1:36" ht="24.75" customHeight="1" x14ac:dyDescent="0.2">
      <c r="A21" s="534"/>
      <c r="B21" s="1074"/>
      <c r="C21" s="1076"/>
      <c r="D21" s="1089"/>
      <c r="E21" s="1090"/>
      <c r="F21" s="1103"/>
      <c r="G21" s="1104"/>
      <c r="H21" s="1104"/>
      <c r="I21" s="1104"/>
      <c r="J21" s="1104"/>
      <c r="K21" s="1104"/>
      <c r="L21" s="1101"/>
      <c r="M21" s="1101"/>
      <c r="N21" s="1101"/>
      <c r="O21" s="1101"/>
      <c r="P21" s="1101"/>
      <c r="Q21" s="1101"/>
      <c r="R21" s="1101"/>
      <c r="S21" s="1101"/>
      <c r="T21" s="1101"/>
      <c r="U21" s="1101"/>
      <c r="V21" s="1101"/>
      <c r="W21" s="1101"/>
      <c r="X21" s="1101"/>
      <c r="Y21" s="1101"/>
      <c r="Z21" s="1101"/>
      <c r="AA21" s="1101"/>
      <c r="AB21" s="1101"/>
      <c r="AC21" s="1101"/>
      <c r="AD21" s="1101"/>
      <c r="AE21" s="1101"/>
      <c r="AF21" s="1101"/>
      <c r="AG21" s="1101"/>
      <c r="AH21" s="1101"/>
      <c r="AI21" s="1101"/>
      <c r="AJ21" s="1102"/>
    </row>
    <row r="22" spans="1:36" ht="24.75" customHeight="1" x14ac:dyDescent="0.2">
      <c r="A22" s="534"/>
      <c r="B22" s="1074"/>
      <c r="C22" s="1076"/>
      <c r="D22" s="1089"/>
      <c r="E22" s="1090"/>
      <c r="F22" s="1103"/>
      <c r="G22" s="1104"/>
      <c r="H22" s="1104"/>
      <c r="I22" s="1104"/>
      <c r="J22" s="1104"/>
      <c r="K22" s="1104"/>
      <c r="L22" s="1101"/>
      <c r="M22" s="1101"/>
      <c r="N22" s="1101"/>
      <c r="O22" s="1101"/>
      <c r="P22" s="1101"/>
      <c r="Q22" s="1101"/>
      <c r="R22" s="1101"/>
      <c r="S22" s="1101"/>
      <c r="T22" s="1101"/>
      <c r="U22" s="1101"/>
      <c r="V22" s="1101"/>
      <c r="W22" s="1101"/>
      <c r="X22" s="1101"/>
      <c r="Y22" s="1101"/>
      <c r="Z22" s="1101"/>
      <c r="AA22" s="1101"/>
      <c r="AB22" s="1101"/>
      <c r="AC22" s="1101"/>
      <c r="AD22" s="1101"/>
      <c r="AE22" s="1101"/>
      <c r="AF22" s="1101"/>
      <c r="AG22" s="1101"/>
      <c r="AH22" s="1101"/>
      <c r="AI22" s="1101"/>
      <c r="AJ22" s="1102"/>
    </row>
    <row r="23" spans="1:36" ht="24.75" customHeight="1" x14ac:dyDescent="0.2">
      <c r="A23" s="534"/>
      <c r="B23" s="1077"/>
      <c r="C23" s="1078"/>
      <c r="D23" s="1091"/>
      <c r="E23" s="1092"/>
      <c r="F23" s="1105"/>
      <c r="G23" s="1106"/>
      <c r="H23" s="1106"/>
      <c r="I23" s="1106"/>
      <c r="J23" s="1106"/>
      <c r="K23" s="1106"/>
      <c r="L23" s="1107"/>
      <c r="M23" s="1107"/>
      <c r="N23" s="1107"/>
      <c r="O23" s="1107"/>
      <c r="P23" s="1107"/>
      <c r="Q23" s="1107"/>
      <c r="R23" s="1107"/>
      <c r="S23" s="1107"/>
      <c r="T23" s="1107"/>
      <c r="U23" s="1107"/>
      <c r="V23" s="1107"/>
      <c r="W23" s="1107"/>
      <c r="X23" s="1107"/>
      <c r="Y23" s="1107"/>
      <c r="Z23" s="1107"/>
      <c r="AA23" s="1107"/>
      <c r="AB23" s="1107"/>
      <c r="AC23" s="1107"/>
      <c r="AD23" s="1107"/>
      <c r="AE23" s="1107"/>
      <c r="AF23" s="1107"/>
      <c r="AG23" s="1107"/>
      <c r="AH23" s="1107"/>
      <c r="AI23" s="1107"/>
      <c r="AJ23" s="1108"/>
    </row>
    <row r="24" spans="1:36" ht="39" customHeight="1" x14ac:dyDescent="0.2">
      <c r="A24" s="534"/>
      <c r="B24" s="1058" t="s">
        <v>1081</v>
      </c>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row>
    <row r="25" spans="1:36" ht="20.25" customHeight="1" x14ac:dyDescent="0.2">
      <c r="A25" s="534"/>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row>
    <row r="26" spans="1:36" ht="39" customHeight="1" x14ac:dyDescent="0.2">
      <c r="A26" s="534"/>
      <c r="B26" s="1059"/>
      <c r="C26" s="1059"/>
      <c r="D26" s="1059"/>
      <c r="E26" s="1059"/>
      <c r="F26" s="1059"/>
      <c r="G26" s="1059"/>
      <c r="H26" s="1059"/>
      <c r="I26" s="1059"/>
      <c r="J26" s="1059"/>
      <c r="K26" s="1059"/>
      <c r="L26" s="1059"/>
      <c r="M26" s="1059"/>
      <c r="N26" s="1059"/>
      <c r="O26" s="1059"/>
      <c r="P26" s="1059"/>
      <c r="Q26" s="1059"/>
      <c r="R26" s="1059"/>
      <c r="S26" s="1059"/>
      <c r="T26" s="1059"/>
      <c r="U26" s="1059"/>
      <c r="V26" s="1059"/>
      <c r="W26" s="1059"/>
      <c r="X26" s="1059"/>
      <c r="Y26" s="1059"/>
      <c r="Z26" s="1059"/>
      <c r="AA26" s="1059"/>
      <c r="AB26" s="1059"/>
      <c r="AC26" s="1059"/>
      <c r="AD26" s="1059"/>
      <c r="AE26" s="1059"/>
      <c r="AF26" s="1059"/>
      <c r="AG26" s="1059"/>
      <c r="AH26" s="1059"/>
      <c r="AI26" s="1059"/>
      <c r="AJ26" s="1059"/>
    </row>
    <row r="27" spans="1:36" ht="48.75" customHeight="1" x14ac:dyDescent="0.2">
      <c r="A27" s="534"/>
      <c r="B27" s="1059"/>
      <c r="C27" s="1059"/>
      <c r="D27" s="1059"/>
      <c r="E27" s="1059"/>
      <c r="F27" s="1059"/>
      <c r="G27" s="1059"/>
      <c r="H27" s="1059"/>
      <c r="I27" s="1059"/>
      <c r="J27" s="1059"/>
      <c r="K27" s="1059"/>
      <c r="L27" s="1059"/>
      <c r="M27" s="1059"/>
      <c r="N27" s="1059"/>
      <c r="O27" s="1059"/>
      <c r="P27" s="1059"/>
      <c r="Q27" s="1059"/>
      <c r="R27" s="1059"/>
      <c r="S27" s="1059"/>
      <c r="T27" s="1059"/>
      <c r="U27" s="1059"/>
      <c r="V27" s="1059"/>
      <c r="W27" s="1059"/>
      <c r="X27" s="1059"/>
      <c r="Y27" s="1059"/>
      <c r="Z27" s="1059"/>
      <c r="AA27" s="1059"/>
      <c r="AB27" s="1059"/>
      <c r="AC27" s="1059"/>
      <c r="AD27" s="1059"/>
      <c r="AE27" s="1059"/>
      <c r="AF27" s="1059"/>
      <c r="AG27" s="1059"/>
      <c r="AH27" s="1059"/>
      <c r="AI27" s="1059"/>
      <c r="AJ27" s="1059"/>
    </row>
    <row r="28" spans="1:36" ht="21" customHeight="1" x14ac:dyDescent="0.2">
      <c r="A28" s="534"/>
      <c r="B28" s="534"/>
      <c r="C28" s="534"/>
      <c r="D28" s="534"/>
      <c r="E28" s="534"/>
      <c r="F28" s="534"/>
      <c r="G28" s="534"/>
      <c r="H28" s="534"/>
      <c r="I28" s="534"/>
      <c r="J28" s="534"/>
      <c r="K28" s="534"/>
      <c r="L28" s="534"/>
      <c r="M28" s="534"/>
      <c r="N28" s="534"/>
      <c r="O28" s="534"/>
      <c r="P28" s="534"/>
      <c r="Q28" s="534"/>
      <c r="R28" s="534"/>
      <c r="S28" s="534"/>
      <c r="T28" s="534"/>
      <c r="U28" s="534"/>
      <c r="V28" s="534"/>
      <c r="W28" s="534"/>
      <c r="X28" s="534"/>
      <c r="Y28" s="534"/>
      <c r="Z28" s="534"/>
      <c r="AA28" s="534"/>
      <c r="AB28" s="534"/>
      <c r="AC28" s="534"/>
      <c r="AD28" s="534"/>
      <c r="AE28" s="534"/>
      <c r="AF28" s="534"/>
      <c r="AG28" s="534"/>
      <c r="AH28" s="534"/>
      <c r="AI28" s="534"/>
      <c r="AJ28" s="534"/>
    </row>
    <row r="29" spans="1:36" ht="21" customHeight="1" x14ac:dyDescent="0.2">
      <c r="A29" s="534"/>
      <c r="B29" s="534"/>
      <c r="C29" s="534"/>
      <c r="D29" s="534"/>
      <c r="E29" s="534"/>
      <c r="F29" s="534"/>
      <c r="G29" s="534"/>
      <c r="H29" s="534"/>
      <c r="I29" s="534"/>
      <c r="J29" s="534"/>
      <c r="K29" s="534"/>
      <c r="L29" s="534"/>
      <c r="M29" s="534"/>
      <c r="N29" s="534"/>
      <c r="O29" s="534"/>
      <c r="P29" s="534"/>
      <c r="Q29" s="534"/>
      <c r="R29" s="534"/>
      <c r="S29" s="534"/>
      <c r="T29" s="534"/>
      <c r="U29" s="534"/>
      <c r="V29" s="534"/>
      <c r="W29" s="534"/>
      <c r="X29" s="534"/>
      <c r="Y29" s="534"/>
      <c r="Z29" s="534"/>
      <c r="AA29" s="534"/>
      <c r="AB29" s="534"/>
      <c r="AC29" s="534"/>
      <c r="AD29" s="534"/>
      <c r="AE29" s="534"/>
      <c r="AF29" s="534"/>
      <c r="AG29" s="534"/>
      <c r="AH29" s="534"/>
      <c r="AI29" s="534"/>
      <c r="AJ29" s="534"/>
    </row>
  </sheetData>
  <customSheetViews>
    <customSheetView guid="{33D4D846-4129-451F-A6E0-96419F5FE18F}" scale="75" showPageBreaks="1" printArea="1" view="pageBreakPreview" showRuler="0">
      <selection activeCell="G20" sqref="G20:I21"/>
      <rowBreaks count="3" manualBreakCount="3">
        <brk id="29" max="9" man="1"/>
        <brk id="63" max="9" man="1"/>
        <brk id="87" max="9" man="1"/>
      </rowBreaks>
      <pageMargins left="0.39370078740157483" right="0.39370078740157483" top="0.31496062992125984" bottom="0.19685039370078741" header="0.39370078740157483" footer="0.39370078740157483"/>
      <printOptions horizontalCentered="1"/>
      <pageSetup paperSize="9" scale="103" orientation="portrait" errors="blank" r:id="rId1"/>
      <headerFooter alignWithMargins="0"/>
    </customSheetView>
    <customSheetView guid="{2A313BEC-6E4F-4195-BE25-F08689DF1019}" scale="75" showPageBreaks="1" printArea="1" view="pageBreakPreview" showRuler="0">
      <selection activeCell="G11" sqref="G11"/>
      <rowBreaks count="3" manualBreakCount="3">
        <brk id="29" max="9" man="1"/>
        <brk id="63" max="9" man="1"/>
        <brk id="87" max="9" man="1"/>
      </rowBreaks>
      <pageMargins left="0.39370078740157483" right="0.39370078740157483" top="0.31496062992125984" bottom="0.19685039370078741" header="0.39370078740157483" footer="0.39370078740157483"/>
      <printOptions horizontalCentered="1"/>
      <pageSetup paperSize="9" scale="103" orientation="portrait" errors="blank" r:id="rId2"/>
      <headerFooter alignWithMargins="0"/>
    </customSheetView>
    <customSheetView guid="{777DFF65-A274-44C2-85B6-2D5C6BB81042}" scale="75" showPageBreaks="1" printArea="1" view="pageBreakPreview" showRuler="0">
      <selection activeCell="M4" sqref="M4"/>
      <rowBreaks count="3" manualBreakCount="3">
        <brk id="29" max="9" man="1"/>
        <brk id="63" max="9" man="1"/>
        <brk id="87" max="9" man="1"/>
      </rowBreaks>
      <pageMargins left="0.39370078740157483" right="0.39370078740157483" top="0.31496062992125984" bottom="0.19685039370078741" header="0.39370078740157483" footer="0.39370078740157483"/>
      <printOptions horizontalCentered="1"/>
      <pageSetup paperSize="9" scale="103" orientation="portrait" errors="blank" r:id="rId3"/>
      <headerFooter alignWithMargins="0"/>
    </customSheetView>
    <customSheetView guid="{5936F667-61F4-4656-AF66-4F7DBB59A1CD}" scale="75" showPageBreaks="1" printArea="1" view="pageBreakPreview" showRuler="0">
      <selection activeCell="BK9" sqref="BK9"/>
      <rowBreaks count="3" manualBreakCount="3">
        <brk id="29" max="9" man="1"/>
        <brk id="63" max="9" man="1"/>
        <brk id="87" max="9" man="1"/>
      </rowBreaks>
      <pageMargins left="0.39370078740157483" right="0.39370078740157483" top="0.31496062992125984" bottom="0.19685039370078741" header="0.39370078740157483" footer="0.39370078740157483"/>
      <printOptions horizontalCentered="1"/>
      <pageSetup paperSize="9" scale="103" orientation="portrait" errors="blank" r:id="rId4"/>
      <headerFooter alignWithMargins="0"/>
    </customSheetView>
  </customSheetViews>
  <mergeCells count="31">
    <mergeCell ref="B4:AJ4"/>
    <mergeCell ref="B6:K6"/>
    <mergeCell ref="L6:AJ6"/>
    <mergeCell ref="B7:K7"/>
    <mergeCell ref="L7:AJ7"/>
    <mergeCell ref="B8:K8"/>
    <mergeCell ref="L8:AJ8"/>
    <mergeCell ref="M11:P11"/>
    <mergeCell ref="D12:E23"/>
    <mergeCell ref="F12:K13"/>
    <mergeCell ref="L12:AJ13"/>
    <mergeCell ref="F14:K17"/>
    <mergeCell ref="L14:AJ17"/>
    <mergeCell ref="F18:K23"/>
    <mergeCell ref="L18:AJ23"/>
    <mergeCell ref="B24:AJ27"/>
    <mergeCell ref="AC9:AE9"/>
    <mergeCell ref="AF9:AH9"/>
    <mergeCell ref="AI9:AJ9"/>
    <mergeCell ref="M10:P10"/>
    <mergeCell ref="W10:X10"/>
    <mergeCell ref="Y10:AA10"/>
    <mergeCell ref="AC10:AE10"/>
    <mergeCell ref="AF10:AH10"/>
    <mergeCell ref="AI10:AJ10"/>
    <mergeCell ref="B9:C23"/>
    <mergeCell ref="D9:K10"/>
    <mergeCell ref="M9:P9"/>
    <mergeCell ref="W9:X9"/>
    <mergeCell ref="Y9:AA9"/>
    <mergeCell ref="D11:K11"/>
  </mergeCells>
  <phoneticPr fontId="23"/>
  <dataValidations count="1">
    <dataValidation type="list" errorStyle="warning" allowBlank="1" showInputMessage="1" showErrorMessage="1" sqref="Y9:AA10 AF9:AH10" xr:uid="{B19FCC5D-B456-4B5D-9ADC-3CE26FD4132E}">
      <formula1>"　,１,２,３,４,５"</formula1>
    </dataValidation>
  </dataValidations>
  <printOptions horizontalCentered="1"/>
  <pageMargins left="0.39370078740157483" right="0.39370078740157483" top="0.31496062992125984" bottom="0.19685039370078741" header="0.39370078740157483" footer="0.39370078740157483"/>
  <pageSetup paperSize="9" scale="98" orientation="portrait" errors="blank" r:id="rId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pageSetUpPr fitToPage="1"/>
  </sheetPr>
  <dimension ref="A1:AU19"/>
  <sheetViews>
    <sheetView view="pageBreakPreview" zoomScaleSheetLayoutView="100" workbookViewId="0">
      <selection activeCell="M7" sqref="M7"/>
    </sheetView>
  </sheetViews>
  <sheetFormatPr defaultColWidth="9" defaultRowHeight="13.2" x14ac:dyDescent="0.2"/>
  <cols>
    <col min="1" max="1" width="1.77734375" style="405" customWidth="1"/>
    <col min="2" max="2" width="24.21875" style="405" customWidth="1"/>
    <col min="3" max="3" width="6.77734375" style="405" customWidth="1"/>
    <col min="4" max="5" width="21.21875" style="405" customWidth="1"/>
    <col min="6" max="6" width="3.109375" style="405" customWidth="1"/>
    <col min="7" max="7" width="1.88671875" style="405" customWidth="1"/>
    <col min="8" max="256" width="9" style="405"/>
    <col min="257" max="257" width="1.77734375" style="405" customWidth="1"/>
    <col min="258" max="258" width="24.21875" style="405" customWidth="1"/>
    <col min="259" max="259" width="6.77734375" style="405" customWidth="1"/>
    <col min="260" max="261" width="21.21875" style="405" customWidth="1"/>
    <col min="262" max="262" width="3.109375" style="405" customWidth="1"/>
    <col min="263" max="263" width="1.88671875" style="405" customWidth="1"/>
    <col min="264" max="512" width="9" style="405"/>
    <col min="513" max="513" width="1.77734375" style="405" customWidth="1"/>
    <col min="514" max="514" width="24.21875" style="405" customWidth="1"/>
    <col min="515" max="515" width="6.77734375" style="405" customWidth="1"/>
    <col min="516" max="517" width="21.21875" style="405" customWidth="1"/>
    <col min="518" max="518" width="3.109375" style="405" customWidth="1"/>
    <col min="519" max="519" width="1.88671875" style="405" customWidth="1"/>
    <col min="520" max="768" width="9" style="405"/>
    <col min="769" max="769" width="1.77734375" style="405" customWidth="1"/>
    <col min="770" max="770" width="24.21875" style="405" customWidth="1"/>
    <col min="771" max="771" width="6.77734375" style="405" customWidth="1"/>
    <col min="772" max="773" width="21.21875" style="405" customWidth="1"/>
    <col min="774" max="774" width="3.109375" style="405" customWidth="1"/>
    <col min="775" max="775" width="1.88671875" style="405" customWidth="1"/>
    <col min="776" max="1024" width="9" style="405"/>
    <col min="1025" max="1025" width="1.77734375" style="405" customWidth="1"/>
    <col min="1026" max="1026" width="24.21875" style="405" customWidth="1"/>
    <col min="1027" max="1027" width="6.77734375" style="405" customWidth="1"/>
    <col min="1028" max="1029" width="21.21875" style="405" customWidth="1"/>
    <col min="1030" max="1030" width="3.109375" style="405" customWidth="1"/>
    <col min="1031" max="1031" width="1.88671875" style="405" customWidth="1"/>
    <col min="1032" max="1280" width="9" style="405"/>
    <col min="1281" max="1281" width="1.77734375" style="405" customWidth="1"/>
    <col min="1282" max="1282" width="24.21875" style="405" customWidth="1"/>
    <col min="1283" max="1283" width="6.77734375" style="405" customWidth="1"/>
    <col min="1284" max="1285" width="21.21875" style="405" customWidth="1"/>
    <col min="1286" max="1286" width="3.109375" style="405" customWidth="1"/>
    <col min="1287" max="1287" width="1.88671875" style="405" customWidth="1"/>
    <col min="1288" max="1536" width="9" style="405"/>
    <col min="1537" max="1537" width="1.77734375" style="405" customWidth="1"/>
    <col min="1538" max="1538" width="24.21875" style="405" customWidth="1"/>
    <col min="1539" max="1539" width="6.77734375" style="405" customWidth="1"/>
    <col min="1540" max="1541" width="21.21875" style="405" customWidth="1"/>
    <col min="1542" max="1542" width="3.109375" style="405" customWidth="1"/>
    <col min="1543" max="1543" width="1.88671875" style="405" customWidth="1"/>
    <col min="1544" max="1792" width="9" style="405"/>
    <col min="1793" max="1793" width="1.77734375" style="405" customWidth="1"/>
    <col min="1794" max="1794" width="24.21875" style="405" customWidth="1"/>
    <col min="1795" max="1795" width="6.77734375" style="405" customWidth="1"/>
    <col min="1796" max="1797" width="21.21875" style="405" customWidth="1"/>
    <col min="1798" max="1798" width="3.109375" style="405" customWidth="1"/>
    <col min="1799" max="1799" width="1.88671875" style="405" customWidth="1"/>
    <col min="1800" max="2048" width="9" style="405"/>
    <col min="2049" max="2049" width="1.77734375" style="405" customWidth="1"/>
    <col min="2050" max="2050" width="24.21875" style="405" customWidth="1"/>
    <col min="2051" max="2051" width="6.77734375" style="405" customWidth="1"/>
    <col min="2052" max="2053" width="21.21875" style="405" customWidth="1"/>
    <col min="2054" max="2054" width="3.109375" style="405" customWidth="1"/>
    <col min="2055" max="2055" width="1.88671875" style="405" customWidth="1"/>
    <col min="2056" max="2304" width="9" style="405"/>
    <col min="2305" max="2305" width="1.77734375" style="405" customWidth="1"/>
    <col min="2306" max="2306" width="24.21875" style="405" customWidth="1"/>
    <col min="2307" max="2307" width="6.77734375" style="405" customWidth="1"/>
    <col min="2308" max="2309" width="21.21875" style="405" customWidth="1"/>
    <col min="2310" max="2310" width="3.109375" style="405" customWidth="1"/>
    <col min="2311" max="2311" width="1.88671875" style="405" customWidth="1"/>
    <col min="2312" max="2560" width="9" style="405"/>
    <col min="2561" max="2561" width="1.77734375" style="405" customWidth="1"/>
    <col min="2562" max="2562" width="24.21875" style="405" customWidth="1"/>
    <col min="2563" max="2563" width="6.77734375" style="405" customWidth="1"/>
    <col min="2564" max="2565" width="21.21875" style="405" customWidth="1"/>
    <col min="2566" max="2566" width="3.109375" style="405" customWidth="1"/>
    <col min="2567" max="2567" width="1.88671875" style="405" customWidth="1"/>
    <col min="2568" max="2816" width="9" style="405"/>
    <col min="2817" max="2817" width="1.77734375" style="405" customWidth="1"/>
    <col min="2818" max="2818" width="24.21875" style="405" customWidth="1"/>
    <col min="2819" max="2819" width="6.77734375" style="405" customWidth="1"/>
    <col min="2820" max="2821" width="21.21875" style="405" customWidth="1"/>
    <col min="2822" max="2822" width="3.109375" style="405" customWidth="1"/>
    <col min="2823" max="2823" width="1.88671875" style="405" customWidth="1"/>
    <col min="2824" max="3072" width="9" style="405"/>
    <col min="3073" max="3073" width="1.77734375" style="405" customWidth="1"/>
    <col min="3074" max="3074" width="24.21875" style="405" customWidth="1"/>
    <col min="3075" max="3075" width="6.77734375" style="405" customWidth="1"/>
    <col min="3076" max="3077" width="21.21875" style="405" customWidth="1"/>
    <col min="3078" max="3078" width="3.109375" style="405" customWidth="1"/>
    <col min="3079" max="3079" width="1.88671875" style="405" customWidth="1"/>
    <col min="3080" max="3328" width="9" style="405"/>
    <col min="3329" max="3329" width="1.77734375" style="405" customWidth="1"/>
    <col min="3330" max="3330" width="24.21875" style="405" customWidth="1"/>
    <col min="3331" max="3331" width="6.77734375" style="405" customWidth="1"/>
    <col min="3332" max="3333" width="21.21875" style="405" customWidth="1"/>
    <col min="3334" max="3334" width="3.109375" style="405" customWidth="1"/>
    <col min="3335" max="3335" width="1.88671875" style="405" customWidth="1"/>
    <col min="3336" max="3584" width="9" style="405"/>
    <col min="3585" max="3585" width="1.77734375" style="405" customWidth="1"/>
    <col min="3586" max="3586" width="24.21875" style="405" customWidth="1"/>
    <col min="3587" max="3587" width="6.77734375" style="405" customWidth="1"/>
    <col min="3588" max="3589" width="21.21875" style="405" customWidth="1"/>
    <col min="3590" max="3590" width="3.109375" style="405" customWidth="1"/>
    <col min="3591" max="3591" width="1.88671875" style="405" customWidth="1"/>
    <col min="3592" max="3840" width="9" style="405"/>
    <col min="3841" max="3841" width="1.77734375" style="405" customWidth="1"/>
    <col min="3842" max="3842" width="24.21875" style="405" customWidth="1"/>
    <col min="3843" max="3843" width="6.77734375" style="405" customWidth="1"/>
    <col min="3844" max="3845" width="21.21875" style="405" customWidth="1"/>
    <col min="3846" max="3846" width="3.109375" style="405" customWidth="1"/>
    <col min="3847" max="3847" width="1.88671875" style="405" customWidth="1"/>
    <col min="3848" max="4096" width="9" style="405"/>
    <col min="4097" max="4097" width="1.77734375" style="405" customWidth="1"/>
    <col min="4098" max="4098" width="24.21875" style="405" customWidth="1"/>
    <col min="4099" max="4099" width="6.77734375" style="405" customWidth="1"/>
    <col min="4100" max="4101" width="21.21875" style="405" customWidth="1"/>
    <col min="4102" max="4102" width="3.109375" style="405" customWidth="1"/>
    <col min="4103" max="4103" width="1.88671875" style="405" customWidth="1"/>
    <col min="4104" max="4352" width="9" style="405"/>
    <col min="4353" max="4353" width="1.77734375" style="405" customWidth="1"/>
    <col min="4354" max="4354" width="24.21875" style="405" customWidth="1"/>
    <col min="4355" max="4355" width="6.77734375" style="405" customWidth="1"/>
    <col min="4356" max="4357" width="21.21875" style="405" customWidth="1"/>
    <col min="4358" max="4358" width="3.109375" style="405" customWidth="1"/>
    <col min="4359" max="4359" width="1.88671875" style="405" customWidth="1"/>
    <col min="4360" max="4608" width="9" style="405"/>
    <col min="4609" max="4609" width="1.77734375" style="405" customWidth="1"/>
    <col min="4610" max="4610" width="24.21875" style="405" customWidth="1"/>
    <col min="4611" max="4611" width="6.77734375" style="405" customWidth="1"/>
    <col min="4612" max="4613" width="21.21875" style="405" customWidth="1"/>
    <col min="4614" max="4614" width="3.109375" style="405" customWidth="1"/>
    <col min="4615" max="4615" width="1.88671875" style="405" customWidth="1"/>
    <col min="4616" max="4864" width="9" style="405"/>
    <col min="4865" max="4865" width="1.77734375" style="405" customWidth="1"/>
    <col min="4866" max="4866" width="24.21875" style="405" customWidth="1"/>
    <col min="4867" max="4867" width="6.77734375" style="405" customWidth="1"/>
    <col min="4868" max="4869" width="21.21875" style="405" customWidth="1"/>
    <col min="4870" max="4870" width="3.109375" style="405" customWidth="1"/>
    <col min="4871" max="4871" width="1.88671875" style="405" customWidth="1"/>
    <col min="4872" max="5120" width="9" style="405"/>
    <col min="5121" max="5121" width="1.77734375" style="405" customWidth="1"/>
    <col min="5122" max="5122" width="24.21875" style="405" customWidth="1"/>
    <col min="5123" max="5123" width="6.77734375" style="405" customWidth="1"/>
    <col min="5124" max="5125" width="21.21875" style="405" customWidth="1"/>
    <col min="5126" max="5126" width="3.109375" style="405" customWidth="1"/>
    <col min="5127" max="5127" width="1.88671875" style="405" customWidth="1"/>
    <col min="5128" max="5376" width="9" style="405"/>
    <col min="5377" max="5377" width="1.77734375" style="405" customWidth="1"/>
    <col min="5378" max="5378" width="24.21875" style="405" customWidth="1"/>
    <col min="5379" max="5379" width="6.77734375" style="405" customWidth="1"/>
    <col min="5380" max="5381" width="21.21875" style="405" customWidth="1"/>
    <col min="5382" max="5382" width="3.109375" style="405" customWidth="1"/>
    <col min="5383" max="5383" width="1.88671875" style="405" customWidth="1"/>
    <col min="5384" max="5632" width="9" style="405"/>
    <col min="5633" max="5633" width="1.77734375" style="405" customWidth="1"/>
    <col min="5634" max="5634" width="24.21875" style="405" customWidth="1"/>
    <col min="5635" max="5635" width="6.77734375" style="405" customWidth="1"/>
    <col min="5636" max="5637" width="21.21875" style="405" customWidth="1"/>
    <col min="5638" max="5638" width="3.109375" style="405" customWidth="1"/>
    <col min="5639" max="5639" width="1.88671875" style="405" customWidth="1"/>
    <col min="5640" max="5888" width="9" style="405"/>
    <col min="5889" max="5889" width="1.77734375" style="405" customWidth="1"/>
    <col min="5890" max="5890" width="24.21875" style="405" customWidth="1"/>
    <col min="5891" max="5891" width="6.77734375" style="405" customWidth="1"/>
    <col min="5892" max="5893" width="21.21875" style="405" customWidth="1"/>
    <col min="5894" max="5894" width="3.109375" style="405" customWidth="1"/>
    <col min="5895" max="5895" width="1.88671875" style="405" customWidth="1"/>
    <col min="5896" max="6144" width="9" style="405"/>
    <col min="6145" max="6145" width="1.77734375" style="405" customWidth="1"/>
    <col min="6146" max="6146" width="24.21875" style="405" customWidth="1"/>
    <col min="6147" max="6147" width="6.77734375" style="405" customWidth="1"/>
    <col min="6148" max="6149" width="21.21875" style="405" customWidth="1"/>
    <col min="6150" max="6150" width="3.109375" style="405" customWidth="1"/>
    <col min="6151" max="6151" width="1.88671875" style="405" customWidth="1"/>
    <col min="6152" max="6400" width="9" style="405"/>
    <col min="6401" max="6401" width="1.77734375" style="405" customWidth="1"/>
    <col min="6402" max="6402" width="24.21875" style="405" customWidth="1"/>
    <col min="6403" max="6403" width="6.77734375" style="405" customWidth="1"/>
    <col min="6404" max="6405" width="21.21875" style="405" customWidth="1"/>
    <col min="6406" max="6406" width="3.109375" style="405" customWidth="1"/>
    <col min="6407" max="6407" width="1.88671875" style="405" customWidth="1"/>
    <col min="6408" max="6656" width="9" style="405"/>
    <col min="6657" max="6657" width="1.77734375" style="405" customWidth="1"/>
    <col min="6658" max="6658" width="24.21875" style="405" customWidth="1"/>
    <col min="6659" max="6659" width="6.77734375" style="405" customWidth="1"/>
    <col min="6660" max="6661" width="21.21875" style="405" customWidth="1"/>
    <col min="6662" max="6662" width="3.109375" style="405" customWidth="1"/>
    <col min="6663" max="6663" width="1.88671875" style="405" customWidth="1"/>
    <col min="6664" max="6912" width="9" style="405"/>
    <col min="6913" max="6913" width="1.77734375" style="405" customWidth="1"/>
    <col min="6914" max="6914" width="24.21875" style="405" customWidth="1"/>
    <col min="6915" max="6915" width="6.77734375" style="405" customWidth="1"/>
    <col min="6916" max="6917" width="21.21875" style="405" customWidth="1"/>
    <col min="6918" max="6918" width="3.109375" style="405" customWidth="1"/>
    <col min="6919" max="6919" width="1.88671875" style="405" customWidth="1"/>
    <col min="6920" max="7168" width="9" style="405"/>
    <col min="7169" max="7169" width="1.77734375" style="405" customWidth="1"/>
    <col min="7170" max="7170" width="24.21875" style="405" customWidth="1"/>
    <col min="7171" max="7171" width="6.77734375" style="405" customWidth="1"/>
    <col min="7172" max="7173" width="21.21875" style="405" customWidth="1"/>
    <col min="7174" max="7174" width="3.109375" style="405" customWidth="1"/>
    <col min="7175" max="7175" width="1.88671875" style="405" customWidth="1"/>
    <col min="7176" max="7424" width="9" style="405"/>
    <col min="7425" max="7425" width="1.77734375" style="405" customWidth="1"/>
    <col min="7426" max="7426" width="24.21875" style="405" customWidth="1"/>
    <col min="7427" max="7427" width="6.77734375" style="405" customWidth="1"/>
    <col min="7428" max="7429" width="21.21875" style="405" customWidth="1"/>
    <col min="7430" max="7430" width="3.109375" style="405" customWidth="1"/>
    <col min="7431" max="7431" width="1.88671875" style="405" customWidth="1"/>
    <col min="7432" max="7680" width="9" style="405"/>
    <col min="7681" max="7681" width="1.77734375" style="405" customWidth="1"/>
    <col min="7682" max="7682" width="24.21875" style="405" customWidth="1"/>
    <col min="7683" max="7683" width="6.77734375" style="405" customWidth="1"/>
    <col min="7684" max="7685" width="21.21875" style="405" customWidth="1"/>
    <col min="7686" max="7686" width="3.109375" style="405" customWidth="1"/>
    <col min="7687" max="7687" width="1.88671875" style="405" customWidth="1"/>
    <col min="7688" max="7936" width="9" style="405"/>
    <col min="7937" max="7937" width="1.77734375" style="405" customWidth="1"/>
    <col min="7938" max="7938" width="24.21875" style="405" customWidth="1"/>
    <col min="7939" max="7939" width="6.77734375" style="405" customWidth="1"/>
    <col min="7940" max="7941" width="21.21875" style="405" customWidth="1"/>
    <col min="7942" max="7942" width="3.109375" style="405" customWidth="1"/>
    <col min="7943" max="7943" width="1.88671875" style="405" customWidth="1"/>
    <col min="7944" max="8192" width="9" style="405"/>
    <col min="8193" max="8193" width="1.77734375" style="405" customWidth="1"/>
    <col min="8194" max="8194" width="24.21875" style="405" customWidth="1"/>
    <col min="8195" max="8195" width="6.77734375" style="405" customWidth="1"/>
    <col min="8196" max="8197" width="21.21875" style="405" customWidth="1"/>
    <col min="8198" max="8198" width="3.109375" style="405" customWidth="1"/>
    <col min="8199" max="8199" width="1.88671875" style="405" customWidth="1"/>
    <col min="8200" max="8448" width="9" style="405"/>
    <col min="8449" max="8449" width="1.77734375" style="405" customWidth="1"/>
    <col min="8450" max="8450" width="24.21875" style="405" customWidth="1"/>
    <col min="8451" max="8451" width="6.77734375" style="405" customWidth="1"/>
    <col min="8452" max="8453" width="21.21875" style="405" customWidth="1"/>
    <col min="8454" max="8454" width="3.109375" style="405" customWidth="1"/>
    <col min="8455" max="8455" width="1.88671875" style="405" customWidth="1"/>
    <col min="8456" max="8704" width="9" style="405"/>
    <col min="8705" max="8705" width="1.77734375" style="405" customWidth="1"/>
    <col min="8706" max="8706" width="24.21875" style="405" customWidth="1"/>
    <col min="8707" max="8707" width="6.77734375" style="405" customWidth="1"/>
    <col min="8708" max="8709" width="21.21875" style="405" customWidth="1"/>
    <col min="8710" max="8710" width="3.109375" style="405" customWidth="1"/>
    <col min="8711" max="8711" width="1.88671875" style="405" customWidth="1"/>
    <col min="8712" max="8960" width="9" style="405"/>
    <col min="8961" max="8961" width="1.77734375" style="405" customWidth="1"/>
    <col min="8962" max="8962" width="24.21875" style="405" customWidth="1"/>
    <col min="8963" max="8963" width="6.77734375" style="405" customWidth="1"/>
    <col min="8964" max="8965" width="21.21875" style="405" customWidth="1"/>
    <col min="8966" max="8966" width="3.109375" style="405" customWidth="1"/>
    <col min="8967" max="8967" width="1.88671875" style="405" customWidth="1"/>
    <col min="8968" max="9216" width="9" style="405"/>
    <col min="9217" max="9217" width="1.77734375" style="405" customWidth="1"/>
    <col min="9218" max="9218" width="24.21875" style="405" customWidth="1"/>
    <col min="9219" max="9219" width="6.77734375" style="405" customWidth="1"/>
    <col min="9220" max="9221" width="21.21875" style="405" customWidth="1"/>
    <col min="9222" max="9222" width="3.109375" style="405" customWidth="1"/>
    <col min="9223" max="9223" width="1.88671875" style="405" customWidth="1"/>
    <col min="9224" max="9472" width="9" style="405"/>
    <col min="9473" max="9473" width="1.77734375" style="405" customWidth="1"/>
    <col min="9474" max="9474" width="24.21875" style="405" customWidth="1"/>
    <col min="9475" max="9475" width="6.77734375" style="405" customWidth="1"/>
    <col min="9476" max="9477" width="21.21875" style="405" customWidth="1"/>
    <col min="9478" max="9478" width="3.109375" style="405" customWidth="1"/>
    <col min="9479" max="9479" width="1.88671875" style="405" customWidth="1"/>
    <col min="9480" max="9728" width="9" style="405"/>
    <col min="9729" max="9729" width="1.77734375" style="405" customWidth="1"/>
    <col min="9730" max="9730" width="24.21875" style="405" customWidth="1"/>
    <col min="9731" max="9731" width="6.77734375" style="405" customWidth="1"/>
    <col min="9732" max="9733" width="21.21875" style="405" customWidth="1"/>
    <col min="9734" max="9734" width="3.109375" style="405" customWidth="1"/>
    <col min="9735" max="9735" width="1.88671875" style="405" customWidth="1"/>
    <col min="9736" max="9984" width="9" style="405"/>
    <col min="9985" max="9985" width="1.77734375" style="405" customWidth="1"/>
    <col min="9986" max="9986" width="24.21875" style="405" customWidth="1"/>
    <col min="9987" max="9987" width="6.77734375" style="405" customWidth="1"/>
    <col min="9988" max="9989" width="21.21875" style="405" customWidth="1"/>
    <col min="9990" max="9990" width="3.109375" style="405" customWidth="1"/>
    <col min="9991" max="9991" width="1.88671875" style="405" customWidth="1"/>
    <col min="9992" max="10240" width="9" style="405"/>
    <col min="10241" max="10241" width="1.77734375" style="405" customWidth="1"/>
    <col min="10242" max="10242" width="24.21875" style="405" customWidth="1"/>
    <col min="10243" max="10243" width="6.77734375" style="405" customWidth="1"/>
    <col min="10244" max="10245" width="21.21875" style="405" customWidth="1"/>
    <col min="10246" max="10246" width="3.109375" style="405" customWidth="1"/>
    <col min="10247" max="10247" width="1.88671875" style="405" customWidth="1"/>
    <col min="10248" max="10496" width="9" style="405"/>
    <col min="10497" max="10497" width="1.77734375" style="405" customWidth="1"/>
    <col min="10498" max="10498" width="24.21875" style="405" customWidth="1"/>
    <col min="10499" max="10499" width="6.77734375" style="405" customWidth="1"/>
    <col min="10500" max="10501" width="21.21875" style="405" customWidth="1"/>
    <col min="10502" max="10502" width="3.109375" style="405" customWidth="1"/>
    <col min="10503" max="10503" width="1.88671875" style="405" customWidth="1"/>
    <col min="10504" max="10752" width="9" style="405"/>
    <col min="10753" max="10753" width="1.77734375" style="405" customWidth="1"/>
    <col min="10754" max="10754" width="24.21875" style="405" customWidth="1"/>
    <col min="10755" max="10755" width="6.77734375" style="405" customWidth="1"/>
    <col min="10756" max="10757" width="21.21875" style="405" customWidth="1"/>
    <col min="10758" max="10758" width="3.109375" style="405" customWidth="1"/>
    <col min="10759" max="10759" width="1.88671875" style="405" customWidth="1"/>
    <col min="10760" max="11008" width="9" style="405"/>
    <col min="11009" max="11009" width="1.77734375" style="405" customWidth="1"/>
    <col min="11010" max="11010" width="24.21875" style="405" customWidth="1"/>
    <col min="11011" max="11011" width="6.77734375" style="405" customWidth="1"/>
    <col min="11012" max="11013" width="21.21875" style="405" customWidth="1"/>
    <col min="11014" max="11014" width="3.109375" style="405" customWidth="1"/>
    <col min="11015" max="11015" width="1.88671875" style="405" customWidth="1"/>
    <col min="11016" max="11264" width="9" style="405"/>
    <col min="11265" max="11265" width="1.77734375" style="405" customWidth="1"/>
    <col min="11266" max="11266" width="24.21875" style="405" customWidth="1"/>
    <col min="11267" max="11267" width="6.77734375" style="405" customWidth="1"/>
    <col min="11268" max="11269" width="21.21875" style="405" customWidth="1"/>
    <col min="11270" max="11270" width="3.109375" style="405" customWidth="1"/>
    <col min="11271" max="11271" width="1.88671875" style="405" customWidth="1"/>
    <col min="11272" max="11520" width="9" style="405"/>
    <col min="11521" max="11521" width="1.77734375" style="405" customWidth="1"/>
    <col min="11522" max="11522" width="24.21875" style="405" customWidth="1"/>
    <col min="11523" max="11523" width="6.77734375" style="405" customWidth="1"/>
    <col min="11524" max="11525" width="21.21875" style="405" customWidth="1"/>
    <col min="11526" max="11526" width="3.109375" style="405" customWidth="1"/>
    <col min="11527" max="11527" width="1.88671875" style="405" customWidth="1"/>
    <col min="11528" max="11776" width="9" style="405"/>
    <col min="11777" max="11777" width="1.77734375" style="405" customWidth="1"/>
    <col min="11778" max="11778" width="24.21875" style="405" customWidth="1"/>
    <col min="11779" max="11779" width="6.77734375" style="405" customWidth="1"/>
    <col min="11780" max="11781" width="21.21875" style="405" customWidth="1"/>
    <col min="11782" max="11782" width="3.109375" style="405" customWidth="1"/>
    <col min="11783" max="11783" width="1.88671875" style="405" customWidth="1"/>
    <col min="11784" max="12032" width="9" style="405"/>
    <col min="12033" max="12033" width="1.77734375" style="405" customWidth="1"/>
    <col min="12034" max="12034" width="24.21875" style="405" customWidth="1"/>
    <col min="12035" max="12035" width="6.77734375" style="405" customWidth="1"/>
    <col min="12036" max="12037" width="21.21875" style="405" customWidth="1"/>
    <col min="12038" max="12038" width="3.109375" style="405" customWidth="1"/>
    <col min="12039" max="12039" width="1.88671875" style="405" customWidth="1"/>
    <col min="12040" max="12288" width="9" style="405"/>
    <col min="12289" max="12289" width="1.77734375" style="405" customWidth="1"/>
    <col min="12290" max="12290" width="24.21875" style="405" customWidth="1"/>
    <col min="12291" max="12291" width="6.77734375" style="405" customWidth="1"/>
    <col min="12292" max="12293" width="21.21875" style="405" customWidth="1"/>
    <col min="12294" max="12294" width="3.109375" style="405" customWidth="1"/>
    <col min="12295" max="12295" width="1.88671875" style="405" customWidth="1"/>
    <col min="12296" max="12544" width="9" style="405"/>
    <col min="12545" max="12545" width="1.77734375" style="405" customWidth="1"/>
    <col min="12546" max="12546" width="24.21875" style="405" customWidth="1"/>
    <col min="12547" max="12547" width="6.77734375" style="405" customWidth="1"/>
    <col min="12548" max="12549" width="21.21875" style="405" customWidth="1"/>
    <col min="12550" max="12550" width="3.109375" style="405" customWidth="1"/>
    <col min="12551" max="12551" width="1.88671875" style="405" customWidth="1"/>
    <col min="12552" max="12800" width="9" style="405"/>
    <col min="12801" max="12801" width="1.77734375" style="405" customWidth="1"/>
    <col min="12802" max="12802" width="24.21875" style="405" customWidth="1"/>
    <col min="12803" max="12803" width="6.77734375" style="405" customWidth="1"/>
    <col min="12804" max="12805" width="21.21875" style="405" customWidth="1"/>
    <col min="12806" max="12806" width="3.109375" style="405" customWidth="1"/>
    <col min="12807" max="12807" width="1.88671875" style="405" customWidth="1"/>
    <col min="12808" max="13056" width="9" style="405"/>
    <col min="13057" max="13057" width="1.77734375" style="405" customWidth="1"/>
    <col min="13058" max="13058" width="24.21875" style="405" customWidth="1"/>
    <col min="13059" max="13059" width="6.77734375" style="405" customWidth="1"/>
    <col min="13060" max="13061" width="21.21875" style="405" customWidth="1"/>
    <col min="13062" max="13062" width="3.109375" style="405" customWidth="1"/>
    <col min="13063" max="13063" width="1.88671875" style="405" customWidth="1"/>
    <col min="13064" max="13312" width="9" style="405"/>
    <col min="13313" max="13313" width="1.77734375" style="405" customWidth="1"/>
    <col min="13314" max="13314" width="24.21875" style="405" customWidth="1"/>
    <col min="13315" max="13315" width="6.77734375" style="405" customWidth="1"/>
    <col min="13316" max="13317" width="21.21875" style="405" customWidth="1"/>
    <col min="13318" max="13318" width="3.109375" style="405" customWidth="1"/>
    <col min="13319" max="13319" width="1.88671875" style="405" customWidth="1"/>
    <col min="13320" max="13568" width="9" style="405"/>
    <col min="13569" max="13569" width="1.77734375" style="405" customWidth="1"/>
    <col min="13570" max="13570" width="24.21875" style="405" customWidth="1"/>
    <col min="13571" max="13571" width="6.77734375" style="405" customWidth="1"/>
    <col min="13572" max="13573" width="21.21875" style="405" customWidth="1"/>
    <col min="13574" max="13574" width="3.109375" style="405" customWidth="1"/>
    <col min="13575" max="13575" width="1.88671875" style="405" customWidth="1"/>
    <col min="13576" max="13824" width="9" style="405"/>
    <col min="13825" max="13825" width="1.77734375" style="405" customWidth="1"/>
    <col min="13826" max="13826" width="24.21875" style="405" customWidth="1"/>
    <col min="13827" max="13827" width="6.77734375" style="405" customWidth="1"/>
    <col min="13828" max="13829" width="21.21875" style="405" customWidth="1"/>
    <col min="13830" max="13830" width="3.109375" style="405" customWidth="1"/>
    <col min="13831" max="13831" width="1.88671875" style="405" customWidth="1"/>
    <col min="13832" max="14080" width="9" style="405"/>
    <col min="14081" max="14081" width="1.77734375" style="405" customWidth="1"/>
    <col min="14082" max="14082" width="24.21875" style="405" customWidth="1"/>
    <col min="14083" max="14083" width="6.77734375" style="405" customWidth="1"/>
    <col min="14084" max="14085" width="21.21875" style="405" customWidth="1"/>
    <col min="14086" max="14086" width="3.109375" style="405" customWidth="1"/>
    <col min="14087" max="14087" width="1.88671875" style="405" customWidth="1"/>
    <col min="14088" max="14336" width="9" style="405"/>
    <col min="14337" max="14337" width="1.77734375" style="405" customWidth="1"/>
    <col min="14338" max="14338" width="24.21875" style="405" customWidth="1"/>
    <col min="14339" max="14339" width="6.77734375" style="405" customWidth="1"/>
    <col min="14340" max="14341" width="21.21875" style="405" customWidth="1"/>
    <col min="14342" max="14342" width="3.109375" style="405" customWidth="1"/>
    <col min="14343" max="14343" width="1.88671875" style="405" customWidth="1"/>
    <col min="14344" max="14592" width="9" style="405"/>
    <col min="14593" max="14593" width="1.77734375" style="405" customWidth="1"/>
    <col min="14594" max="14594" width="24.21875" style="405" customWidth="1"/>
    <col min="14595" max="14595" width="6.77734375" style="405" customWidth="1"/>
    <col min="14596" max="14597" width="21.21875" style="405" customWidth="1"/>
    <col min="14598" max="14598" width="3.109375" style="405" customWidth="1"/>
    <col min="14599" max="14599" width="1.88671875" style="405" customWidth="1"/>
    <col min="14600" max="14848" width="9" style="405"/>
    <col min="14849" max="14849" width="1.77734375" style="405" customWidth="1"/>
    <col min="14850" max="14850" width="24.21875" style="405" customWidth="1"/>
    <col min="14851" max="14851" width="6.77734375" style="405" customWidth="1"/>
    <col min="14852" max="14853" width="21.21875" style="405" customWidth="1"/>
    <col min="14854" max="14854" width="3.109375" style="405" customWidth="1"/>
    <col min="14855" max="14855" width="1.88671875" style="405" customWidth="1"/>
    <col min="14856" max="15104" width="9" style="405"/>
    <col min="15105" max="15105" width="1.77734375" style="405" customWidth="1"/>
    <col min="15106" max="15106" width="24.21875" style="405" customWidth="1"/>
    <col min="15107" max="15107" width="6.77734375" style="405" customWidth="1"/>
    <col min="15108" max="15109" width="21.21875" style="405" customWidth="1"/>
    <col min="15110" max="15110" width="3.109375" style="405" customWidth="1"/>
    <col min="15111" max="15111" width="1.88671875" style="405" customWidth="1"/>
    <col min="15112" max="15360" width="9" style="405"/>
    <col min="15361" max="15361" width="1.77734375" style="405" customWidth="1"/>
    <col min="15362" max="15362" width="24.21875" style="405" customWidth="1"/>
    <col min="15363" max="15363" width="6.77734375" style="405" customWidth="1"/>
    <col min="15364" max="15365" width="21.21875" style="405" customWidth="1"/>
    <col min="15366" max="15366" width="3.109375" style="405" customWidth="1"/>
    <col min="15367" max="15367" width="1.88671875" style="405" customWidth="1"/>
    <col min="15368" max="15616" width="9" style="405"/>
    <col min="15617" max="15617" width="1.77734375" style="405" customWidth="1"/>
    <col min="15618" max="15618" width="24.21875" style="405" customWidth="1"/>
    <col min="15619" max="15619" width="6.77734375" style="405" customWidth="1"/>
    <col min="15620" max="15621" width="21.21875" style="405" customWidth="1"/>
    <col min="15622" max="15622" width="3.109375" style="405" customWidth="1"/>
    <col min="15623" max="15623" width="1.88671875" style="405" customWidth="1"/>
    <col min="15624" max="15872" width="9" style="405"/>
    <col min="15873" max="15873" width="1.77734375" style="405" customWidth="1"/>
    <col min="15874" max="15874" width="24.21875" style="405" customWidth="1"/>
    <col min="15875" max="15875" width="6.77734375" style="405" customWidth="1"/>
    <col min="15876" max="15877" width="21.21875" style="405" customWidth="1"/>
    <col min="15878" max="15878" width="3.109375" style="405" customWidth="1"/>
    <col min="15879" max="15879" width="1.88671875" style="405" customWidth="1"/>
    <col min="15880" max="16128" width="9" style="405"/>
    <col min="16129" max="16129" width="1.77734375" style="405" customWidth="1"/>
    <col min="16130" max="16130" width="24.21875" style="405" customWidth="1"/>
    <col min="16131" max="16131" width="6.77734375" style="405" customWidth="1"/>
    <col min="16132" max="16133" width="21.21875" style="405" customWidth="1"/>
    <col min="16134" max="16134" width="3.109375" style="405" customWidth="1"/>
    <col min="16135" max="16135" width="1.88671875" style="405" customWidth="1"/>
    <col min="16136" max="16384" width="9" style="405"/>
  </cols>
  <sheetData>
    <row r="1" spans="1:47" ht="14.4" x14ac:dyDescent="0.2">
      <c r="B1" s="49" t="s">
        <v>970</v>
      </c>
      <c r="AU1" s="467" t="s">
        <v>966</v>
      </c>
    </row>
    <row r="2" spans="1:47" ht="27.75" customHeight="1" x14ac:dyDescent="0.2">
      <c r="A2" s="49"/>
      <c r="E2" s="468">
        <v>45393</v>
      </c>
      <c r="F2" s="469"/>
    </row>
    <row r="3" spans="1:47" ht="16.2" x14ac:dyDescent="0.2">
      <c r="A3" s="470" t="s">
        <v>971</v>
      </c>
      <c r="B3" s="470"/>
      <c r="C3" s="470"/>
      <c r="D3" s="470"/>
      <c r="E3" s="470"/>
      <c r="F3" s="470"/>
      <c r="G3" s="471"/>
    </row>
    <row r="4" spans="1:47" ht="16.2" x14ac:dyDescent="0.2">
      <c r="A4" s="472"/>
      <c r="B4" s="472"/>
      <c r="C4" s="472"/>
      <c r="D4" s="472"/>
      <c r="E4" s="472"/>
      <c r="F4" s="472"/>
    </row>
    <row r="5" spans="1:47" ht="33.75" customHeight="1" x14ac:dyDescent="0.2">
      <c r="A5" s="472"/>
      <c r="B5" s="473" t="s">
        <v>968</v>
      </c>
      <c r="C5" s="1124" t="s">
        <v>969</v>
      </c>
      <c r="D5" s="1125"/>
      <c r="E5" s="1125"/>
      <c r="F5" s="1126"/>
    </row>
    <row r="6" spans="1:47" ht="36.75" customHeight="1" x14ac:dyDescent="0.2">
      <c r="B6" s="474" t="s">
        <v>972</v>
      </c>
      <c r="C6" s="1127" t="s">
        <v>973</v>
      </c>
      <c r="D6" s="1128"/>
      <c r="E6" s="1128"/>
      <c r="F6" s="1129"/>
    </row>
    <row r="7" spans="1:47" ht="71.25" customHeight="1" x14ac:dyDescent="0.2">
      <c r="B7" s="475" t="s">
        <v>974</v>
      </c>
      <c r="C7" s="476" t="s">
        <v>975</v>
      </c>
      <c r="D7" s="1130" t="s">
        <v>976</v>
      </c>
      <c r="E7" s="1130"/>
      <c r="F7" s="1131"/>
    </row>
    <row r="8" spans="1:47" ht="81" customHeight="1" x14ac:dyDescent="0.2">
      <c r="B8" s="1119" t="s">
        <v>977</v>
      </c>
      <c r="C8" s="477" t="s">
        <v>975</v>
      </c>
      <c r="D8" s="1132" t="s">
        <v>978</v>
      </c>
      <c r="E8" s="1133"/>
      <c r="F8" s="1134"/>
    </row>
    <row r="9" spans="1:47" ht="71.25" customHeight="1" x14ac:dyDescent="0.2">
      <c r="B9" s="1120"/>
      <c r="C9" s="478" t="s">
        <v>979</v>
      </c>
      <c r="D9" s="1135" t="s">
        <v>980</v>
      </c>
      <c r="E9" s="1136"/>
      <c r="F9" s="1137"/>
    </row>
    <row r="10" spans="1:47" ht="71.25" customHeight="1" x14ac:dyDescent="0.2">
      <c r="B10" s="1121"/>
      <c r="C10" s="479" t="s">
        <v>981</v>
      </c>
      <c r="D10" s="1111" t="s">
        <v>982</v>
      </c>
      <c r="E10" s="1112"/>
      <c r="F10" s="1113"/>
    </row>
    <row r="11" spans="1:47" ht="71.25" customHeight="1" x14ac:dyDescent="0.2">
      <c r="B11" s="1122" t="s">
        <v>983</v>
      </c>
      <c r="C11" s="480">
        <v>1</v>
      </c>
      <c r="D11" s="1114" t="s">
        <v>984</v>
      </c>
      <c r="E11" s="1115"/>
      <c r="F11" s="1116"/>
    </row>
    <row r="12" spans="1:47" ht="71.25" customHeight="1" x14ac:dyDescent="0.2">
      <c r="B12" s="1123"/>
      <c r="C12" s="481">
        <v>2</v>
      </c>
      <c r="D12" s="482" t="s">
        <v>985</v>
      </c>
      <c r="E12" s="482"/>
      <c r="F12" s="94"/>
    </row>
    <row r="14" spans="1:47" x14ac:dyDescent="0.2">
      <c r="B14" s="483" t="s">
        <v>986</v>
      </c>
    </row>
    <row r="15" spans="1:47" x14ac:dyDescent="0.2">
      <c r="B15" s="483" t="s">
        <v>987</v>
      </c>
    </row>
    <row r="16" spans="1:47" x14ac:dyDescent="0.2">
      <c r="B16" s="483"/>
    </row>
    <row r="17" spans="2:6" ht="30" customHeight="1" x14ac:dyDescent="0.2">
      <c r="B17" s="1117" t="s">
        <v>988</v>
      </c>
      <c r="C17" s="1117"/>
      <c r="D17" s="1117"/>
      <c r="E17" s="1117"/>
      <c r="F17" s="1117"/>
    </row>
    <row r="18" spans="2:6" ht="28.5" customHeight="1" x14ac:dyDescent="0.2">
      <c r="B18" s="1117" t="s">
        <v>989</v>
      </c>
      <c r="C18" s="1118"/>
      <c r="D18" s="1118"/>
      <c r="E18" s="1118"/>
      <c r="F18" s="1118"/>
    </row>
    <row r="19" spans="2:6" ht="24" customHeight="1" x14ac:dyDescent="0.2">
      <c r="B19" s="484"/>
    </row>
  </sheetData>
  <customSheetViews>
    <customSheetView guid="{33D4D846-4129-451F-A6E0-96419F5FE18F}" scale="75" showPageBreaks="1" printArea="1" view="pageBreakPreview" showRuler="0">
      <selection activeCell="C1" sqref="C1"/>
      <rowBreaks count="2" manualBreakCount="2">
        <brk id="38" max="11" man="1"/>
        <brk id="40" max="11" man="1"/>
      </rowBreaks>
      <pageMargins left="0.39370078740157483" right="0.39370078740157483" top="0.31496062992125984" bottom="0.19685039370078741" header="0.39370078740157483" footer="0.39370078740157483"/>
      <printOptions horizontalCentered="1"/>
      <pageSetup paperSize="9" scale="99" orientation="portrait" errors="blank" r:id="rId1"/>
      <headerFooter alignWithMargins="0"/>
    </customSheetView>
    <customSheetView guid="{2A313BEC-6E4F-4195-BE25-F08689DF1019}" scale="75" showPageBreaks="1" printArea="1" view="pageBreakPreview" showRuler="0">
      <selection activeCell="Q37" sqref="Q37"/>
      <rowBreaks count="2" manualBreakCount="2">
        <brk id="39" max="11" man="1"/>
        <brk id="73" max="11" man="1"/>
      </rowBreaks>
      <pageMargins left="0.39370078740157483" right="0.39370078740157483" top="0.31496062992125984" bottom="0.19685039370078741" header="0.39370078740157483" footer="0.39370078740157483"/>
      <printOptions horizontalCentered="1"/>
      <pageSetup paperSize="9" scale="96" orientation="portrait" errors="blank" r:id="rId2"/>
      <headerFooter alignWithMargins="0"/>
    </customSheetView>
    <customSheetView guid="{777DFF65-A274-44C2-85B6-2D5C6BB81042}" scale="75" showPageBreaks="1" view="pageBreakPreview" showRuler="0">
      <selection activeCell="C1" sqref="C1"/>
      <rowBreaks count="1" manualBreakCount="1">
        <brk id="39" max="16383" man="1"/>
      </rowBreaks>
      <pageMargins left="0.39370078740157483" right="0.39370078740157483" top="0.31496062992125984" bottom="0.19685039370078741" header="0.39370078740157483" footer="0.39370078740157483"/>
      <printOptions horizontalCentered="1"/>
      <pageSetup paperSize="9" scale="96" orientation="portrait" errors="blank" r:id="rId3"/>
      <headerFooter alignWithMargins="0"/>
    </customSheetView>
    <customSheetView guid="{5936F667-61F4-4656-AF66-4F7DBB59A1CD}" scale="75" showPageBreaks="1" printArea="1" view="pageBreakPreview" showRuler="0">
      <selection activeCell="C1" sqref="C1"/>
      <rowBreaks count="2" manualBreakCount="2">
        <brk id="38" max="11" man="1"/>
        <brk id="40" max="11" man="1"/>
      </rowBreaks>
      <pageMargins left="0.39370078740157483" right="0.39370078740157483" top="0.31496062992125984" bottom="0.19685039370078741" header="0.39370078740157483" footer="0.39370078740157483"/>
      <printOptions horizontalCentered="1"/>
      <pageSetup paperSize="9" scale="99" orientation="portrait" errors="blank" r:id="rId4"/>
      <headerFooter alignWithMargins="0"/>
    </customSheetView>
  </customSheetViews>
  <mergeCells count="11">
    <mergeCell ref="C5:F5"/>
    <mergeCell ref="C6:F6"/>
    <mergeCell ref="D7:F7"/>
    <mergeCell ref="D8:F8"/>
    <mergeCell ref="D9:F9"/>
    <mergeCell ref="D10:F10"/>
    <mergeCell ref="D11:F11"/>
    <mergeCell ref="B17:F17"/>
    <mergeCell ref="B18:F18"/>
    <mergeCell ref="B8:B10"/>
    <mergeCell ref="B11:B12"/>
  </mergeCells>
  <phoneticPr fontId="23"/>
  <printOptions horizontalCentered="1"/>
  <pageMargins left="0.39370078740157483" right="0.39370078740157483" top="0.51181102362204722" bottom="0.59055118110236227" header="0.39370078740157483" footer="0.39370078740157483"/>
  <pageSetup paperSize="9" orientation="portrait" errors="blank" r:id="rId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0"/>
    <pageSetUpPr fitToPage="1"/>
  </sheetPr>
  <dimension ref="A1:G27"/>
  <sheetViews>
    <sheetView view="pageBreakPreview" zoomScaleNormal="75" zoomScaleSheetLayoutView="100" workbookViewId="0">
      <selection activeCell="H23" sqref="H23"/>
    </sheetView>
  </sheetViews>
  <sheetFormatPr defaultColWidth="9" defaultRowHeight="13.2" x14ac:dyDescent="0.2"/>
  <cols>
    <col min="1" max="1" width="1.6640625" style="85" customWidth="1"/>
    <col min="2" max="2" width="10.21875" style="85" customWidth="1"/>
    <col min="3" max="3" width="15.6640625" style="85" customWidth="1"/>
    <col min="4" max="4" width="15.21875" style="85" customWidth="1"/>
    <col min="5" max="5" width="17.44140625" style="85" customWidth="1"/>
    <col min="6" max="6" width="15.109375" style="85" customWidth="1"/>
    <col min="7" max="7" width="19.6640625" style="85" customWidth="1"/>
    <col min="8" max="8" width="1.88671875" style="85" customWidth="1"/>
    <col min="9" max="9" width="2.44140625" style="85" customWidth="1"/>
    <col min="10" max="256" width="9" style="85"/>
    <col min="257" max="257" width="1.109375" style="85" customWidth="1"/>
    <col min="258" max="259" width="15.6640625" style="85" customWidth="1"/>
    <col min="260" max="260" width="15.21875" style="85" customWidth="1"/>
    <col min="261" max="261" width="17.44140625" style="85" customWidth="1"/>
    <col min="262" max="262" width="15.109375" style="85" customWidth="1"/>
    <col min="263" max="263" width="15.21875" style="85" customWidth="1"/>
    <col min="264" max="264" width="3.77734375" style="85" customWidth="1"/>
    <col min="265" max="265" width="2.44140625" style="85" customWidth="1"/>
    <col min="266" max="512" width="9" style="85"/>
    <col min="513" max="513" width="1.109375" style="85" customWidth="1"/>
    <col min="514" max="515" width="15.6640625" style="85" customWidth="1"/>
    <col min="516" max="516" width="15.21875" style="85" customWidth="1"/>
    <col min="517" max="517" width="17.44140625" style="85" customWidth="1"/>
    <col min="518" max="518" width="15.109375" style="85" customWidth="1"/>
    <col min="519" max="519" width="15.21875" style="85" customWidth="1"/>
    <col min="520" max="520" width="3.77734375" style="85" customWidth="1"/>
    <col min="521" max="521" width="2.44140625" style="85" customWidth="1"/>
    <col min="522" max="768" width="9" style="85"/>
    <col min="769" max="769" width="1.109375" style="85" customWidth="1"/>
    <col min="770" max="771" width="15.6640625" style="85" customWidth="1"/>
    <col min="772" max="772" width="15.21875" style="85" customWidth="1"/>
    <col min="773" max="773" width="17.44140625" style="85" customWidth="1"/>
    <col min="774" max="774" width="15.109375" style="85" customWidth="1"/>
    <col min="775" max="775" width="15.21875" style="85" customWidth="1"/>
    <col min="776" max="776" width="3.77734375" style="85" customWidth="1"/>
    <col min="777" max="777" width="2.44140625" style="85" customWidth="1"/>
    <col min="778" max="1024" width="9" style="85"/>
    <col min="1025" max="1025" width="1.109375" style="85" customWidth="1"/>
    <col min="1026" max="1027" width="15.6640625" style="85" customWidth="1"/>
    <col min="1028" max="1028" width="15.21875" style="85" customWidth="1"/>
    <col min="1029" max="1029" width="17.44140625" style="85" customWidth="1"/>
    <col min="1030" max="1030" width="15.109375" style="85" customWidth="1"/>
    <col min="1031" max="1031" width="15.21875" style="85" customWidth="1"/>
    <col min="1032" max="1032" width="3.77734375" style="85" customWidth="1"/>
    <col min="1033" max="1033" width="2.44140625" style="85" customWidth="1"/>
    <col min="1034" max="1280" width="9" style="85"/>
    <col min="1281" max="1281" width="1.109375" style="85" customWidth="1"/>
    <col min="1282" max="1283" width="15.6640625" style="85" customWidth="1"/>
    <col min="1284" max="1284" width="15.21875" style="85" customWidth="1"/>
    <col min="1285" max="1285" width="17.44140625" style="85" customWidth="1"/>
    <col min="1286" max="1286" width="15.109375" style="85" customWidth="1"/>
    <col min="1287" max="1287" width="15.21875" style="85" customWidth="1"/>
    <col min="1288" max="1288" width="3.77734375" style="85" customWidth="1"/>
    <col min="1289" max="1289" width="2.44140625" style="85" customWidth="1"/>
    <col min="1290" max="1536" width="9" style="85"/>
    <col min="1537" max="1537" width="1.109375" style="85" customWidth="1"/>
    <col min="1538" max="1539" width="15.6640625" style="85" customWidth="1"/>
    <col min="1540" max="1540" width="15.21875" style="85" customWidth="1"/>
    <col min="1541" max="1541" width="17.44140625" style="85" customWidth="1"/>
    <col min="1542" max="1542" width="15.109375" style="85" customWidth="1"/>
    <col min="1543" max="1543" width="15.21875" style="85" customWidth="1"/>
    <col min="1544" max="1544" width="3.77734375" style="85" customWidth="1"/>
    <col min="1545" max="1545" width="2.44140625" style="85" customWidth="1"/>
    <col min="1546" max="1792" width="9" style="85"/>
    <col min="1793" max="1793" width="1.109375" style="85" customWidth="1"/>
    <col min="1794" max="1795" width="15.6640625" style="85" customWidth="1"/>
    <col min="1796" max="1796" width="15.21875" style="85" customWidth="1"/>
    <col min="1797" max="1797" width="17.44140625" style="85" customWidth="1"/>
    <col min="1798" max="1798" width="15.109375" style="85" customWidth="1"/>
    <col min="1799" max="1799" width="15.21875" style="85" customWidth="1"/>
    <col min="1800" max="1800" width="3.77734375" style="85" customWidth="1"/>
    <col min="1801" max="1801" width="2.44140625" style="85" customWidth="1"/>
    <col min="1802" max="2048" width="9" style="85"/>
    <col min="2049" max="2049" width="1.109375" style="85" customWidth="1"/>
    <col min="2050" max="2051" width="15.6640625" style="85" customWidth="1"/>
    <col min="2052" max="2052" width="15.21875" style="85" customWidth="1"/>
    <col min="2053" max="2053" width="17.44140625" style="85" customWidth="1"/>
    <col min="2054" max="2054" width="15.109375" style="85" customWidth="1"/>
    <col min="2055" max="2055" width="15.21875" style="85" customWidth="1"/>
    <col min="2056" max="2056" width="3.77734375" style="85" customWidth="1"/>
    <col min="2057" max="2057" width="2.44140625" style="85" customWidth="1"/>
    <col min="2058" max="2304" width="9" style="85"/>
    <col min="2305" max="2305" width="1.109375" style="85" customWidth="1"/>
    <col min="2306" max="2307" width="15.6640625" style="85" customWidth="1"/>
    <col min="2308" max="2308" width="15.21875" style="85" customWidth="1"/>
    <col min="2309" max="2309" width="17.44140625" style="85" customWidth="1"/>
    <col min="2310" max="2310" width="15.109375" style="85" customWidth="1"/>
    <col min="2311" max="2311" width="15.21875" style="85" customWidth="1"/>
    <col min="2312" max="2312" width="3.77734375" style="85" customWidth="1"/>
    <col min="2313" max="2313" width="2.44140625" style="85" customWidth="1"/>
    <col min="2314" max="2560" width="9" style="85"/>
    <col min="2561" max="2561" width="1.109375" style="85" customWidth="1"/>
    <col min="2562" max="2563" width="15.6640625" style="85" customWidth="1"/>
    <col min="2564" max="2564" width="15.21875" style="85" customWidth="1"/>
    <col min="2565" max="2565" width="17.44140625" style="85" customWidth="1"/>
    <col min="2566" max="2566" width="15.109375" style="85" customWidth="1"/>
    <col min="2567" max="2567" width="15.21875" style="85" customWidth="1"/>
    <col min="2568" max="2568" width="3.77734375" style="85" customWidth="1"/>
    <col min="2569" max="2569" width="2.44140625" style="85" customWidth="1"/>
    <col min="2570" max="2816" width="9" style="85"/>
    <col min="2817" max="2817" width="1.109375" style="85" customWidth="1"/>
    <col min="2818" max="2819" width="15.6640625" style="85" customWidth="1"/>
    <col min="2820" max="2820" width="15.21875" style="85" customWidth="1"/>
    <col min="2821" max="2821" width="17.44140625" style="85" customWidth="1"/>
    <col min="2822" max="2822" width="15.109375" style="85" customWidth="1"/>
    <col min="2823" max="2823" width="15.21875" style="85" customWidth="1"/>
    <col min="2824" max="2824" width="3.77734375" style="85" customWidth="1"/>
    <col min="2825" max="2825" width="2.44140625" style="85" customWidth="1"/>
    <col min="2826" max="3072" width="9" style="85"/>
    <col min="3073" max="3073" width="1.109375" style="85" customWidth="1"/>
    <col min="3074" max="3075" width="15.6640625" style="85" customWidth="1"/>
    <col min="3076" max="3076" width="15.21875" style="85" customWidth="1"/>
    <col min="3077" max="3077" width="17.44140625" style="85" customWidth="1"/>
    <col min="3078" max="3078" width="15.109375" style="85" customWidth="1"/>
    <col min="3079" max="3079" width="15.21875" style="85" customWidth="1"/>
    <col min="3080" max="3080" width="3.77734375" style="85" customWidth="1"/>
    <col min="3081" max="3081" width="2.44140625" style="85" customWidth="1"/>
    <col min="3082" max="3328" width="9" style="85"/>
    <col min="3329" max="3329" width="1.109375" style="85" customWidth="1"/>
    <col min="3330" max="3331" width="15.6640625" style="85" customWidth="1"/>
    <col min="3332" max="3332" width="15.21875" style="85" customWidth="1"/>
    <col min="3333" max="3333" width="17.44140625" style="85" customWidth="1"/>
    <col min="3334" max="3334" width="15.109375" style="85" customWidth="1"/>
    <col min="3335" max="3335" width="15.21875" style="85" customWidth="1"/>
    <col min="3336" max="3336" width="3.77734375" style="85" customWidth="1"/>
    <col min="3337" max="3337" width="2.44140625" style="85" customWidth="1"/>
    <col min="3338" max="3584" width="9" style="85"/>
    <col min="3585" max="3585" width="1.109375" style="85" customWidth="1"/>
    <col min="3586" max="3587" width="15.6640625" style="85" customWidth="1"/>
    <col min="3588" max="3588" width="15.21875" style="85" customWidth="1"/>
    <col min="3589" max="3589" width="17.44140625" style="85" customWidth="1"/>
    <col min="3590" max="3590" width="15.109375" style="85" customWidth="1"/>
    <col min="3591" max="3591" width="15.21875" style="85" customWidth="1"/>
    <col min="3592" max="3592" width="3.77734375" style="85" customWidth="1"/>
    <col min="3593" max="3593" width="2.44140625" style="85" customWidth="1"/>
    <col min="3594" max="3840" width="9" style="85"/>
    <col min="3841" max="3841" width="1.109375" style="85" customWidth="1"/>
    <col min="3842" max="3843" width="15.6640625" style="85" customWidth="1"/>
    <col min="3844" max="3844" width="15.21875" style="85" customWidth="1"/>
    <col min="3845" max="3845" width="17.44140625" style="85" customWidth="1"/>
    <col min="3846" max="3846" width="15.109375" style="85" customWidth="1"/>
    <col min="3847" max="3847" width="15.21875" style="85" customWidth="1"/>
    <col min="3848" max="3848" width="3.77734375" style="85" customWidth="1"/>
    <col min="3849" max="3849" width="2.44140625" style="85" customWidth="1"/>
    <col min="3850" max="4096" width="9" style="85"/>
    <col min="4097" max="4097" width="1.109375" style="85" customWidth="1"/>
    <col min="4098" max="4099" width="15.6640625" style="85" customWidth="1"/>
    <col min="4100" max="4100" width="15.21875" style="85" customWidth="1"/>
    <col min="4101" max="4101" width="17.44140625" style="85" customWidth="1"/>
    <col min="4102" max="4102" width="15.109375" style="85" customWidth="1"/>
    <col min="4103" max="4103" width="15.21875" style="85" customWidth="1"/>
    <col min="4104" max="4104" width="3.77734375" style="85" customWidth="1"/>
    <col min="4105" max="4105" width="2.44140625" style="85" customWidth="1"/>
    <col min="4106" max="4352" width="9" style="85"/>
    <col min="4353" max="4353" width="1.109375" style="85" customWidth="1"/>
    <col min="4354" max="4355" width="15.6640625" style="85" customWidth="1"/>
    <col min="4356" max="4356" width="15.21875" style="85" customWidth="1"/>
    <col min="4357" max="4357" width="17.44140625" style="85" customWidth="1"/>
    <col min="4358" max="4358" width="15.109375" style="85" customWidth="1"/>
    <col min="4359" max="4359" width="15.21875" style="85" customWidth="1"/>
    <col min="4360" max="4360" width="3.77734375" style="85" customWidth="1"/>
    <col min="4361" max="4361" width="2.44140625" style="85" customWidth="1"/>
    <col min="4362" max="4608" width="9" style="85"/>
    <col min="4609" max="4609" width="1.109375" style="85" customWidth="1"/>
    <col min="4610" max="4611" width="15.6640625" style="85" customWidth="1"/>
    <col min="4612" max="4612" width="15.21875" style="85" customWidth="1"/>
    <col min="4613" max="4613" width="17.44140625" style="85" customWidth="1"/>
    <col min="4614" max="4614" width="15.109375" style="85" customWidth="1"/>
    <col min="4615" max="4615" width="15.21875" style="85" customWidth="1"/>
    <col min="4616" max="4616" width="3.77734375" style="85" customWidth="1"/>
    <col min="4617" max="4617" width="2.44140625" style="85" customWidth="1"/>
    <col min="4618" max="4864" width="9" style="85"/>
    <col min="4865" max="4865" width="1.109375" style="85" customWidth="1"/>
    <col min="4866" max="4867" width="15.6640625" style="85" customWidth="1"/>
    <col min="4868" max="4868" width="15.21875" style="85" customWidth="1"/>
    <col min="4869" max="4869" width="17.44140625" style="85" customWidth="1"/>
    <col min="4870" max="4870" width="15.109375" style="85" customWidth="1"/>
    <col min="4871" max="4871" width="15.21875" style="85" customWidth="1"/>
    <col min="4872" max="4872" width="3.77734375" style="85" customWidth="1"/>
    <col min="4873" max="4873" width="2.44140625" style="85" customWidth="1"/>
    <col min="4874" max="5120" width="9" style="85"/>
    <col min="5121" max="5121" width="1.109375" style="85" customWidth="1"/>
    <col min="5122" max="5123" width="15.6640625" style="85" customWidth="1"/>
    <col min="5124" max="5124" width="15.21875" style="85" customWidth="1"/>
    <col min="5125" max="5125" width="17.44140625" style="85" customWidth="1"/>
    <col min="5126" max="5126" width="15.109375" style="85" customWidth="1"/>
    <col min="5127" max="5127" width="15.21875" style="85" customWidth="1"/>
    <col min="5128" max="5128" width="3.77734375" style="85" customWidth="1"/>
    <col min="5129" max="5129" width="2.44140625" style="85" customWidth="1"/>
    <col min="5130" max="5376" width="9" style="85"/>
    <col min="5377" max="5377" width="1.109375" style="85" customWidth="1"/>
    <col min="5378" max="5379" width="15.6640625" style="85" customWidth="1"/>
    <col min="5380" max="5380" width="15.21875" style="85" customWidth="1"/>
    <col min="5381" max="5381" width="17.44140625" style="85" customWidth="1"/>
    <col min="5382" max="5382" width="15.109375" style="85" customWidth="1"/>
    <col min="5383" max="5383" width="15.21875" style="85" customWidth="1"/>
    <col min="5384" max="5384" width="3.77734375" style="85" customWidth="1"/>
    <col min="5385" max="5385" width="2.44140625" style="85" customWidth="1"/>
    <col min="5386" max="5632" width="9" style="85"/>
    <col min="5633" max="5633" width="1.109375" style="85" customWidth="1"/>
    <col min="5634" max="5635" width="15.6640625" style="85" customWidth="1"/>
    <col min="5636" max="5636" width="15.21875" style="85" customWidth="1"/>
    <col min="5637" max="5637" width="17.44140625" style="85" customWidth="1"/>
    <col min="5638" max="5638" width="15.109375" style="85" customWidth="1"/>
    <col min="5639" max="5639" width="15.21875" style="85" customWidth="1"/>
    <col min="5640" max="5640" width="3.77734375" style="85" customWidth="1"/>
    <col min="5641" max="5641" width="2.44140625" style="85" customWidth="1"/>
    <col min="5642" max="5888" width="9" style="85"/>
    <col min="5889" max="5889" width="1.109375" style="85" customWidth="1"/>
    <col min="5890" max="5891" width="15.6640625" style="85" customWidth="1"/>
    <col min="5892" max="5892" width="15.21875" style="85" customWidth="1"/>
    <col min="5893" max="5893" width="17.44140625" style="85" customWidth="1"/>
    <col min="5894" max="5894" width="15.109375" style="85" customWidth="1"/>
    <col min="5895" max="5895" width="15.21875" style="85" customWidth="1"/>
    <col min="5896" max="5896" width="3.77734375" style="85" customWidth="1"/>
    <col min="5897" max="5897" width="2.44140625" style="85" customWidth="1"/>
    <col min="5898" max="6144" width="9" style="85"/>
    <col min="6145" max="6145" width="1.109375" style="85" customWidth="1"/>
    <col min="6146" max="6147" width="15.6640625" style="85" customWidth="1"/>
    <col min="6148" max="6148" width="15.21875" style="85" customWidth="1"/>
    <col min="6149" max="6149" width="17.44140625" style="85" customWidth="1"/>
    <col min="6150" max="6150" width="15.109375" style="85" customWidth="1"/>
    <col min="6151" max="6151" width="15.21875" style="85" customWidth="1"/>
    <col min="6152" max="6152" width="3.77734375" style="85" customWidth="1"/>
    <col min="6153" max="6153" width="2.44140625" style="85" customWidth="1"/>
    <col min="6154" max="6400" width="9" style="85"/>
    <col min="6401" max="6401" width="1.109375" style="85" customWidth="1"/>
    <col min="6402" max="6403" width="15.6640625" style="85" customWidth="1"/>
    <col min="6404" max="6404" width="15.21875" style="85" customWidth="1"/>
    <col min="6405" max="6405" width="17.44140625" style="85" customWidth="1"/>
    <col min="6406" max="6406" width="15.109375" style="85" customWidth="1"/>
    <col min="6407" max="6407" width="15.21875" style="85" customWidth="1"/>
    <col min="6408" max="6408" width="3.77734375" style="85" customWidth="1"/>
    <col min="6409" max="6409" width="2.44140625" style="85" customWidth="1"/>
    <col min="6410" max="6656" width="9" style="85"/>
    <col min="6657" max="6657" width="1.109375" style="85" customWidth="1"/>
    <col min="6658" max="6659" width="15.6640625" style="85" customWidth="1"/>
    <col min="6660" max="6660" width="15.21875" style="85" customWidth="1"/>
    <col min="6661" max="6661" width="17.44140625" style="85" customWidth="1"/>
    <col min="6662" max="6662" width="15.109375" style="85" customWidth="1"/>
    <col min="6663" max="6663" width="15.21875" style="85" customWidth="1"/>
    <col min="6664" max="6664" width="3.77734375" style="85" customWidth="1"/>
    <col min="6665" max="6665" width="2.44140625" style="85" customWidth="1"/>
    <col min="6666" max="6912" width="9" style="85"/>
    <col min="6913" max="6913" width="1.109375" style="85" customWidth="1"/>
    <col min="6914" max="6915" width="15.6640625" style="85" customWidth="1"/>
    <col min="6916" max="6916" width="15.21875" style="85" customWidth="1"/>
    <col min="6917" max="6917" width="17.44140625" style="85" customWidth="1"/>
    <col min="6918" max="6918" width="15.109375" style="85" customWidth="1"/>
    <col min="6919" max="6919" width="15.21875" style="85" customWidth="1"/>
    <col min="6920" max="6920" width="3.77734375" style="85" customWidth="1"/>
    <col min="6921" max="6921" width="2.44140625" style="85" customWidth="1"/>
    <col min="6922" max="7168" width="9" style="85"/>
    <col min="7169" max="7169" width="1.109375" style="85" customWidth="1"/>
    <col min="7170" max="7171" width="15.6640625" style="85" customWidth="1"/>
    <col min="7172" max="7172" width="15.21875" style="85" customWidth="1"/>
    <col min="7173" max="7173" width="17.44140625" style="85" customWidth="1"/>
    <col min="7174" max="7174" width="15.109375" style="85" customWidth="1"/>
    <col min="7175" max="7175" width="15.21875" style="85" customWidth="1"/>
    <col min="7176" max="7176" width="3.77734375" style="85" customWidth="1"/>
    <col min="7177" max="7177" width="2.44140625" style="85" customWidth="1"/>
    <col min="7178" max="7424" width="9" style="85"/>
    <col min="7425" max="7425" width="1.109375" style="85" customWidth="1"/>
    <col min="7426" max="7427" width="15.6640625" style="85" customWidth="1"/>
    <col min="7428" max="7428" width="15.21875" style="85" customWidth="1"/>
    <col min="7429" max="7429" width="17.44140625" style="85" customWidth="1"/>
    <col min="7430" max="7430" width="15.109375" style="85" customWidth="1"/>
    <col min="7431" max="7431" width="15.21875" style="85" customWidth="1"/>
    <col min="7432" max="7432" width="3.77734375" style="85" customWidth="1"/>
    <col min="7433" max="7433" width="2.44140625" style="85" customWidth="1"/>
    <col min="7434" max="7680" width="9" style="85"/>
    <col min="7681" max="7681" width="1.109375" style="85" customWidth="1"/>
    <col min="7682" max="7683" width="15.6640625" style="85" customWidth="1"/>
    <col min="7684" max="7684" width="15.21875" style="85" customWidth="1"/>
    <col min="7685" max="7685" width="17.44140625" style="85" customWidth="1"/>
    <col min="7686" max="7686" width="15.109375" style="85" customWidth="1"/>
    <col min="7687" max="7687" width="15.21875" style="85" customWidth="1"/>
    <col min="7688" max="7688" width="3.77734375" style="85" customWidth="1"/>
    <col min="7689" max="7689" width="2.44140625" style="85" customWidth="1"/>
    <col min="7690" max="7936" width="9" style="85"/>
    <col min="7937" max="7937" width="1.109375" style="85" customWidth="1"/>
    <col min="7938" max="7939" width="15.6640625" style="85" customWidth="1"/>
    <col min="7940" max="7940" width="15.21875" style="85" customWidth="1"/>
    <col min="7941" max="7941" width="17.44140625" style="85" customWidth="1"/>
    <col min="7942" max="7942" width="15.109375" style="85" customWidth="1"/>
    <col min="7943" max="7943" width="15.21875" style="85" customWidth="1"/>
    <col min="7944" max="7944" width="3.77734375" style="85" customWidth="1"/>
    <col min="7945" max="7945" width="2.44140625" style="85" customWidth="1"/>
    <col min="7946" max="8192" width="9" style="85"/>
    <col min="8193" max="8193" width="1.109375" style="85" customWidth="1"/>
    <col min="8194" max="8195" width="15.6640625" style="85" customWidth="1"/>
    <col min="8196" max="8196" width="15.21875" style="85" customWidth="1"/>
    <col min="8197" max="8197" width="17.44140625" style="85" customWidth="1"/>
    <col min="8198" max="8198" width="15.109375" style="85" customWidth="1"/>
    <col min="8199" max="8199" width="15.21875" style="85" customWidth="1"/>
    <col min="8200" max="8200" width="3.77734375" style="85" customWidth="1"/>
    <col min="8201" max="8201" width="2.44140625" style="85" customWidth="1"/>
    <col min="8202" max="8448" width="9" style="85"/>
    <col min="8449" max="8449" width="1.109375" style="85" customWidth="1"/>
    <col min="8450" max="8451" width="15.6640625" style="85" customWidth="1"/>
    <col min="8452" max="8452" width="15.21875" style="85" customWidth="1"/>
    <col min="8453" max="8453" width="17.44140625" style="85" customWidth="1"/>
    <col min="8454" max="8454" width="15.109375" style="85" customWidth="1"/>
    <col min="8455" max="8455" width="15.21875" style="85" customWidth="1"/>
    <col min="8456" max="8456" width="3.77734375" style="85" customWidth="1"/>
    <col min="8457" max="8457" width="2.44140625" style="85" customWidth="1"/>
    <col min="8458" max="8704" width="9" style="85"/>
    <col min="8705" max="8705" width="1.109375" style="85" customWidth="1"/>
    <col min="8706" max="8707" width="15.6640625" style="85" customWidth="1"/>
    <col min="8708" max="8708" width="15.21875" style="85" customWidth="1"/>
    <col min="8709" max="8709" width="17.44140625" style="85" customWidth="1"/>
    <col min="8710" max="8710" width="15.109375" style="85" customWidth="1"/>
    <col min="8711" max="8711" width="15.21875" style="85" customWidth="1"/>
    <col min="8712" max="8712" width="3.77734375" style="85" customWidth="1"/>
    <col min="8713" max="8713" width="2.44140625" style="85" customWidth="1"/>
    <col min="8714" max="8960" width="9" style="85"/>
    <col min="8961" max="8961" width="1.109375" style="85" customWidth="1"/>
    <col min="8962" max="8963" width="15.6640625" style="85" customWidth="1"/>
    <col min="8964" max="8964" width="15.21875" style="85" customWidth="1"/>
    <col min="8965" max="8965" width="17.44140625" style="85" customWidth="1"/>
    <col min="8966" max="8966" width="15.109375" style="85" customWidth="1"/>
    <col min="8967" max="8967" width="15.21875" style="85" customWidth="1"/>
    <col min="8968" max="8968" width="3.77734375" style="85" customWidth="1"/>
    <col min="8969" max="8969" width="2.44140625" style="85" customWidth="1"/>
    <col min="8970" max="9216" width="9" style="85"/>
    <col min="9217" max="9217" width="1.109375" style="85" customWidth="1"/>
    <col min="9218" max="9219" width="15.6640625" style="85" customWidth="1"/>
    <col min="9220" max="9220" width="15.21875" style="85" customWidth="1"/>
    <col min="9221" max="9221" width="17.44140625" style="85" customWidth="1"/>
    <col min="9222" max="9222" width="15.109375" style="85" customWidth="1"/>
    <col min="9223" max="9223" width="15.21875" style="85" customWidth="1"/>
    <col min="9224" max="9224" width="3.77734375" style="85" customWidth="1"/>
    <col min="9225" max="9225" width="2.44140625" style="85" customWidth="1"/>
    <col min="9226" max="9472" width="9" style="85"/>
    <col min="9473" max="9473" width="1.109375" style="85" customWidth="1"/>
    <col min="9474" max="9475" width="15.6640625" style="85" customWidth="1"/>
    <col min="9476" max="9476" width="15.21875" style="85" customWidth="1"/>
    <col min="9477" max="9477" width="17.44140625" style="85" customWidth="1"/>
    <col min="9478" max="9478" width="15.109375" style="85" customWidth="1"/>
    <col min="9479" max="9479" width="15.21875" style="85" customWidth="1"/>
    <col min="9480" max="9480" width="3.77734375" style="85" customWidth="1"/>
    <col min="9481" max="9481" width="2.44140625" style="85" customWidth="1"/>
    <col min="9482" max="9728" width="9" style="85"/>
    <col min="9729" max="9729" width="1.109375" style="85" customWidth="1"/>
    <col min="9730" max="9731" width="15.6640625" style="85" customWidth="1"/>
    <col min="9732" max="9732" width="15.21875" style="85" customWidth="1"/>
    <col min="9733" max="9733" width="17.44140625" style="85" customWidth="1"/>
    <col min="9734" max="9734" width="15.109375" style="85" customWidth="1"/>
    <col min="9735" max="9735" width="15.21875" style="85" customWidth="1"/>
    <col min="9736" max="9736" width="3.77734375" style="85" customWidth="1"/>
    <col min="9737" max="9737" width="2.44140625" style="85" customWidth="1"/>
    <col min="9738" max="9984" width="9" style="85"/>
    <col min="9985" max="9985" width="1.109375" style="85" customWidth="1"/>
    <col min="9986" max="9987" width="15.6640625" style="85" customWidth="1"/>
    <col min="9988" max="9988" width="15.21875" style="85" customWidth="1"/>
    <col min="9989" max="9989" width="17.44140625" style="85" customWidth="1"/>
    <col min="9990" max="9990" width="15.109375" style="85" customWidth="1"/>
    <col min="9991" max="9991" width="15.21875" style="85" customWidth="1"/>
    <col min="9992" max="9992" width="3.77734375" style="85" customWidth="1"/>
    <col min="9993" max="9993" width="2.44140625" style="85" customWidth="1"/>
    <col min="9994" max="10240" width="9" style="85"/>
    <col min="10241" max="10241" width="1.109375" style="85" customWidth="1"/>
    <col min="10242" max="10243" width="15.6640625" style="85" customWidth="1"/>
    <col min="10244" max="10244" width="15.21875" style="85" customWidth="1"/>
    <col min="10245" max="10245" width="17.44140625" style="85" customWidth="1"/>
    <col min="10246" max="10246" width="15.109375" style="85" customWidth="1"/>
    <col min="10247" max="10247" width="15.21875" style="85" customWidth="1"/>
    <col min="10248" max="10248" width="3.77734375" style="85" customWidth="1"/>
    <col min="10249" max="10249" width="2.44140625" style="85" customWidth="1"/>
    <col min="10250" max="10496" width="9" style="85"/>
    <col min="10497" max="10497" width="1.109375" style="85" customWidth="1"/>
    <col min="10498" max="10499" width="15.6640625" style="85" customWidth="1"/>
    <col min="10500" max="10500" width="15.21875" style="85" customWidth="1"/>
    <col min="10501" max="10501" width="17.44140625" style="85" customWidth="1"/>
    <col min="10502" max="10502" width="15.109375" style="85" customWidth="1"/>
    <col min="10503" max="10503" width="15.21875" style="85" customWidth="1"/>
    <col min="10504" max="10504" width="3.77734375" style="85" customWidth="1"/>
    <col min="10505" max="10505" width="2.44140625" style="85" customWidth="1"/>
    <col min="10506" max="10752" width="9" style="85"/>
    <col min="10753" max="10753" width="1.109375" style="85" customWidth="1"/>
    <col min="10754" max="10755" width="15.6640625" style="85" customWidth="1"/>
    <col min="10756" max="10756" width="15.21875" style="85" customWidth="1"/>
    <col min="10757" max="10757" width="17.44140625" style="85" customWidth="1"/>
    <col min="10758" max="10758" width="15.109375" style="85" customWidth="1"/>
    <col min="10759" max="10759" width="15.21875" style="85" customWidth="1"/>
    <col min="10760" max="10760" width="3.77734375" style="85" customWidth="1"/>
    <col min="10761" max="10761" width="2.44140625" style="85" customWidth="1"/>
    <col min="10762" max="11008" width="9" style="85"/>
    <col min="11009" max="11009" width="1.109375" style="85" customWidth="1"/>
    <col min="11010" max="11011" width="15.6640625" style="85" customWidth="1"/>
    <col min="11012" max="11012" width="15.21875" style="85" customWidth="1"/>
    <col min="11013" max="11013" width="17.44140625" style="85" customWidth="1"/>
    <col min="11014" max="11014" width="15.109375" style="85" customWidth="1"/>
    <col min="11015" max="11015" width="15.21875" style="85" customWidth="1"/>
    <col min="11016" max="11016" width="3.77734375" style="85" customWidth="1"/>
    <col min="11017" max="11017" width="2.44140625" style="85" customWidth="1"/>
    <col min="11018" max="11264" width="9" style="85"/>
    <col min="11265" max="11265" width="1.109375" style="85" customWidth="1"/>
    <col min="11266" max="11267" width="15.6640625" style="85" customWidth="1"/>
    <col min="11268" max="11268" width="15.21875" style="85" customWidth="1"/>
    <col min="11269" max="11269" width="17.44140625" style="85" customWidth="1"/>
    <col min="11270" max="11270" width="15.109375" style="85" customWidth="1"/>
    <col min="11271" max="11271" width="15.21875" style="85" customWidth="1"/>
    <col min="11272" max="11272" width="3.77734375" style="85" customWidth="1"/>
    <col min="11273" max="11273" width="2.44140625" style="85" customWidth="1"/>
    <col min="11274" max="11520" width="9" style="85"/>
    <col min="11521" max="11521" width="1.109375" style="85" customWidth="1"/>
    <col min="11522" max="11523" width="15.6640625" style="85" customWidth="1"/>
    <col min="11524" max="11524" width="15.21875" style="85" customWidth="1"/>
    <col min="11525" max="11525" width="17.44140625" style="85" customWidth="1"/>
    <col min="11526" max="11526" width="15.109375" style="85" customWidth="1"/>
    <col min="11527" max="11527" width="15.21875" style="85" customWidth="1"/>
    <col min="11528" max="11528" width="3.77734375" style="85" customWidth="1"/>
    <col min="11529" max="11529" width="2.44140625" style="85" customWidth="1"/>
    <col min="11530" max="11776" width="9" style="85"/>
    <col min="11777" max="11777" width="1.109375" style="85" customWidth="1"/>
    <col min="11778" max="11779" width="15.6640625" style="85" customWidth="1"/>
    <col min="11780" max="11780" width="15.21875" style="85" customWidth="1"/>
    <col min="11781" max="11781" width="17.44140625" style="85" customWidth="1"/>
    <col min="11782" max="11782" width="15.109375" style="85" customWidth="1"/>
    <col min="11783" max="11783" width="15.21875" style="85" customWidth="1"/>
    <col min="11784" max="11784" width="3.77734375" style="85" customWidth="1"/>
    <col min="11785" max="11785" width="2.44140625" style="85" customWidth="1"/>
    <col min="11786" max="12032" width="9" style="85"/>
    <col min="12033" max="12033" width="1.109375" style="85" customWidth="1"/>
    <col min="12034" max="12035" width="15.6640625" style="85" customWidth="1"/>
    <col min="12036" max="12036" width="15.21875" style="85" customWidth="1"/>
    <col min="12037" max="12037" width="17.44140625" style="85" customWidth="1"/>
    <col min="12038" max="12038" width="15.109375" style="85" customWidth="1"/>
    <col min="12039" max="12039" width="15.21875" style="85" customWidth="1"/>
    <col min="12040" max="12040" width="3.77734375" style="85" customWidth="1"/>
    <col min="12041" max="12041" width="2.44140625" style="85" customWidth="1"/>
    <col min="12042" max="12288" width="9" style="85"/>
    <col min="12289" max="12289" width="1.109375" style="85" customWidth="1"/>
    <col min="12290" max="12291" width="15.6640625" style="85" customWidth="1"/>
    <col min="12292" max="12292" width="15.21875" style="85" customWidth="1"/>
    <col min="12293" max="12293" width="17.44140625" style="85" customWidth="1"/>
    <col min="12294" max="12294" width="15.109375" style="85" customWidth="1"/>
    <col min="12295" max="12295" width="15.21875" style="85" customWidth="1"/>
    <col min="12296" max="12296" width="3.77734375" style="85" customWidth="1"/>
    <col min="12297" max="12297" width="2.44140625" style="85" customWidth="1"/>
    <col min="12298" max="12544" width="9" style="85"/>
    <col min="12545" max="12545" width="1.109375" style="85" customWidth="1"/>
    <col min="12546" max="12547" width="15.6640625" style="85" customWidth="1"/>
    <col min="12548" max="12548" width="15.21875" style="85" customWidth="1"/>
    <col min="12549" max="12549" width="17.44140625" style="85" customWidth="1"/>
    <col min="12550" max="12550" width="15.109375" style="85" customWidth="1"/>
    <col min="12551" max="12551" width="15.21875" style="85" customWidth="1"/>
    <col min="12552" max="12552" width="3.77734375" style="85" customWidth="1"/>
    <col min="12553" max="12553" width="2.44140625" style="85" customWidth="1"/>
    <col min="12554" max="12800" width="9" style="85"/>
    <col min="12801" max="12801" width="1.109375" style="85" customWidth="1"/>
    <col min="12802" max="12803" width="15.6640625" style="85" customWidth="1"/>
    <col min="12804" max="12804" width="15.21875" style="85" customWidth="1"/>
    <col min="12805" max="12805" width="17.44140625" style="85" customWidth="1"/>
    <col min="12806" max="12806" width="15.109375" style="85" customWidth="1"/>
    <col min="12807" max="12807" width="15.21875" style="85" customWidth="1"/>
    <col min="12808" max="12808" width="3.77734375" style="85" customWidth="1"/>
    <col min="12809" max="12809" width="2.44140625" style="85" customWidth="1"/>
    <col min="12810" max="13056" width="9" style="85"/>
    <col min="13057" max="13057" width="1.109375" style="85" customWidth="1"/>
    <col min="13058" max="13059" width="15.6640625" style="85" customWidth="1"/>
    <col min="13060" max="13060" width="15.21875" style="85" customWidth="1"/>
    <col min="13061" max="13061" width="17.44140625" style="85" customWidth="1"/>
    <col min="13062" max="13062" width="15.109375" style="85" customWidth="1"/>
    <col min="13063" max="13063" width="15.21875" style="85" customWidth="1"/>
    <col min="13064" max="13064" width="3.77734375" style="85" customWidth="1"/>
    <col min="13065" max="13065" width="2.44140625" style="85" customWidth="1"/>
    <col min="13066" max="13312" width="9" style="85"/>
    <col min="13313" max="13313" width="1.109375" style="85" customWidth="1"/>
    <col min="13314" max="13315" width="15.6640625" style="85" customWidth="1"/>
    <col min="13316" max="13316" width="15.21875" style="85" customWidth="1"/>
    <col min="13317" max="13317" width="17.44140625" style="85" customWidth="1"/>
    <col min="13318" max="13318" width="15.109375" style="85" customWidth="1"/>
    <col min="13319" max="13319" width="15.21875" style="85" customWidth="1"/>
    <col min="13320" max="13320" width="3.77734375" style="85" customWidth="1"/>
    <col min="13321" max="13321" width="2.44140625" style="85" customWidth="1"/>
    <col min="13322" max="13568" width="9" style="85"/>
    <col min="13569" max="13569" width="1.109375" style="85" customWidth="1"/>
    <col min="13570" max="13571" width="15.6640625" style="85" customWidth="1"/>
    <col min="13572" max="13572" width="15.21875" style="85" customWidth="1"/>
    <col min="13573" max="13573" width="17.44140625" style="85" customWidth="1"/>
    <col min="13574" max="13574" width="15.109375" style="85" customWidth="1"/>
    <col min="13575" max="13575" width="15.21875" style="85" customWidth="1"/>
    <col min="13576" max="13576" width="3.77734375" style="85" customWidth="1"/>
    <col min="13577" max="13577" width="2.44140625" style="85" customWidth="1"/>
    <col min="13578" max="13824" width="9" style="85"/>
    <col min="13825" max="13825" width="1.109375" style="85" customWidth="1"/>
    <col min="13826" max="13827" width="15.6640625" style="85" customWidth="1"/>
    <col min="13828" max="13828" width="15.21875" style="85" customWidth="1"/>
    <col min="13829" max="13829" width="17.44140625" style="85" customWidth="1"/>
    <col min="13830" max="13830" width="15.109375" style="85" customWidth="1"/>
    <col min="13831" max="13831" width="15.21875" style="85" customWidth="1"/>
    <col min="13832" max="13832" width="3.77734375" style="85" customWidth="1"/>
    <col min="13833" max="13833" width="2.44140625" style="85" customWidth="1"/>
    <col min="13834" max="14080" width="9" style="85"/>
    <col min="14081" max="14081" width="1.109375" style="85" customWidth="1"/>
    <col min="14082" max="14083" width="15.6640625" style="85" customWidth="1"/>
    <col min="14084" max="14084" width="15.21875" style="85" customWidth="1"/>
    <col min="14085" max="14085" width="17.44140625" style="85" customWidth="1"/>
    <col min="14086" max="14086" width="15.109375" style="85" customWidth="1"/>
    <col min="14087" max="14087" width="15.21875" style="85" customWidth="1"/>
    <col min="14088" max="14088" width="3.77734375" style="85" customWidth="1"/>
    <col min="14089" max="14089" width="2.44140625" style="85" customWidth="1"/>
    <col min="14090" max="14336" width="9" style="85"/>
    <col min="14337" max="14337" width="1.109375" style="85" customWidth="1"/>
    <col min="14338" max="14339" width="15.6640625" style="85" customWidth="1"/>
    <col min="14340" max="14340" width="15.21875" style="85" customWidth="1"/>
    <col min="14341" max="14341" width="17.44140625" style="85" customWidth="1"/>
    <col min="14342" max="14342" width="15.109375" style="85" customWidth="1"/>
    <col min="14343" max="14343" width="15.21875" style="85" customWidth="1"/>
    <col min="14344" max="14344" width="3.77734375" style="85" customWidth="1"/>
    <col min="14345" max="14345" width="2.44140625" style="85" customWidth="1"/>
    <col min="14346" max="14592" width="9" style="85"/>
    <col min="14593" max="14593" width="1.109375" style="85" customWidth="1"/>
    <col min="14594" max="14595" width="15.6640625" style="85" customWidth="1"/>
    <col min="14596" max="14596" width="15.21875" style="85" customWidth="1"/>
    <col min="14597" max="14597" width="17.44140625" style="85" customWidth="1"/>
    <col min="14598" max="14598" width="15.109375" style="85" customWidth="1"/>
    <col min="14599" max="14599" width="15.21875" style="85" customWidth="1"/>
    <col min="14600" max="14600" width="3.77734375" style="85" customWidth="1"/>
    <col min="14601" max="14601" width="2.44140625" style="85" customWidth="1"/>
    <col min="14602" max="14848" width="9" style="85"/>
    <col min="14849" max="14849" width="1.109375" style="85" customWidth="1"/>
    <col min="14850" max="14851" width="15.6640625" style="85" customWidth="1"/>
    <col min="14852" max="14852" width="15.21875" style="85" customWidth="1"/>
    <col min="14853" max="14853" width="17.44140625" style="85" customWidth="1"/>
    <col min="14854" max="14854" width="15.109375" style="85" customWidth="1"/>
    <col min="14855" max="14855" width="15.21875" style="85" customWidth="1"/>
    <col min="14856" max="14856" width="3.77734375" style="85" customWidth="1"/>
    <col min="14857" max="14857" width="2.44140625" style="85" customWidth="1"/>
    <col min="14858" max="15104" width="9" style="85"/>
    <col min="15105" max="15105" width="1.109375" style="85" customWidth="1"/>
    <col min="15106" max="15107" width="15.6640625" style="85" customWidth="1"/>
    <col min="15108" max="15108" width="15.21875" style="85" customWidth="1"/>
    <col min="15109" max="15109" width="17.44140625" style="85" customWidth="1"/>
    <col min="15110" max="15110" width="15.109375" style="85" customWidth="1"/>
    <col min="15111" max="15111" width="15.21875" style="85" customWidth="1"/>
    <col min="15112" max="15112" width="3.77734375" style="85" customWidth="1"/>
    <col min="15113" max="15113" width="2.44140625" style="85" customWidth="1"/>
    <col min="15114" max="15360" width="9" style="85"/>
    <col min="15361" max="15361" width="1.109375" style="85" customWidth="1"/>
    <col min="15362" max="15363" width="15.6640625" style="85" customWidth="1"/>
    <col min="15364" max="15364" width="15.21875" style="85" customWidth="1"/>
    <col min="15365" max="15365" width="17.44140625" style="85" customWidth="1"/>
    <col min="15366" max="15366" width="15.109375" style="85" customWidth="1"/>
    <col min="15367" max="15367" width="15.21875" style="85" customWidth="1"/>
    <col min="15368" max="15368" width="3.77734375" style="85" customWidth="1"/>
    <col min="15369" max="15369" width="2.44140625" style="85" customWidth="1"/>
    <col min="15370" max="15616" width="9" style="85"/>
    <col min="15617" max="15617" width="1.109375" style="85" customWidth="1"/>
    <col min="15618" max="15619" width="15.6640625" style="85" customWidth="1"/>
    <col min="15620" max="15620" width="15.21875" style="85" customWidth="1"/>
    <col min="15621" max="15621" width="17.44140625" style="85" customWidth="1"/>
    <col min="15622" max="15622" width="15.109375" style="85" customWidth="1"/>
    <col min="15623" max="15623" width="15.21875" style="85" customWidth="1"/>
    <col min="15624" max="15624" width="3.77734375" style="85" customWidth="1"/>
    <col min="15625" max="15625" width="2.44140625" style="85" customWidth="1"/>
    <col min="15626" max="15872" width="9" style="85"/>
    <col min="15873" max="15873" width="1.109375" style="85" customWidth="1"/>
    <col min="15874" max="15875" width="15.6640625" style="85" customWidth="1"/>
    <col min="15876" max="15876" width="15.21875" style="85" customWidth="1"/>
    <col min="15877" max="15877" width="17.44140625" style="85" customWidth="1"/>
    <col min="15878" max="15878" width="15.109375" style="85" customWidth="1"/>
    <col min="15879" max="15879" width="15.21875" style="85" customWidth="1"/>
    <col min="15880" max="15880" width="3.77734375" style="85" customWidth="1"/>
    <col min="15881" max="15881" width="2.44140625" style="85" customWidth="1"/>
    <col min="15882" max="16128" width="9" style="85"/>
    <col min="16129" max="16129" width="1.109375" style="85" customWidth="1"/>
    <col min="16130" max="16131" width="15.6640625" style="85" customWidth="1"/>
    <col min="16132" max="16132" width="15.21875" style="85" customWidth="1"/>
    <col min="16133" max="16133" width="17.44140625" style="85" customWidth="1"/>
    <col min="16134" max="16134" width="15.109375" style="85" customWidth="1"/>
    <col min="16135" max="16135" width="15.21875" style="85" customWidth="1"/>
    <col min="16136" max="16136" width="3.77734375" style="85" customWidth="1"/>
    <col min="16137" max="16137" width="2.44140625" style="85" customWidth="1"/>
    <col min="16138" max="16384" width="9" style="85"/>
  </cols>
  <sheetData>
    <row r="1" spans="1:7" ht="23.25" customHeight="1" x14ac:dyDescent="0.2">
      <c r="A1" s="102" t="s">
        <v>248</v>
      </c>
    </row>
    <row r="2" spans="1:7" ht="22.5" customHeight="1" x14ac:dyDescent="0.2">
      <c r="F2" s="1159">
        <v>45393</v>
      </c>
      <c r="G2" s="1160"/>
    </row>
    <row r="3" spans="1:7" ht="15.75" customHeight="1" x14ac:dyDescent="0.2">
      <c r="F3" s="88"/>
      <c r="G3" s="88"/>
    </row>
    <row r="4" spans="1:7" ht="27.75" customHeight="1" x14ac:dyDescent="0.2">
      <c r="B4" s="1109" t="s">
        <v>306</v>
      </c>
      <c r="C4" s="1109"/>
      <c r="D4" s="1109"/>
      <c r="E4" s="1109"/>
      <c r="F4" s="1109"/>
      <c r="G4" s="1109"/>
    </row>
    <row r="5" spans="1:7" ht="21.75" customHeight="1" x14ac:dyDescent="0.2">
      <c r="B5" s="103"/>
      <c r="C5" s="103"/>
      <c r="D5" s="103"/>
      <c r="E5" s="103"/>
      <c r="F5" s="103"/>
      <c r="G5" s="103"/>
    </row>
    <row r="6" spans="1:7" ht="21.75" customHeight="1" x14ac:dyDescent="0.2">
      <c r="B6" s="1161" t="s">
        <v>438</v>
      </c>
      <c r="C6" s="1161"/>
      <c r="D6" s="1162" t="s">
        <v>1093</v>
      </c>
      <c r="E6" s="1163"/>
      <c r="F6" s="1163"/>
      <c r="G6" s="1164"/>
    </row>
    <row r="7" spans="1:7" ht="21.75" customHeight="1" x14ac:dyDescent="0.2">
      <c r="B7" s="1161" t="s">
        <v>439</v>
      </c>
      <c r="C7" s="1161"/>
      <c r="D7" s="1162" t="s">
        <v>1094</v>
      </c>
      <c r="E7" s="1163"/>
      <c r="F7" s="1163"/>
      <c r="G7" s="1164"/>
    </row>
    <row r="8" spans="1:7" ht="18" customHeight="1" x14ac:dyDescent="0.2">
      <c r="B8" s="87"/>
      <c r="C8" s="87"/>
      <c r="D8" s="87"/>
      <c r="E8" s="87"/>
      <c r="F8" s="87"/>
      <c r="G8" s="87"/>
    </row>
    <row r="9" spans="1:7" ht="22.5" customHeight="1" x14ac:dyDescent="0.2">
      <c r="B9" s="1144" t="s">
        <v>170</v>
      </c>
      <c r="C9" s="1158" t="s">
        <v>191</v>
      </c>
      <c r="D9" s="1152"/>
      <c r="E9" s="1152"/>
      <c r="F9" s="1152"/>
      <c r="G9" s="1153"/>
    </row>
    <row r="10" spans="1:7" ht="35.25" customHeight="1" x14ac:dyDescent="0.2">
      <c r="B10" s="1145"/>
      <c r="C10" s="104"/>
      <c r="D10" s="1156" t="s">
        <v>442</v>
      </c>
      <c r="E10" s="1156"/>
      <c r="F10" s="1156"/>
      <c r="G10" s="1157"/>
    </row>
    <row r="11" spans="1:7" ht="22.5" customHeight="1" x14ac:dyDescent="0.2">
      <c r="B11" s="1145"/>
      <c r="C11" s="1147" t="s">
        <v>347</v>
      </c>
      <c r="D11" s="1148"/>
      <c r="E11" s="1148"/>
      <c r="F11" s="1148"/>
      <c r="G11" s="1149"/>
    </row>
    <row r="12" spans="1:7" ht="35.25" customHeight="1" x14ac:dyDescent="0.2">
      <c r="B12" s="1145"/>
      <c r="C12" s="104"/>
      <c r="D12" s="1156" t="s">
        <v>442</v>
      </c>
      <c r="E12" s="1156"/>
      <c r="F12" s="1156"/>
      <c r="G12" s="1157"/>
    </row>
    <row r="13" spans="1:7" ht="22.5" customHeight="1" x14ac:dyDescent="0.2">
      <c r="B13" s="1145"/>
      <c r="C13" s="1147" t="s">
        <v>440</v>
      </c>
      <c r="D13" s="1148"/>
      <c r="E13" s="1148"/>
      <c r="F13" s="1148"/>
      <c r="G13" s="1149"/>
    </row>
    <row r="14" spans="1:7" ht="35.25" customHeight="1" x14ac:dyDescent="0.2">
      <c r="B14" s="1145"/>
      <c r="C14" s="104"/>
      <c r="D14" s="1156" t="s">
        <v>442</v>
      </c>
      <c r="E14" s="1156"/>
      <c r="F14" s="1156"/>
      <c r="G14" s="1157"/>
    </row>
    <row r="15" spans="1:7" ht="22.5" customHeight="1" x14ac:dyDescent="0.2">
      <c r="B15" s="1145"/>
      <c r="C15" s="1147" t="s">
        <v>441</v>
      </c>
      <c r="D15" s="1148"/>
      <c r="E15" s="1148"/>
      <c r="F15" s="1148"/>
      <c r="G15" s="1149"/>
    </row>
    <row r="16" spans="1:7" ht="35.25" customHeight="1" x14ac:dyDescent="0.2">
      <c r="B16" s="1145"/>
      <c r="C16" s="104"/>
      <c r="D16" s="1156" t="s">
        <v>442</v>
      </c>
      <c r="E16" s="1156"/>
      <c r="F16" s="1156"/>
      <c r="G16" s="1157"/>
    </row>
    <row r="17" spans="2:7" ht="22.5" customHeight="1" x14ac:dyDescent="0.2">
      <c r="B17" s="1145"/>
      <c r="C17" s="1147" t="s">
        <v>141</v>
      </c>
      <c r="D17" s="1148"/>
      <c r="E17" s="1148"/>
      <c r="F17" s="1148"/>
      <c r="G17" s="1149"/>
    </row>
    <row r="18" spans="2:7" ht="35.25" customHeight="1" x14ac:dyDescent="0.2">
      <c r="B18" s="1145"/>
      <c r="C18" s="104"/>
      <c r="D18" s="1156" t="s">
        <v>442</v>
      </c>
      <c r="E18" s="1156"/>
      <c r="F18" s="1156"/>
      <c r="G18" s="1157"/>
    </row>
    <row r="19" spans="2:7" ht="22.5" customHeight="1" x14ac:dyDescent="0.2">
      <c r="B19" s="1145"/>
      <c r="C19" s="1147" t="s">
        <v>295</v>
      </c>
      <c r="D19" s="1148"/>
      <c r="E19" s="1148"/>
      <c r="F19" s="1148"/>
      <c r="G19" s="1149"/>
    </row>
    <row r="20" spans="2:7" ht="35.25" customHeight="1" x14ac:dyDescent="0.2">
      <c r="B20" s="1146"/>
      <c r="C20" s="105"/>
      <c r="D20" s="1150" t="s">
        <v>442</v>
      </c>
      <c r="E20" s="1150"/>
      <c r="F20" s="1150"/>
      <c r="G20" s="1151"/>
    </row>
    <row r="21" spans="2:7" ht="22.5" customHeight="1" x14ac:dyDescent="0.2">
      <c r="B21" s="1140" t="s">
        <v>203</v>
      </c>
      <c r="C21" s="1152" t="s">
        <v>137</v>
      </c>
      <c r="D21" s="1152"/>
      <c r="E21" s="1152"/>
      <c r="F21" s="1152"/>
      <c r="G21" s="1153"/>
    </row>
    <row r="22" spans="2:7" ht="35.25" customHeight="1" x14ac:dyDescent="0.2">
      <c r="B22" s="1141"/>
      <c r="C22" s="106"/>
      <c r="D22" s="1154" t="s">
        <v>1095</v>
      </c>
      <c r="E22" s="1154"/>
      <c r="F22" s="1154"/>
      <c r="G22" s="1155"/>
    </row>
    <row r="23" spans="2:7" ht="22.5" customHeight="1" x14ac:dyDescent="0.2">
      <c r="B23" s="1141"/>
      <c r="C23" s="1148" t="s">
        <v>389</v>
      </c>
      <c r="D23" s="1148"/>
      <c r="E23" s="1148"/>
      <c r="F23" s="1148"/>
      <c r="G23" s="1149"/>
    </row>
    <row r="24" spans="2:7" ht="35.25" customHeight="1" x14ac:dyDescent="0.2">
      <c r="B24" s="1142"/>
      <c r="C24" s="107"/>
      <c r="D24" s="1138" t="s">
        <v>1095</v>
      </c>
      <c r="E24" s="1138"/>
      <c r="F24" s="1138"/>
      <c r="G24" s="1139"/>
    </row>
    <row r="25" spans="2:7" x14ac:dyDescent="0.2">
      <c r="B25" s="86"/>
    </row>
    <row r="26" spans="2:7" x14ac:dyDescent="0.2">
      <c r="B26" s="1143"/>
      <c r="C26" s="1143"/>
      <c r="D26" s="1143"/>
      <c r="E26" s="1143"/>
      <c r="F26" s="1143"/>
      <c r="G26" s="1143"/>
    </row>
    <row r="27" spans="2:7" x14ac:dyDescent="0.2">
      <c r="B27" s="1143"/>
      <c r="C27" s="1143"/>
      <c r="D27" s="1143"/>
      <c r="E27" s="1143"/>
      <c r="F27" s="1143"/>
      <c r="G27" s="1143"/>
    </row>
  </sheetData>
  <customSheetViews>
    <customSheetView guid="{33D4D846-4129-451F-A6E0-96419F5FE18F}" scale="75" showPageBreaks="1" printArea="1" view="pageBreakPreview" showRuler="0">
      <selection activeCell="BK9" sqref="BK9"/>
      <colBreaks count="1" manualBreakCount="1">
        <brk id="6" max="1048575" man="1"/>
      </colBreaks>
      <pageMargins left="0.39370078740157483" right="0.39370078740157483" top="0.31496062992125984" bottom="0.19685039370078741" header="0.39370078740157483" footer="0.39370078740157483"/>
      <printOptions horizontalCentered="1"/>
      <pageSetup paperSize="9" scale="102" orientation="portrait" errors="blank" verticalDpi="300" r:id="rId1"/>
      <headerFooter alignWithMargins="0"/>
    </customSheetView>
    <customSheetView guid="{2A313BEC-6E4F-4195-BE25-F08689DF1019}" showPageBreaks="1" printArea="1" view="pageBreakPreview" showRuler="0">
      <selection activeCell="G26" sqref="G26"/>
      <colBreaks count="1" manualBreakCount="1">
        <brk id="6" max="1048575" man="1"/>
      </colBreaks>
      <pageMargins left="0.59" right="0.39370078740157483" top="0.4" bottom="0.19685039370078741" header="0.68" footer="0.39370078740157483"/>
      <printOptions horizontalCentered="1"/>
      <pageSetup paperSize="9" scale="105" orientation="portrait" errors="blank" verticalDpi="300" r:id="rId2"/>
      <headerFooter alignWithMargins="0"/>
    </customSheetView>
    <customSheetView guid="{777DFF65-A274-44C2-85B6-2D5C6BB81042}" scale="75" showPageBreaks="1" view="pageBreakPreview" showRuler="0">
      <selection activeCell="BK9" sqref="BK9"/>
      <colBreaks count="1" manualBreakCount="1">
        <brk id="6" max="1048575" man="1"/>
      </colBreaks>
      <pageMargins left="0.39370078740157483" right="0.39370078740157483" top="0.31496062992125984" bottom="0.19685039370078741" header="0.39370078740157483" footer="0.39370078740157483"/>
      <printOptions horizontalCentered="1"/>
      <pageSetup paperSize="9" scale="102" orientation="portrait" errors="blank" verticalDpi="300" r:id="rId3"/>
      <headerFooter alignWithMargins="0"/>
    </customSheetView>
    <customSheetView guid="{5936F667-61F4-4656-AF66-4F7DBB59A1CD}" scale="75" showPageBreaks="1" printArea="1" view="pageBreakPreview" showRuler="0">
      <selection activeCell="BK9" sqref="BK9"/>
      <colBreaks count="1" manualBreakCount="1">
        <brk id="6" max="1048575" man="1"/>
      </colBreaks>
      <pageMargins left="0.39370078740157483" right="0.39370078740157483" top="0.31496062992125984" bottom="0.19685039370078741" header="0.39370078740157483" footer="0.39370078740157483"/>
      <printOptions horizontalCentered="1"/>
      <pageSetup paperSize="9" scale="102" orientation="portrait" errors="blank" verticalDpi="300" r:id="rId4"/>
      <headerFooter alignWithMargins="0"/>
    </customSheetView>
  </customSheetViews>
  <mergeCells count="25">
    <mergeCell ref="C11:G11"/>
    <mergeCell ref="D12:G12"/>
    <mergeCell ref="C13:G13"/>
    <mergeCell ref="F2:G2"/>
    <mergeCell ref="B4:G4"/>
    <mergeCell ref="B6:C6"/>
    <mergeCell ref="D6:G6"/>
    <mergeCell ref="B7:C7"/>
    <mergeCell ref="D7:G7"/>
    <mergeCell ref="D24:G24"/>
    <mergeCell ref="B21:B24"/>
    <mergeCell ref="B26:G27"/>
    <mergeCell ref="B9:B20"/>
    <mergeCell ref="C19:G19"/>
    <mergeCell ref="D20:G20"/>
    <mergeCell ref="C21:G21"/>
    <mergeCell ref="D22:G22"/>
    <mergeCell ref="C23:G23"/>
    <mergeCell ref="D14:G14"/>
    <mergeCell ref="C15:G15"/>
    <mergeCell ref="D16:G16"/>
    <mergeCell ref="C17:G17"/>
    <mergeCell ref="D18:G18"/>
    <mergeCell ref="C9:G9"/>
    <mergeCell ref="D10:G10"/>
  </mergeCells>
  <phoneticPr fontId="23"/>
  <printOptions horizontalCentered="1"/>
  <pageMargins left="0.39370078740157483" right="0.39370078740157483" top="0.31496062992125984" bottom="0.19685039370078741" header="0.39370078740157483" footer="0.39370078740157483"/>
  <pageSetup paperSize="9" orientation="portrait" errors="blank" verticalDpi="300" r:id="rId5"/>
  <headerFooter alignWithMargins="0"/>
  <colBreaks count="1" manualBreakCount="1">
    <brk id="7" max="28"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92D050"/>
  </sheetPr>
  <dimension ref="A1:AB47"/>
  <sheetViews>
    <sheetView topLeftCell="D10" workbookViewId="0">
      <selection activeCell="I27" sqref="I27"/>
    </sheetView>
  </sheetViews>
  <sheetFormatPr defaultColWidth="9" defaultRowHeight="13.2" x14ac:dyDescent="0.2"/>
  <cols>
    <col min="1" max="1" width="3.88671875" style="487" customWidth="1"/>
    <col min="2" max="2" width="4.109375" style="487" customWidth="1"/>
    <col min="3" max="3" width="34.33203125" style="487" customWidth="1"/>
    <col min="4" max="4" width="31.33203125" style="487" customWidth="1"/>
    <col min="5" max="5" width="16.44140625" style="487" customWidth="1"/>
    <col min="6" max="6" width="3.6640625" style="487" customWidth="1"/>
    <col min="7" max="7" width="20.6640625" style="487" customWidth="1"/>
    <col min="8" max="237" width="9" style="487"/>
    <col min="238" max="238" width="3.88671875" style="487" customWidth="1"/>
    <col min="239" max="239" width="4.109375" style="487" customWidth="1"/>
    <col min="240" max="240" width="34.33203125" style="487" customWidth="1"/>
    <col min="241" max="241" width="31.33203125" style="487" customWidth="1"/>
    <col min="242" max="242" width="16.44140625" style="487" customWidth="1"/>
    <col min="243" max="243" width="3.6640625" style="487" customWidth="1"/>
    <col min="244" max="252" width="20.6640625" style="487" customWidth="1"/>
    <col min="253" max="493" width="9" style="487"/>
    <col min="494" max="494" width="3.88671875" style="487" customWidth="1"/>
    <col min="495" max="495" width="4.109375" style="487" customWidth="1"/>
    <col min="496" max="496" width="34.33203125" style="487" customWidth="1"/>
    <col min="497" max="497" width="31.33203125" style="487" customWidth="1"/>
    <col min="498" max="498" width="16.44140625" style="487" customWidth="1"/>
    <col min="499" max="499" width="3.6640625" style="487" customWidth="1"/>
    <col min="500" max="508" width="20.6640625" style="487" customWidth="1"/>
    <col min="509" max="749" width="9" style="487"/>
    <col min="750" max="750" width="3.88671875" style="487" customWidth="1"/>
    <col min="751" max="751" width="4.109375" style="487" customWidth="1"/>
    <col min="752" max="752" width="34.33203125" style="487" customWidth="1"/>
    <col min="753" max="753" width="31.33203125" style="487" customWidth="1"/>
    <col min="754" max="754" width="16.44140625" style="487" customWidth="1"/>
    <col min="755" max="755" width="3.6640625" style="487" customWidth="1"/>
    <col min="756" max="764" width="20.6640625" style="487" customWidth="1"/>
    <col min="765" max="1005" width="9" style="487"/>
    <col min="1006" max="1006" width="3.88671875" style="487" customWidth="1"/>
    <col min="1007" max="1007" width="4.109375" style="487" customWidth="1"/>
    <col min="1008" max="1008" width="34.33203125" style="487" customWidth="1"/>
    <col min="1009" max="1009" width="31.33203125" style="487" customWidth="1"/>
    <col min="1010" max="1010" width="16.44140625" style="487" customWidth="1"/>
    <col min="1011" max="1011" width="3.6640625" style="487" customWidth="1"/>
    <col min="1012" max="1020" width="20.6640625" style="487" customWidth="1"/>
    <col min="1021" max="1261" width="9" style="487"/>
    <col min="1262" max="1262" width="3.88671875" style="487" customWidth="1"/>
    <col min="1263" max="1263" width="4.109375" style="487" customWidth="1"/>
    <col min="1264" max="1264" width="34.33203125" style="487" customWidth="1"/>
    <col min="1265" max="1265" width="31.33203125" style="487" customWidth="1"/>
    <col min="1266" max="1266" width="16.44140625" style="487" customWidth="1"/>
    <col min="1267" max="1267" width="3.6640625" style="487" customWidth="1"/>
    <col min="1268" max="1276" width="20.6640625" style="487" customWidth="1"/>
    <col min="1277" max="1517" width="9" style="487"/>
    <col min="1518" max="1518" width="3.88671875" style="487" customWidth="1"/>
    <col min="1519" max="1519" width="4.109375" style="487" customWidth="1"/>
    <col min="1520" max="1520" width="34.33203125" style="487" customWidth="1"/>
    <col min="1521" max="1521" width="31.33203125" style="487" customWidth="1"/>
    <col min="1522" max="1522" width="16.44140625" style="487" customWidth="1"/>
    <col min="1523" max="1523" width="3.6640625" style="487" customWidth="1"/>
    <col min="1524" max="1532" width="20.6640625" style="487" customWidth="1"/>
    <col min="1533" max="1773" width="9" style="487"/>
    <col min="1774" max="1774" width="3.88671875" style="487" customWidth="1"/>
    <col min="1775" max="1775" width="4.109375" style="487" customWidth="1"/>
    <col min="1776" max="1776" width="34.33203125" style="487" customWidth="1"/>
    <col min="1777" max="1777" width="31.33203125" style="487" customWidth="1"/>
    <col min="1778" max="1778" width="16.44140625" style="487" customWidth="1"/>
    <col min="1779" max="1779" width="3.6640625" style="487" customWidth="1"/>
    <col min="1780" max="1788" width="20.6640625" style="487" customWidth="1"/>
    <col min="1789" max="2029" width="9" style="487"/>
    <col min="2030" max="2030" width="3.88671875" style="487" customWidth="1"/>
    <col min="2031" max="2031" width="4.109375" style="487" customWidth="1"/>
    <col min="2032" max="2032" width="34.33203125" style="487" customWidth="1"/>
    <col min="2033" max="2033" width="31.33203125" style="487" customWidth="1"/>
    <col min="2034" max="2034" width="16.44140625" style="487" customWidth="1"/>
    <col min="2035" max="2035" width="3.6640625" style="487" customWidth="1"/>
    <col min="2036" max="2044" width="20.6640625" style="487" customWidth="1"/>
    <col min="2045" max="2285" width="9" style="487"/>
    <col min="2286" max="2286" width="3.88671875" style="487" customWidth="1"/>
    <col min="2287" max="2287" width="4.109375" style="487" customWidth="1"/>
    <col min="2288" max="2288" width="34.33203125" style="487" customWidth="1"/>
    <col min="2289" max="2289" width="31.33203125" style="487" customWidth="1"/>
    <col min="2290" max="2290" width="16.44140625" style="487" customWidth="1"/>
    <col min="2291" max="2291" width="3.6640625" style="487" customWidth="1"/>
    <col min="2292" max="2300" width="20.6640625" style="487" customWidth="1"/>
    <col min="2301" max="2541" width="9" style="487"/>
    <col min="2542" max="2542" width="3.88671875" style="487" customWidth="1"/>
    <col min="2543" max="2543" width="4.109375" style="487" customWidth="1"/>
    <col min="2544" max="2544" width="34.33203125" style="487" customWidth="1"/>
    <col min="2545" max="2545" width="31.33203125" style="487" customWidth="1"/>
    <col min="2546" max="2546" width="16.44140625" style="487" customWidth="1"/>
    <col min="2547" max="2547" width="3.6640625" style="487" customWidth="1"/>
    <col min="2548" max="2556" width="20.6640625" style="487" customWidth="1"/>
    <col min="2557" max="2797" width="9" style="487"/>
    <col min="2798" max="2798" width="3.88671875" style="487" customWidth="1"/>
    <col min="2799" max="2799" width="4.109375" style="487" customWidth="1"/>
    <col min="2800" max="2800" width="34.33203125" style="487" customWidth="1"/>
    <col min="2801" max="2801" width="31.33203125" style="487" customWidth="1"/>
    <col min="2802" max="2802" width="16.44140625" style="487" customWidth="1"/>
    <col min="2803" max="2803" width="3.6640625" style="487" customWidth="1"/>
    <col min="2804" max="2812" width="20.6640625" style="487" customWidth="1"/>
    <col min="2813" max="3053" width="9" style="487"/>
    <col min="3054" max="3054" width="3.88671875" style="487" customWidth="1"/>
    <col min="3055" max="3055" width="4.109375" style="487" customWidth="1"/>
    <col min="3056" max="3056" width="34.33203125" style="487" customWidth="1"/>
    <col min="3057" max="3057" width="31.33203125" style="487" customWidth="1"/>
    <col min="3058" max="3058" width="16.44140625" style="487" customWidth="1"/>
    <col min="3059" max="3059" width="3.6640625" style="487" customWidth="1"/>
    <col min="3060" max="3068" width="20.6640625" style="487" customWidth="1"/>
    <col min="3069" max="3309" width="9" style="487"/>
    <col min="3310" max="3310" width="3.88671875" style="487" customWidth="1"/>
    <col min="3311" max="3311" width="4.109375" style="487" customWidth="1"/>
    <col min="3312" max="3312" width="34.33203125" style="487" customWidth="1"/>
    <col min="3313" max="3313" width="31.33203125" style="487" customWidth="1"/>
    <col min="3314" max="3314" width="16.44140625" style="487" customWidth="1"/>
    <col min="3315" max="3315" width="3.6640625" style="487" customWidth="1"/>
    <col min="3316" max="3324" width="20.6640625" style="487" customWidth="1"/>
    <col min="3325" max="3565" width="9" style="487"/>
    <col min="3566" max="3566" width="3.88671875" style="487" customWidth="1"/>
    <col min="3567" max="3567" width="4.109375" style="487" customWidth="1"/>
    <col min="3568" max="3568" width="34.33203125" style="487" customWidth="1"/>
    <col min="3569" max="3569" width="31.33203125" style="487" customWidth="1"/>
    <col min="3570" max="3570" width="16.44140625" style="487" customWidth="1"/>
    <col min="3571" max="3571" width="3.6640625" style="487" customWidth="1"/>
    <col min="3572" max="3580" width="20.6640625" style="487" customWidth="1"/>
    <col min="3581" max="3821" width="9" style="487"/>
    <col min="3822" max="3822" width="3.88671875" style="487" customWidth="1"/>
    <col min="3823" max="3823" width="4.109375" style="487" customWidth="1"/>
    <col min="3824" max="3824" width="34.33203125" style="487" customWidth="1"/>
    <col min="3825" max="3825" width="31.33203125" style="487" customWidth="1"/>
    <col min="3826" max="3826" width="16.44140625" style="487" customWidth="1"/>
    <col min="3827" max="3827" width="3.6640625" style="487" customWidth="1"/>
    <col min="3828" max="3836" width="20.6640625" style="487" customWidth="1"/>
    <col min="3837" max="4077" width="9" style="487"/>
    <col min="4078" max="4078" width="3.88671875" style="487" customWidth="1"/>
    <col min="4079" max="4079" width="4.109375" style="487" customWidth="1"/>
    <col min="4080" max="4080" width="34.33203125" style="487" customWidth="1"/>
    <col min="4081" max="4081" width="31.33203125" style="487" customWidth="1"/>
    <col min="4082" max="4082" width="16.44140625" style="487" customWidth="1"/>
    <col min="4083" max="4083" width="3.6640625" style="487" customWidth="1"/>
    <col min="4084" max="4092" width="20.6640625" style="487" customWidth="1"/>
    <col min="4093" max="4333" width="9" style="487"/>
    <col min="4334" max="4334" width="3.88671875" style="487" customWidth="1"/>
    <col min="4335" max="4335" width="4.109375" style="487" customWidth="1"/>
    <col min="4336" max="4336" width="34.33203125" style="487" customWidth="1"/>
    <col min="4337" max="4337" width="31.33203125" style="487" customWidth="1"/>
    <col min="4338" max="4338" width="16.44140625" style="487" customWidth="1"/>
    <col min="4339" max="4339" width="3.6640625" style="487" customWidth="1"/>
    <col min="4340" max="4348" width="20.6640625" style="487" customWidth="1"/>
    <col min="4349" max="4589" width="9" style="487"/>
    <col min="4590" max="4590" width="3.88671875" style="487" customWidth="1"/>
    <col min="4591" max="4591" width="4.109375" style="487" customWidth="1"/>
    <col min="4592" max="4592" width="34.33203125" style="487" customWidth="1"/>
    <col min="4593" max="4593" width="31.33203125" style="487" customWidth="1"/>
    <col min="4594" max="4594" width="16.44140625" style="487" customWidth="1"/>
    <col min="4595" max="4595" width="3.6640625" style="487" customWidth="1"/>
    <col min="4596" max="4604" width="20.6640625" style="487" customWidth="1"/>
    <col min="4605" max="4845" width="9" style="487"/>
    <col min="4846" max="4846" width="3.88671875" style="487" customWidth="1"/>
    <col min="4847" max="4847" width="4.109375" style="487" customWidth="1"/>
    <col min="4848" max="4848" width="34.33203125" style="487" customWidth="1"/>
    <col min="4849" max="4849" width="31.33203125" style="487" customWidth="1"/>
    <col min="4850" max="4850" width="16.44140625" style="487" customWidth="1"/>
    <col min="4851" max="4851" width="3.6640625" style="487" customWidth="1"/>
    <col min="4852" max="4860" width="20.6640625" style="487" customWidth="1"/>
    <col min="4861" max="5101" width="9" style="487"/>
    <col min="5102" max="5102" width="3.88671875" style="487" customWidth="1"/>
    <col min="5103" max="5103" width="4.109375" style="487" customWidth="1"/>
    <col min="5104" max="5104" width="34.33203125" style="487" customWidth="1"/>
    <col min="5105" max="5105" width="31.33203125" style="487" customWidth="1"/>
    <col min="5106" max="5106" width="16.44140625" style="487" customWidth="1"/>
    <col min="5107" max="5107" width="3.6640625" style="487" customWidth="1"/>
    <col min="5108" max="5116" width="20.6640625" style="487" customWidth="1"/>
    <col min="5117" max="5357" width="9" style="487"/>
    <col min="5358" max="5358" width="3.88671875" style="487" customWidth="1"/>
    <col min="5359" max="5359" width="4.109375" style="487" customWidth="1"/>
    <col min="5360" max="5360" width="34.33203125" style="487" customWidth="1"/>
    <col min="5361" max="5361" width="31.33203125" style="487" customWidth="1"/>
    <col min="5362" max="5362" width="16.44140625" style="487" customWidth="1"/>
    <col min="5363" max="5363" width="3.6640625" style="487" customWidth="1"/>
    <col min="5364" max="5372" width="20.6640625" style="487" customWidth="1"/>
    <col min="5373" max="5613" width="9" style="487"/>
    <col min="5614" max="5614" width="3.88671875" style="487" customWidth="1"/>
    <col min="5615" max="5615" width="4.109375" style="487" customWidth="1"/>
    <col min="5616" max="5616" width="34.33203125" style="487" customWidth="1"/>
    <col min="5617" max="5617" width="31.33203125" style="487" customWidth="1"/>
    <col min="5618" max="5618" width="16.44140625" style="487" customWidth="1"/>
    <col min="5619" max="5619" width="3.6640625" style="487" customWidth="1"/>
    <col min="5620" max="5628" width="20.6640625" style="487" customWidth="1"/>
    <col min="5629" max="5869" width="9" style="487"/>
    <col min="5870" max="5870" width="3.88671875" style="487" customWidth="1"/>
    <col min="5871" max="5871" width="4.109375" style="487" customWidth="1"/>
    <col min="5872" max="5872" width="34.33203125" style="487" customWidth="1"/>
    <col min="5873" max="5873" width="31.33203125" style="487" customWidth="1"/>
    <col min="5874" max="5874" width="16.44140625" style="487" customWidth="1"/>
    <col min="5875" max="5875" width="3.6640625" style="487" customWidth="1"/>
    <col min="5876" max="5884" width="20.6640625" style="487" customWidth="1"/>
    <col min="5885" max="6125" width="9" style="487"/>
    <col min="6126" max="6126" width="3.88671875" style="487" customWidth="1"/>
    <col min="6127" max="6127" width="4.109375" style="487" customWidth="1"/>
    <col min="6128" max="6128" width="34.33203125" style="487" customWidth="1"/>
    <col min="6129" max="6129" width="31.33203125" style="487" customWidth="1"/>
    <col min="6130" max="6130" width="16.44140625" style="487" customWidth="1"/>
    <col min="6131" max="6131" width="3.6640625" style="487" customWidth="1"/>
    <col min="6132" max="6140" width="20.6640625" style="487" customWidth="1"/>
    <col min="6141" max="6381" width="9" style="487"/>
    <col min="6382" max="6382" width="3.88671875" style="487" customWidth="1"/>
    <col min="6383" max="6383" width="4.109375" style="487" customWidth="1"/>
    <col min="6384" max="6384" width="34.33203125" style="487" customWidth="1"/>
    <col min="6385" max="6385" width="31.33203125" style="487" customWidth="1"/>
    <col min="6386" max="6386" width="16.44140625" style="487" customWidth="1"/>
    <col min="6387" max="6387" width="3.6640625" style="487" customWidth="1"/>
    <col min="6388" max="6396" width="20.6640625" style="487" customWidth="1"/>
    <col min="6397" max="6637" width="9" style="487"/>
    <col min="6638" max="6638" width="3.88671875" style="487" customWidth="1"/>
    <col min="6639" max="6639" width="4.109375" style="487" customWidth="1"/>
    <col min="6640" max="6640" width="34.33203125" style="487" customWidth="1"/>
    <col min="6641" max="6641" width="31.33203125" style="487" customWidth="1"/>
    <col min="6642" max="6642" width="16.44140625" style="487" customWidth="1"/>
    <col min="6643" max="6643" width="3.6640625" style="487" customWidth="1"/>
    <col min="6644" max="6652" width="20.6640625" style="487" customWidth="1"/>
    <col min="6653" max="6893" width="9" style="487"/>
    <col min="6894" max="6894" width="3.88671875" style="487" customWidth="1"/>
    <col min="6895" max="6895" width="4.109375" style="487" customWidth="1"/>
    <col min="6896" max="6896" width="34.33203125" style="487" customWidth="1"/>
    <col min="6897" max="6897" width="31.33203125" style="487" customWidth="1"/>
    <col min="6898" max="6898" width="16.44140625" style="487" customWidth="1"/>
    <col min="6899" max="6899" width="3.6640625" style="487" customWidth="1"/>
    <col min="6900" max="6908" width="20.6640625" style="487" customWidth="1"/>
    <col min="6909" max="7149" width="9" style="487"/>
    <col min="7150" max="7150" width="3.88671875" style="487" customWidth="1"/>
    <col min="7151" max="7151" width="4.109375" style="487" customWidth="1"/>
    <col min="7152" max="7152" width="34.33203125" style="487" customWidth="1"/>
    <col min="7153" max="7153" width="31.33203125" style="487" customWidth="1"/>
    <col min="7154" max="7154" width="16.44140625" style="487" customWidth="1"/>
    <col min="7155" max="7155" width="3.6640625" style="487" customWidth="1"/>
    <col min="7156" max="7164" width="20.6640625" style="487" customWidth="1"/>
    <col min="7165" max="7405" width="9" style="487"/>
    <col min="7406" max="7406" width="3.88671875" style="487" customWidth="1"/>
    <col min="7407" max="7407" width="4.109375" style="487" customWidth="1"/>
    <col min="7408" max="7408" width="34.33203125" style="487" customWidth="1"/>
    <col min="7409" max="7409" width="31.33203125" style="487" customWidth="1"/>
    <col min="7410" max="7410" width="16.44140625" style="487" customWidth="1"/>
    <col min="7411" max="7411" width="3.6640625" style="487" customWidth="1"/>
    <col min="7412" max="7420" width="20.6640625" style="487" customWidth="1"/>
    <col min="7421" max="7661" width="9" style="487"/>
    <col min="7662" max="7662" width="3.88671875" style="487" customWidth="1"/>
    <col min="7663" max="7663" width="4.109375" style="487" customWidth="1"/>
    <col min="7664" max="7664" width="34.33203125" style="487" customWidth="1"/>
    <col min="7665" max="7665" width="31.33203125" style="487" customWidth="1"/>
    <col min="7666" max="7666" width="16.44140625" style="487" customWidth="1"/>
    <col min="7667" max="7667" width="3.6640625" style="487" customWidth="1"/>
    <col min="7668" max="7676" width="20.6640625" style="487" customWidth="1"/>
    <col min="7677" max="7917" width="9" style="487"/>
    <col min="7918" max="7918" width="3.88671875" style="487" customWidth="1"/>
    <col min="7919" max="7919" width="4.109375" style="487" customWidth="1"/>
    <col min="7920" max="7920" width="34.33203125" style="487" customWidth="1"/>
    <col min="7921" max="7921" width="31.33203125" style="487" customWidth="1"/>
    <col min="7922" max="7922" width="16.44140625" style="487" customWidth="1"/>
    <col min="7923" max="7923" width="3.6640625" style="487" customWidth="1"/>
    <col min="7924" max="7932" width="20.6640625" style="487" customWidth="1"/>
    <col min="7933" max="8173" width="9" style="487"/>
    <col min="8174" max="8174" width="3.88671875" style="487" customWidth="1"/>
    <col min="8175" max="8175" width="4.109375" style="487" customWidth="1"/>
    <col min="8176" max="8176" width="34.33203125" style="487" customWidth="1"/>
    <col min="8177" max="8177" width="31.33203125" style="487" customWidth="1"/>
    <col min="8178" max="8178" width="16.44140625" style="487" customWidth="1"/>
    <col min="8179" max="8179" width="3.6640625" style="487" customWidth="1"/>
    <col min="8180" max="8188" width="20.6640625" style="487" customWidth="1"/>
    <col min="8189" max="8429" width="9" style="487"/>
    <col min="8430" max="8430" width="3.88671875" style="487" customWidth="1"/>
    <col min="8431" max="8431" width="4.109375" style="487" customWidth="1"/>
    <col min="8432" max="8432" width="34.33203125" style="487" customWidth="1"/>
    <col min="8433" max="8433" width="31.33203125" style="487" customWidth="1"/>
    <col min="8434" max="8434" width="16.44140625" style="487" customWidth="1"/>
    <col min="8435" max="8435" width="3.6640625" style="487" customWidth="1"/>
    <col min="8436" max="8444" width="20.6640625" style="487" customWidth="1"/>
    <col min="8445" max="8685" width="9" style="487"/>
    <col min="8686" max="8686" width="3.88671875" style="487" customWidth="1"/>
    <col min="8687" max="8687" width="4.109375" style="487" customWidth="1"/>
    <col min="8688" max="8688" width="34.33203125" style="487" customWidth="1"/>
    <col min="8689" max="8689" width="31.33203125" style="487" customWidth="1"/>
    <col min="8690" max="8690" width="16.44140625" style="487" customWidth="1"/>
    <col min="8691" max="8691" width="3.6640625" style="487" customWidth="1"/>
    <col min="8692" max="8700" width="20.6640625" style="487" customWidth="1"/>
    <col min="8701" max="8941" width="9" style="487"/>
    <col min="8942" max="8942" width="3.88671875" style="487" customWidth="1"/>
    <col min="8943" max="8943" width="4.109375" style="487" customWidth="1"/>
    <col min="8944" max="8944" width="34.33203125" style="487" customWidth="1"/>
    <col min="8945" max="8945" width="31.33203125" style="487" customWidth="1"/>
    <col min="8946" max="8946" width="16.44140625" style="487" customWidth="1"/>
    <col min="8947" max="8947" width="3.6640625" style="487" customWidth="1"/>
    <col min="8948" max="8956" width="20.6640625" style="487" customWidth="1"/>
    <col min="8957" max="9197" width="9" style="487"/>
    <col min="9198" max="9198" width="3.88671875" style="487" customWidth="1"/>
    <col min="9199" max="9199" width="4.109375" style="487" customWidth="1"/>
    <col min="9200" max="9200" width="34.33203125" style="487" customWidth="1"/>
    <col min="9201" max="9201" width="31.33203125" style="487" customWidth="1"/>
    <col min="9202" max="9202" width="16.44140625" style="487" customWidth="1"/>
    <col min="9203" max="9203" width="3.6640625" style="487" customWidth="1"/>
    <col min="9204" max="9212" width="20.6640625" style="487" customWidth="1"/>
    <col min="9213" max="9453" width="9" style="487"/>
    <col min="9454" max="9454" width="3.88671875" style="487" customWidth="1"/>
    <col min="9455" max="9455" width="4.109375" style="487" customWidth="1"/>
    <col min="9456" max="9456" width="34.33203125" style="487" customWidth="1"/>
    <col min="9457" max="9457" width="31.33203125" style="487" customWidth="1"/>
    <col min="9458" max="9458" width="16.44140625" style="487" customWidth="1"/>
    <col min="9459" max="9459" width="3.6640625" style="487" customWidth="1"/>
    <col min="9460" max="9468" width="20.6640625" style="487" customWidth="1"/>
    <col min="9469" max="9709" width="9" style="487"/>
    <col min="9710" max="9710" width="3.88671875" style="487" customWidth="1"/>
    <col min="9711" max="9711" width="4.109375" style="487" customWidth="1"/>
    <col min="9712" max="9712" width="34.33203125" style="487" customWidth="1"/>
    <col min="9713" max="9713" width="31.33203125" style="487" customWidth="1"/>
    <col min="9714" max="9714" width="16.44140625" style="487" customWidth="1"/>
    <col min="9715" max="9715" width="3.6640625" style="487" customWidth="1"/>
    <col min="9716" max="9724" width="20.6640625" style="487" customWidth="1"/>
    <col min="9725" max="9965" width="9" style="487"/>
    <col min="9966" max="9966" width="3.88671875" style="487" customWidth="1"/>
    <col min="9967" max="9967" width="4.109375" style="487" customWidth="1"/>
    <col min="9968" max="9968" width="34.33203125" style="487" customWidth="1"/>
    <col min="9969" max="9969" width="31.33203125" style="487" customWidth="1"/>
    <col min="9970" max="9970" width="16.44140625" style="487" customWidth="1"/>
    <col min="9971" max="9971" width="3.6640625" style="487" customWidth="1"/>
    <col min="9972" max="9980" width="20.6640625" style="487" customWidth="1"/>
    <col min="9981" max="10221" width="9" style="487"/>
    <col min="10222" max="10222" width="3.88671875" style="487" customWidth="1"/>
    <col min="10223" max="10223" width="4.109375" style="487" customWidth="1"/>
    <col min="10224" max="10224" width="34.33203125" style="487" customWidth="1"/>
    <col min="10225" max="10225" width="31.33203125" style="487" customWidth="1"/>
    <col min="10226" max="10226" width="16.44140625" style="487" customWidth="1"/>
    <col min="10227" max="10227" width="3.6640625" style="487" customWidth="1"/>
    <col min="10228" max="10236" width="20.6640625" style="487" customWidth="1"/>
    <col min="10237" max="10477" width="9" style="487"/>
    <col min="10478" max="10478" width="3.88671875" style="487" customWidth="1"/>
    <col min="10479" max="10479" width="4.109375" style="487" customWidth="1"/>
    <col min="10480" max="10480" width="34.33203125" style="487" customWidth="1"/>
    <col min="10481" max="10481" width="31.33203125" style="487" customWidth="1"/>
    <col min="10482" max="10482" width="16.44140625" style="487" customWidth="1"/>
    <col min="10483" max="10483" width="3.6640625" style="487" customWidth="1"/>
    <col min="10484" max="10492" width="20.6640625" style="487" customWidth="1"/>
    <col min="10493" max="10733" width="9" style="487"/>
    <col min="10734" max="10734" width="3.88671875" style="487" customWidth="1"/>
    <col min="10735" max="10735" width="4.109375" style="487" customWidth="1"/>
    <col min="10736" max="10736" width="34.33203125" style="487" customWidth="1"/>
    <col min="10737" max="10737" width="31.33203125" style="487" customWidth="1"/>
    <col min="10738" max="10738" width="16.44140625" style="487" customWidth="1"/>
    <col min="10739" max="10739" width="3.6640625" style="487" customWidth="1"/>
    <col min="10740" max="10748" width="20.6640625" style="487" customWidth="1"/>
    <col min="10749" max="10989" width="9" style="487"/>
    <col min="10990" max="10990" width="3.88671875" style="487" customWidth="1"/>
    <col min="10991" max="10991" width="4.109375" style="487" customWidth="1"/>
    <col min="10992" max="10992" width="34.33203125" style="487" customWidth="1"/>
    <col min="10993" max="10993" width="31.33203125" style="487" customWidth="1"/>
    <col min="10994" max="10994" width="16.44140625" style="487" customWidth="1"/>
    <col min="10995" max="10995" width="3.6640625" style="487" customWidth="1"/>
    <col min="10996" max="11004" width="20.6640625" style="487" customWidth="1"/>
    <col min="11005" max="11245" width="9" style="487"/>
    <col min="11246" max="11246" width="3.88671875" style="487" customWidth="1"/>
    <col min="11247" max="11247" width="4.109375" style="487" customWidth="1"/>
    <col min="11248" max="11248" width="34.33203125" style="487" customWidth="1"/>
    <col min="11249" max="11249" width="31.33203125" style="487" customWidth="1"/>
    <col min="11250" max="11250" width="16.44140625" style="487" customWidth="1"/>
    <col min="11251" max="11251" width="3.6640625" style="487" customWidth="1"/>
    <col min="11252" max="11260" width="20.6640625" style="487" customWidth="1"/>
    <col min="11261" max="11501" width="9" style="487"/>
    <col min="11502" max="11502" width="3.88671875" style="487" customWidth="1"/>
    <col min="11503" max="11503" width="4.109375" style="487" customWidth="1"/>
    <col min="11504" max="11504" width="34.33203125" style="487" customWidth="1"/>
    <col min="11505" max="11505" width="31.33203125" style="487" customWidth="1"/>
    <col min="11506" max="11506" width="16.44140625" style="487" customWidth="1"/>
    <col min="11507" max="11507" width="3.6640625" style="487" customWidth="1"/>
    <col min="11508" max="11516" width="20.6640625" style="487" customWidth="1"/>
    <col min="11517" max="11757" width="9" style="487"/>
    <col min="11758" max="11758" width="3.88671875" style="487" customWidth="1"/>
    <col min="11759" max="11759" width="4.109375" style="487" customWidth="1"/>
    <col min="11760" max="11760" width="34.33203125" style="487" customWidth="1"/>
    <col min="11761" max="11761" width="31.33203125" style="487" customWidth="1"/>
    <col min="11762" max="11762" width="16.44140625" style="487" customWidth="1"/>
    <col min="11763" max="11763" width="3.6640625" style="487" customWidth="1"/>
    <col min="11764" max="11772" width="20.6640625" style="487" customWidth="1"/>
    <col min="11773" max="12013" width="9" style="487"/>
    <col min="12014" max="12014" width="3.88671875" style="487" customWidth="1"/>
    <col min="12015" max="12015" width="4.109375" style="487" customWidth="1"/>
    <col min="12016" max="12016" width="34.33203125" style="487" customWidth="1"/>
    <col min="12017" max="12017" width="31.33203125" style="487" customWidth="1"/>
    <col min="12018" max="12018" width="16.44140625" style="487" customWidth="1"/>
    <col min="12019" max="12019" width="3.6640625" style="487" customWidth="1"/>
    <col min="12020" max="12028" width="20.6640625" style="487" customWidth="1"/>
    <col min="12029" max="12269" width="9" style="487"/>
    <col min="12270" max="12270" width="3.88671875" style="487" customWidth="1"/>
    <col min="12271" max="12271" width="4.109375" style="487" customWidth="1"/>
    <col min="12272" max="12272" width="34.33203125" style="487" customWidth="1"/>
    <col min="12273" max="12273" width="31.33203125" style="487" customWidth="1"/>
    <col min="12274" max="12274" width="16.44140625" style="487" customWidth="1"/>
    <col min="12275" max="12275" width="3.6640625" style="487" customWidth="1"/>
    <col min="12276" max="12284" width="20.6640625" style="487" customWidth="1"/>
    <col min="12285" max="12525" width="9" style="487"/>
    <col min="12526" max="12526" width="3.88671875" style="487" customWidth="1"/>
    <col min="12527" max="12527" width="4.109375" style="487" customWidth="1"/>
    <col min="12528" max="12528" width="34.33203125" style="487" customWidth="1"/>
    <col min="12529" max="12529" width="31.33203125" style="487" customWidth="1"/>
    <col min="12530" max="12530" width="16.44140625" style="487" customWidth="1"/>
    <col min="12531" max="12531" width="3.6640625" style="487" customWidth="1"/>
    <col min="12532" max="12540" width="20.6640625" style="487" customWidth="1"/>
    <col min="12541" max="12781" width="9" style="487"/>
    <col min="12782" max="12782" width="3.88671875" style="487" customWidth="1"/>
    <col min="12783" max="12783" width="4.109375" style="487" customWidth="1"/>
    <col min="12784" max="12784" width="34.33203125" style="487" customWidth="1"/>
    <col min="12785" max="12785" width="31.33203125" style="487" customWidth="1"/>
    <col min="12786" max="12786" width="16.44140625" style="487" customWidth="1"/>
    <col min="12787" max="12787" width="3.6640625" style="487" customWidth="1"/>
    <col min="12788" max="12796" width="20.6640625" style="487" customWidth="1"/>
    <col min="12797" max="13037" width="9" style="487"/>
    <col min="13038" max="13038" width="3.88671875" style="487" customWidth="1"/>
    <col min="13039" max="13039" width="4.109375" style="487" customWidth="1"/>
    <col min="13040" max="13040" width="34.33203125" style="487" customWidth="1"/>
    <col min="13041" max="13041" width="31.33203125" style="487" customWidth="1"/>
    <col min="13042" max="13042" width="16.44140625" style="487" customWidth="1"/>
    <col min="13043" max="13043" width="3.6640625" style="487" customWidth="1"/>
    <col min="13044" max="13052" width="20.6640625" style="487" customWidth="1"/>
    <col min="13053" max="13293" width="9" style="487"/>
    <col min="13294" max="13294" width="3.88671875" style="487" customWidth="1"/>
    <col min="13295" max="13295" width="4.109375" style="487" customWidth="1"/>
    <col min="13296" max="13296" width="34.33203125" style="487" customWidth="1"/>
    <col min="13297" max="13297" width="31.33203125" style="487" customWidth="1"/>
    <col min="13298" max="13298" width="16.44140625" style="487" customWidth="1"/>
    <col min="13299" max="13299" width="3.6640625" style="487" customWidth="1"/>
    <col min="13300" max="13308" width="20.6640625" style="487" customWidth="1"/>
    <col min="13309" max="13549" width="9" style="487"/>
    <col min="13550" max="13550" width="3.88671875" style="487" customWidth="1"/>
    <col min="13551" max="13551" width="4.109375" style="487" customWidth="1"/>
    <col min="13552" max="13552" width="34.33203125" style="487" customWidth="1"/>
    <col min="13553" max="13553" width="31.33203125" style="487" customWidth="1"/>
    <col min="13554" max="13554" width="16.44140625" style="487" customWidth="1"/>
    <col min="13555" max="13555" width="3.6640625" style="487" customWidth="1"/>
    <col min="13556" max="13564" width="20.6640625" style="487" customWidth="1"/>
    <col min="13565" max="13805" width="9" style="487"/>
    <col min="13806" max="13806" width="3.88671875" style="487" customWidth="1"/>
    <col min="13807" max="13807" width="4.109375" style="487" customWidth="1"/>
    <col min="13808" max="13808" width="34.33203125" style="487" customWidth="1"/>
    <col min="13809" max="13809" width="31.33203125" style="487" customWidth="1"/>
    <col min="13810" max="13810" width="16.44140625" style="487" customWidth="1"/>
    <col min="13811" max="13811" width="3.6640625" style="487" customWidth="1"/>
    <col min="13812" max="13820" width="20.6640625" style="487" customWidth="1"/>
    <col min="13821" max="14061" width="9" style="487"/>
    <col min="14062" max="14062" width="3.88671875" style="487" customWidth="1"/>
    <col min="14063" max="14063" width="4.109375" style="487" customWidth="1"/>
    <col min="14064" max="14064" width="34.33203125" style="487" customWidth="1"/>
    <col min="14065" max="14065" width="31.33203125" style="487" customWidth="1"/>
    <col min="14066" max="14066" width="16.44140625" style="487" customWidth="1"/>
    <col min="14067" max="14067" width="3.6640625" style="487" customWidth="1"/>
    <col min="14068" max="14076" width="20.6640625" style="487" customWidth="1"/>
    <col min="14077" max="14317" width="9" style="487"/>
    <col min="14318" max="14318" width="3.88671875" style="487" customWidth="1"/>
    <col min="14319" max="14319" width="4.109375" style="487" customWidth="1"/>
    <col min="14320" max="14320" width="34.33203125" style="487" customWidth="1"/>
    <col min="14321" max="14321" width="31.33203125" style="487" customWidth="1"/>
    <col min="14322" max="14322" width="16.44140625" style="487" customWidth="1"/>
    <col min="14323" max="14323" width="3.6640625" style="487" customWidth="1"/>
    <col min="14324" max="14332" width="20.6640625" style="487" customWidth="1"/>
    <col min="14333" max="14573" width="9" style="487"/>
    <col min="14574" max="14574" width="3.88671875" style="487" customWidth="1"/>
    <col min="14575" max="14575" width="4.109375" style="487" customWidth="1"/>
    <col min="14576" max="14576" width="34.33203125" style="487" customWidth="1"/>
    <col min="14577" max="14577" width="31.33203125" style="487" customWidth="1"/>
    <col min="14578" max="14578" width="16.44140625" style="487" customWidth="1"/>
    <col min="14579" max="14579" width="3.6640625" style="487" customWidth="1"/>
    <col min="14580" max="14588" width="20.6640625" style="487" customWidth="1"/>
    <col min="14589" max="14829" width="9" style="487"/>
    <col min="14830" max="14830" width="3.88671875" style="487" customWidth="1"/>
    <col min="14831" max="14831" width="4.109375" style="487" customWidth="1"/>
    <col min="14832" max="14832" width="34.33203125" style="487" customWidth="1"/>
    <col min="14833" max="14833" width="31.33203125" style="487" customWidth="1"/>
    <col min="14834" max="14834" width="16.44140625" style="487" customWidth="1"/>
    <col min="14835" max="14835" width="3.6640625" style="487" customWidth="1"/>
    <col min="14836" max="14844" width="20.6640625" style="487" customWidth="1"/>
    <col min="14845" max="15085" width="9" style="487"/>
    <col min="15086" max="15086" width="3.88671875" style="487" customWidth="1"/>
    <col min="15087" max="15087" width="4.109375" style="487" customWidth="1"/>
    <col min="15088" max="15088" width="34.33203125" style="487" customWidth="1"/>
    <col min="15089" max="15089" width="31.33203125" style="487" customWidth="1"/>
    <col min="15090" max="15090" width="16.44140625" style="487" customWidth="1"/>
    <col min="15091" max="15091" width="3.6640625" style="487" customWidth="1"/>
    <col min="15092" max="15100" width="20.6640625" style="487" customWidth="1"/>
    <col min="15101" max="15341" width="9" style="487"/>
    <col min="15342" max="15342" width="3.88671875" style="487" customWidth="1"/>
    <col min="15343" max="15343" width="4.109375" style="487" customWidth="1"/>
    <col min="15344" max="15344" width="34.33203125" style="487" customWidth="1"/>
    <col min="15345" max="15345" width="31.33203125" style="487" customWidth="1"/>
    <col min="15346" max="15346" width="16.44140625" style="487" customWidth="1"/>
    <col min="15347" max="15347" width="3.6640625" style="487" customWidth="1"/>
    <col min="15348" max="15356" width="20.6640625" style="487" customWidth="1"/>
    <col min="15357" max="15597" width="9" style="487"/>
    <col min="15598" max="15598" width="3.88671875" style="487" customWidth="1"/>
    <col min="15599" max="15599" width="4.109375" style="487" customWidth="1"/>
    <col min="15600" max="15600" width="34.33203125" style="487" customWidth="1"/>
    <col min="15601" max="15601" width="31.33203125" style="487" customWidth="1"/>
    <col min="15602" max="15602" width="16.44140625" style="487" customWidth="1"/>
    <col min="15603" max="15603" width="3.6640625" style="487" customWidth="1"/>
    <col min="15604" max="15612" width="20.6640625" style="487" customWidth="1"/>
    <col min="15613" max="15853" width="9" style="487"/>
    <col min="15854" max="15854" width="3.88671875" style="487" customWidth="1"/>
    <col min="15855" max="15855" width="4.109375" style="487" customWidth="1"/>
    <col min="15856" max="15856" width="34.33203125" style="487" customWidth="1"/>
    <col min="15857" max="15857" width="31.33203125" style="487" customWidth="1"/>
    <col min="15858" max="15858" width="16.44140625" style="487" customWidth="1"/>
    <col min="15859" max="15859" width="3.6640625" style="487" customWidth="1"/>
    <col min="15860" max="15868" width="20.6640625" style="487" customWidth="1"/>
    <col min="15869" max="16109" width="9" style="487"/>
    <col min="16110" max="16110" width="3.88671875" style="487" customWidth="1"/>
    <col min="16111" max="16111" width="4.109375" style="487" customWidth="1"/>
    <col min="16112" max="16112" width="34.33203125" style="487" customWidth="1"/>
    <col min="16113" max="16113" width="31.33203125" style="487" customWidth="1"/>
    <col min="16114" max="16114" width="16.44140625" style="487" customWidth="1"/>
    <col min="16115" max="16115" width="3.6640625" style="487" customWidth="1"/>
    <col min="16116" max="16124" width="20.6640625" style="487" customWidth="1"/>
    <col min="16125" max="16384" width="9" style="487"/>
  </cols>
  <sheetData>
    <row r="1" spans="1:28" s="485" customFormat="1" ht="14.4" x14ac:dyDescent="0.2">
      <c r="A1" s="485" t="s">
        <v>990</v>
      </c>
      <c r="AB1" s="486" t="s">
        <v>966</v>
      </c>
    </row>
    <row r="2" spans="1:28" s="485" customFormat="1" ht="24" customHeight="1" x14ac:dyDescent="0.2">
      <c r="B2" s="1184" t="s">
        <v>991</v>
      </c>
      <c r="C2" s="1184"/>
      <c r="D2" s="1184"/>
      <c r="E2" s="1184"/>
    </row>
    <row r="3" spans="1:28" s="485" customFormat="1" ht="24" customHeight="1" x14ac:dyDescent="0.2">
      <c r="B3" s="1185" t="s">
        <v>968</v>
      </c>
      <c r="C3" s="1185"/>
      <c r="D3" s="1186" t="s">
        <v>969</v>
      </c>
      <c r="E3" s="1186"/>
    </row>
    <row r="4" spans="1:28" s="485" customFormat="1" ht="24" customHeight="1" x14ac:dyDescent="0.2">
      <c r="B4" s="1185" t="s">
        <v>992</v>
      </c>
      <c r="C4" s="1185"/>
      <c r="D4" s="1187" t="s">
        <v>967</v>
      </c>
      <c r="E4" s="1187"/>
    </row>
    <row r="5" spans="1:28" ht="39" customHeight="1" x14ac:dyDescent="0.2">
      <c r="B5" s="1177" t="s">
        <v>993</v>
      </c>
      <c r="C5" s="1179"/>
      <c r="D5" s="1180"/>
      <c r="E5" s="489">
        <v>22</v>
      </c>
    </row>
    <row r="6" spans="1:28" ht="39.75" customHeight="1" x14ac:dyDescent="0.2">
      <c r="B6" s="1177" t="s">
        <v>994</v>
      </c>
      <c r="C6" s="1178"/>
      <c r="D6" s="1181"/>
      <c r="E6" s="489">
        <v>2</v>
      </c>
    </row>
    <row r="7" spans="1:28" ht="39" customHeight="1" x14ac:dyDescent="0.2">
      <c r="B7" s="1177" t="s">
        <v>995</v>
      </c>
      <c r="C7" s="1179"/>
      <c r="D7" s="1180"/>
      <c r="E7" s="489">
        <v>12</v>
      </c>
    </row>
    <row r="8" spans="1:28" ht="30" customHeight="1" x14ac:dyDescent="0.2">
      <c r="B8" s="1177" t="s">
        <v>996</v>
      </c>
      <c r="C8" s="1182"/>
      <c r="D8" s="1183"/>
      <c r="E8" s="491">
        <v>3.6</v>
      </c>
    </row>
    <row r="9" spans="1:28" ht="39" customHeight="1" x14ac:dyDescent="0.2">
      <c r="B9" s="1177" t="s">
        <v>997</v>
      </c>
      <c r="C9" s="1182"/>
      <c r="D9" s="1183"/>
      <c r="E9" s="492">
        <v>12</v>
      </c>
    </row>
    <row r="10" spans="1:28" ht="30" customHeight="1" x14ac:dyDescent="0.2">
      <c r="B10" s="1177" t="s">
        <v>998</v>
      </c>
      <c r="C10" s="1178"/>
      <c r="D10" s="1178"/>
      <c r="E10" s="492" t="s">
        <v>999</v>
      </c>
    </row>
    <row r="11" spans="1:28" ht="11.25" customHeight="1" x14ac:dyDescent="0.2">
      <c r="B11" s="490"/>
      <c r="C11" s="490"/>
      <c r="D11" s="490"/>
      <c r="E11" s="488"/>
    </row>
    <row r="12" spans="1:28" ht="24.9" customHeight="1" x14ac:dyDescent="0.2">
      <c r="B12" s="1168" t="s">
        <v>1000</v>
      </c>
      <c r="C12" s="912"/>
      <c r="D12" s="912"/>
      <c r="E12" s="493" t="s">
        <v>1001</v>
      </c>
    </row>
    <row r="13" spans="1:28" ht="24.9" customHeight="1" x14ac:dyDescent="0.2">
      <c r="B13" s="494">
        <v>1</v>
      </c>
      <c r="C13" s="1176" t="s">
        <v>1083</v>
      </c>
      <c r="D13" s="1175"/>
      <c r="E13" s="495">
        <v>1</v>
      </c>
    </row>
    <row r="14" spans="1:28" ht="24.9" customHeight="1" x14ac:dyDescent="0.2">
      <c r="B14" s="496">
        <v>2</v>
      </c>
      <c r="C14" s="1174" t="s">
        <v>1002</v>
      </c>
      <c r="D14" s="1175"/>
      <c r="E14" s="489">
        <v>1</v>
      </c>
    </row>
    <row r="15" spans="1:28" ht="24.9" customHeight="1" x14ac:dyDescent="0.2">
      <c r="B15" s="496">
        <v>3</v>
      </c>
      <c r="C15" s="1176" t="s">
        <v>1084</v>
      </c>
      <c r="D15" s="1175"/>
      <c r="E15" s="489">
        <v>0.8</v>
      </c>
    </row>
    <row r="16" spans="1:28" ht="24.9" customHeight="1" x14ac:dyDescent="0.2">
      <c r="B16" s="496">
        <v>4</v>
      </c>
      <c r="C16" s="1174" t="s">
        <v>1003</v>
      </c>
      <c r="D16" s="1175"/>
      <c r="E16" s="489">
        <v>0.8</v>
      </c>
    </row>
    <row r="17" spans="2:5" ht="24.9" customHeight="1" x14ac:dyDescent="0.2">
      <c r="B17" s="496">
        <v>5</v>
      </c>
      <c r="C17" s="1176" t="s">
        <v>1085</v>
      </c>
      <c r="D17" s="1175"/>
      <c r="E17" s="489">
        <v>1</v>
      </c>
    </row>
    <row r="18" spans="2:5" ht="24.9" customHeight="1" x14ac:dyDescent="0.2">
      <c r="B18" s="496">
        <v>6</v>
      </c>
      <c r="C18" s="1176" t="s">
        <v>1086</v>
      </c>
      <c r="D18" s="1175"/>
      <c r="E18" s="489">
        <v>0.8</v>
      </c>
    </row>
    <row r="19" spans="2:5" ht="24.9" customHeight="1" x14ac:dyDescent="0.2">
      <c r="B19" s="496">
        <v>7</v>
      </c>
      <c r="C19" s="1174" t="s">
        <v>1004</v>
      </c>
      <c r="D19" s="1175"/>
      <c r="E19" s="489">
        <v>0.8</v>
      </c>
    </row>
    <row r="20" spans="2:5" ht="24.9" customHeight="1" x14ac:dyDescent="0.2">
      <c r="B20" s="496">
        <v>8</v>
      </c>
      <c r="C20" s="1174" t="s">
        <v>1005</v>
      </c>
      <c r="D20" s="1175"/>
      <c r="E20" s="489">
        <v>0.5</v>
      </c>
    </row>
    <row r="21" spans="2:5" ht="24.9" customHeight="1" x14ac:dyDescent="0.2">
      <c r="B21" s="496">
        <v>9</v>
      </c>
      <c r="C21" s="1168" t="s">
        <v>1087</v>
      </c>
      <c r="D21" s="1169"/>
      <c r="E21" s="489">
        <v>0.7</v>
      </c>
    </row>
    <row r="22" spans="2:5" ht="24.9" customHeight="1" thickBot="1" x14ac:dyDescent="0.25">
      <c r="B22" s="497">
        <v>10</v>
      </c>
      <c r="C22" s="1170"/>
      <c r="D22" s="1171"/>
      <c r="E22" s="492"/>
    </row>
    <row r="23" spans="2:5" ht="24.9" customHeight="1" thickTop="1" thickBot="1" x14ac:dyDescent="0.25">
      <c r="B23" s="109"/>
      <c r="C23" s="110" t="s">
        <v>1006</v>
      </c>
      <c r="D23" s="111"/>
      <c r="E23" s="114">
        <f>SUM(E13:E22)</f>
        <v>7.3999999999999995</v>
      </c>
    </row>
    <row r="24" spans="2:5" ht="24.9" customHeight="1" thickTop="1" x14ac:dyDescent="0.2">
      <c r="B24" s="1172" t="s">
        <v>1007</v>
      </c>
      <c r="C24" s="1173"/>
      <c r="D24" s="1173"/>
      <c r="E24" s="498" t="s">
        <v>1001</v>
      </c>
    </row>
    <row r="25" spans="2:5" ht="24.9" customHeight="1" x14ac:dyDescent="0.2">
      <c r="B25" s="494">
        <v>1</v>
      </c>
      <c r="C25" s="1168" t="s">
        <v>1088</v>
      </c>
      <c r="D25" s="912"/>
      <c r="E25" s="489">
        <v>0.6</v>
      </c>
    </row>
    <row r="26" spans="2:5" ht="24.9" customHeight="1" x14ac:dyDescent="0.2">
      <c r="B26" s="496">
        <v>2</v>
      </c>
      <c r="C26" s="1168" t="s">
        <v>1089</v>
      </c>
      <c r="D26" s="912"/>
      <c r="E26" s="489">
        <v>0.6</v>
      </c>
    </row>
    <row r="27" spans="2:5" ht="24.9" customHeight="1" thickBot="1" x14ac:dyDescent="0.25">
      <c r="B27" s="497">
        <v>3</v>
      </c>
      <c r="C27" s="1165"/>
      <c r="D27" s="1166"/>
      <c r="E27" s="492"/>
    </row>
    <row r="28" spans="2:5" ht="24.9" customHeight="1" thickTop="1" thickBot="1" x14ac:dyDescent="0.25">
      <c r="B28" s="109"/>
      <c r="C28" s="110" t="s">
        <v>1008</v>
      </c>
      <c r="D28" s="112" t="s">
        <v>1009</v>
      </c>
      <c r="E28" s="114">
        <f>SUM(E25:E27)</f>
        <v>1.2</v>
      </c>
    </row>
    <row r="29" spans="2:5" s="499" customFormat="1" ht="28.5" customHeight="1" thickTop="1" x14ac:dyDescent="0.2">
      <c r="B29" s="1167" t="s">
        <v>1010</v>
      </c>
      <c r="C29" s="1167"/>
      <c r="D29" s="1167"/>
      <c r="E29" s="1167"/>
    </row>
    <row r="30" spans="2:5" s="499" customFormat="1" ht="29.25" customHeight="1" x14ac:dyDescent="0.2">
      <c r="B30" s="1167"/>
      <c r="C30" s="1167"/>
      <c r="D30" s="1167"/>
      <c r="E30" s="1167"/>
    </row>
    <row r="31" spans="2:5" ht="24.9" customHeight="1" x14ac:dyDescent="0.2"/>
    <row r="32" spans="2:5" ht="24.9" customHeight="1" x14ac:dyDescent="0.2"/>
    <row r="33" ht="24.9" customHeight="1" x14ac:dyDescent="0.2"/>
    <row r="34" ht="24.9" customHeight="1" x14ac:dyDescent="0.2"/>
    <row r="35" ht="24.9" customHeight="1" x14ac:dyDescent="0.2"/>
    <row r="36" ht="24.9" customHeight="1" x14ac:dyDescent="0.2"/>
    <row r="37" ht="24.9" customHeight="1" x14ac:dyDescent="0.2"/>
    <row r="38" ht="24.9" customHeight="1" x14ac:dyDescent="0.2"/>
    <row r="39" ht="24.9" customHeight="1" x14ac:dyDescent="0.2"/>
    <row r="40" ht="24.9" customHeight="1" x14ac:dyDescent="0.2"/>
    <row r="41" ht="24.9" customHeight="1" x14ac:dyDescent="0.2"/>
    <row r="42" ht="24.9" customHeight="1" x14ac:dyDescent="0.2"/>
    <row r="43" ht="24.9" customHeight="1" x14ac:dyDescent="0.2"/>
    <row r="44" ht="24.9" customHeight="1" x14ac:dyDescent="0.2"/>
    <row r="45" ht="24.9" customHeight="1" x14ac:dyDescent="0.2"/>
    <row r="46" ht="24.9" customHeight="1" x14ac:dyDescent="0.2"/>
    <row r="47" ht="24.9" customHeight="1" x14ac:dyDescent="0.2"/>
  </sheetData>
  <mergeCells count="28">
    <mergeCell ref="B2:E2"/>
    <mergeCell ref="B3:C3"/>
    <mergeCell ref="D3:E3"/>
    <mergeCell ref="B4:C4"/>
    <mergeCell ref="D4:E4"/>
    <mergeCell ref="B5:D5"/>
    <mergeCell ref="B6:D6"/>
    <mergeCell ref="B7:D7"/>
    <mergeCell ref="B8:D8"/>
    <mergeCell ref="B9:D9"/>
    <mergeCell ref="B10:D10"/>
    <mergeCell ref="B12:D12"/>
    <mergeCell ref="C13:D13"/>
    <mergeCell ref="C14:D14"/>
    <mergeCell ref="C15:D15"/>
    <mergeCell ref="C16:D16"/>
    <mergeCell ref="C17:D17"/>
    <mergeCell ref="C18:D18"/>
    <mergeCell ref="C19:D19"/>
    <mergeCell ref="C20:D20"/>
    <mergeCell ref="C27:D27"/>
    <mergeCell ref="B29:E29"/>
    <mergeCell ref="B30:E30"/>
    <mergeCell ref="C21:D21"/>
    <mergeCell ref="C22:D22"/>
    <mergeCell ref="B24:D24"/>
    <mergeCell ref="C25:D25"/>
    <mergeCell ref="C26:D26"/>
  </mergeCells>
  <phoneticPr fontId="45" type="Hiragana"/>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0"/>
  </sheetPr>
  <dimension ref="A1:AU47"/>
  <sheetViews>
    <sheetView view="pageBreakPreview" topLeftCell="A9" zoomScaleNormal="75" zoomScaleSheetLayoutView="100" workbookViewId="0">
      <selection activeCell="D3" sqref="D3:E3"/>
    </sheetView>
  </sheetViews>
  <sheetFormatPr defaultColWidth="9" defaultRowHeight="13.2" x14ac:dyDescent="0.2"/>
  <cols>
    <col min="1" max="1" width="3.88671875" style="79" customWidth="1"/>
    <col min="2" max="2" width="4.109375" style="79" customWidth="1"/>
    <col min="3" max="3" width="34.33203125" style="79" customWidth="1"/>
    <col min="4" max="4" width="31.33203125" style="79" customWidth="1"/>
    <col min="5" max="5" width="16.44140625" style="79" customWidth="1"/>
    <col min="6" max="6" width="3.6640625" style="79" customWidth="1"/>
    <col min="7" max="15" width="20.6640625" style="79" customWidth="1"/>
    <col min="16" max="16" width="9" style="79" bestFit="1"/>
    <col min="17" max="16384" width="9" style="79"/>
  </cols>
  <sheetData>
    <row r="1" spans="1:47" s="80" customFormat="1" ht="14.4" x14ac:dyDescent="0.2">
      <c r="A1" s="80" t="s">
        <v>258</v>
      </c>
      <c r="H1" s="80" t="s">
        <v>234</v>
      </c>
      <c r="AU1" s="11" t="s">
        <v>15</v>
      </c>
    </row>
    <row r="2" spans="1:47" s="80" customFormat="1" ht="24" customHeight="1" x14ac:dyDescent="0.2">
      <c r="B2" s="1204" t="s">
        <v>213</v>
      </c>
      <c r="C2" s="1204"/>
      <c r="D2" s="1204"/>
      <c r="E2" s="1204"/>
    </row>
    <row r="3" spans="1:47" s="80" customFormat="1" ht="24" customHeight="1" x14ac:dyDescent="0.2">
      <c r="B3" s="1205" t="s">
        <v>140</v>
      </c>
      <c r="C3" s="1205"/>
      <c r="D3" s="1206"/>
      <c r="E3" s="1206"/>
    </row>
    <row r="4" spans="1:47" s="80" customFormat="1" ht="24" customHeight="1" x14ac:dyDescent="0.2">
      <c r="B4" s="1205" t="s">
        <v>325</v>
      </c>
      <c r="C4" s="1205"/>
      <c r="D4" s="1207" t="s">
        <v>328</v>
      </c>
      <c r="E4" s="1207"/>
    </row>
    <row r="5" spans="1:47" ht="39" customHeight="1" x14ac:dyDescent="0.2">
      <c r="B5" s="1199" t="s">
        <v>113</v>
      </c>
      <c r="C5" s="1200"/>
      <c r="D5" s="1201"/>
      <c r="E5" s="82"/>
    </row>
    <row r="6" spans="1:47" ht="39.75" customHeight="1" x14ac:dyDescent="0.2">
      <c r="B6" s="1199" t="s">
        <v>148</v>
      </c>
      <c r="C6" s="1202"/>
      <c r="D6" s="1203"/>
      <c r="E6" s="82"/>
    </row>
    <row r="7" spans="1:47" ht="39" customHeight="1" x14ac:dyDescent="0.2">
      <c r="B7" s="1199" t="s">
        <v>322</v>
      </c>
      <c r="C7" s="1200"/>
      <c r="D7" s="1201"/>
      <c r="E7" s="82"/>
    </row>
    <row r="8" spans="1:47" ht="39" customHeight="1" x14ac:dyDescent="0.2">
      <c r="B8" s="1199" t="s">
        <v>268</v>
      </c>
      <c r="C8" s="1200"/>
      <c r="D8" s="1201"/>
      <c r="E8" s="95"/>
    </row>
    <row r="9" spans="1:47" ht="55.5" customHeight="1" x14ac:dyDescent="0.2">
      <c r="B9" s="1199" t="s">
        <v>302</v>
      </c>
      <c r="C9" s="1202"/>
      <c r="D9" s="1202"/>
      <c r="E9" s="95" t="s">
        <v>145</v>
      </c>
    </row>
    <row r="10" spans="1:47" ht="48.75" customHeight="1" x14ac:dyDescent="0.2">
      <c r="B10" s="1196" t="s">
        <v>329</v>
      </c>
      <c r="C10" s="1197"/>
      <c r="D10" s="1198"/>
      <c r="E10" s="95" t="s">
        <v>145</v>
      </c>
    </row>
    <row r="11" spans="1:47" ht="11.25" customHeight="1" x14ac:dyDescent="0.2">
      <c r="B11" s="101"/>
      <c r="C11" s="101"/>
      <c r="D11" s="101"/>
      <c r="E11" s="81"/>
    </row>
    <row r="12" spans="1:47" ht="24.9" customHeight="1" x14ac:dyDescent="0.2">
      <c r="B12" s="1192" t="s">
        <v>73</v>
      </c>
      <c r="C12" s="1193"/>
      <c r="D12" s="1193"/>
      <c r="E12" s="113" t="s">
        <v>278</v>
      </c>
    </row>
    <row r="13" spans="1:47" ht="24.9" customHeight="1" x14ac:dyDescent="0.2">
      <c r="B13" s="100">
        <v>1</v>
      </c>
      <c r="C13" s="1192"/>
      <c r="D13" s="1193"/>
      <c r="E13" s="96"/>
    </row>
    <row r="14" spans="1:47" ht="24.9" customHeight="1" x14ac:dyDescent="0.2">
      <c r="B14" s="83">
        <v>2</v>
      </c>
      <c r="C14" s="1192"/>
      <c r="D14" s="1193"/>
      <c r="E14" s="82"/>
    </row>
    <row r="15" spans="1:47" ht="24.9" customHeight="1" x14ac:dyDescent="0.2">
      <c r="B15" s="83">
        <v>3</v>
      </c>
      <c r="C15" s="1192"/>
      <c r="D15" s="1193"/>
      <c r="E15" s="82"/>
    </row>
    <row r="16" spans="1:47" ht="24.9" customHeight="1" x14ac:dyDescent="0.2">
      <c r="B16" s="83">
        <v>4</v>
      </c>
      <c r="C16" s="1192"/>
      <c r="D16" s="1193"/>
      <c r="E16" s="82"/>
    </row>
    <row r="17" spans="2:5" ht="24.9" customHeight="1" x14ac:dyDescent="0.2">
      <c r="B17" s="83">
        <v>5</v>
      </c>
      <c r="C17" s="1192"/>
      <c r="D17" s="1193"/>
      <c r="E17" s="82"/>
    </row>
    <row r="18" spans="2:5" ht="24.9" customHeight="1" x14ac:dyDescent="0.2">
      <c r="B18" s="83">
        <v>6</v>
      </c>
      <c r="C18" s="1192"/>
      <c r="D18" s="1193"/>
      <c r="E18" s="82"/>
    </row>
    <row r="19" spans="2:5" ht="24.9" customHeight="1" x14ac:dyDescent="0.2">
      <c r="B19" s="83">
        <v>7</v>
      </c>
      <c r="C19" s="1192"/>
      <c r="D19" s="1193"/>
      <c r="E19" s="82"/>
    </row>
    <row r="20" spans="2:5" ht="24.9" customHeight="1" x14ac:dyDescent="0.2">
      <c r="B20" s="83">
        <v>8</v>
      </c>
      <c r="C20" s="1192"/>
      <c r="D20" s="1193"/>
      <c r="E20" s="82"/>
    </row>
    <row r="21" spans="2:5" ht="24.9" customHeight="1" x14ac:dyDescent="0.2">
      <c r="B21" s="83">
        <v>9</v>
      </c>
      <c r="C21" s="1192"/>
      <c r="D21" s="1193"/>
      <c r="E21" s="82"/>
    </row>
    <row r="22" spans="2:5" ht="24.9" customHeight="1" x14ac:dyDescent="0.2">
      <c r="B22" s="108">
        <v>10</v>
      </c>
      <c r="C22" s="1188"/>
      <c r="D22" s="1189"/>
      <c r="E22" s="95"/>
    </row>
    <row r="23" spans="2:5" ht="24.9" customHeight="1" x14ac:dyDescent="0.2">
      <c r="B23" s="109"/>
      <c r="C23" s="110" t="s">
        <v>257</v>
      </c>
      <c r="D23" s="111"/>
      <c r="E23" s="114"/>
    </row>
    <row r="24" spans="2:5" ht="24.9" customHeight="1" x14ac:dyDescent="0.2">
      <c r="B24" s="1194" t="s">
        <v>255</v>
      </c>
      <c r="C24" s="1195"/>
      <c r="D24" s="1195"/>
      <c r="E24" s="115" t="s">
        <v>278</v>
      </c>
    </row>
    <row r="25" spans="2:5" ht="24.9" customHeight="1" x14ac:dyDescent="0.2">
      <c r="B25" s="100">
        <v>1</v>
      </c>
      <c r="C25" s="1192"/>
      <c r="D25" s="1193"/>
      <c r="E25" s="82"/>
    </row>
    <row r="26" spans="2:5" ht="24.9" customHeight="1" x14ac:dyDescent="0.2">
      <c r="B26" s="83">
        <v>2</v>
      </c>
      <c r="C26" s="1192"/>
      <c r="D26" s="1193"/>
      <c r="E26" s="82"/>
    </row>
    <row r="27" spans="2:5" ht="24.9" customHeight="1" x14ac:dyDescent="0.2">
      <c r="B27" s="108">
        <v>3</v>
      </c>
      <c r="C27" s="1188"/>
      <c r="D27" s="1189"/>
      <c r="E27" s="95"/>
    </row>
    <row r="28" spans="2:5" ht="24.9" customHeight="1" x14ac:dyDescent="0.2">
      <c r="B28" s="109"/>
      <c r="C28" s="110" t="s">
        <v>9</v>
      </c>
      <c r="D28" s="112" t="s">
        <v>327</v>
      </c>
      <c r="E28" s="114"/>
    </row>
    <row r="29" spans="2:5" s="91" customFormat="1" ht="28.5" customHeight="1" x14ac:dyDescent="0.2">
      <c r="B29" s="1190" t="s">
        <v>330</v>
      </c>
      <c r="C29" s="1190"/>
      <c r="D29" s="1190"/>
      <c r="E29" s="1190"/>
    </row>
    <row r="30" spans="2:5" s="91" customFormat="1" ht="29.25" customHeight="1" x14ac:dyDescent="0.2">
      <c r="B30" s="1191"/>
      <c r="C30" s="1191"/>
      <c r="D30" s="1191"/>
      <c r="E30" s="1191"/>
    </row>
    <row r="31" spans="2:5" ht="24.9" customHeight="1" x14ac:dyDescent="0.2"/>
    <row r="32" spans="2:5" ht="24.9" customHeight="1" x14ac:dyDescent="0.2"/>
    <row r="33" ht="24.9" customHeight="1" x14ac:dyDescent="0.2"/>
    <row r="34" ht="24.9" customHeight="1" x14ac:dyDescent="0.2"/>
    <row r="35" ht="24.9" customHeight="1" x14ac:dyDescent="0.2"/>
    <row r="36" ht="24.9" customHeight="1" x14ac:dyDescent="0.2"/>
    <row r="37" ht="24.9" customHeight="1" x14ac:dyDescent="0.2"/>
    <row r="38" ht="24.9" customHeight="1" x14ac:dyDescent="0.2"/>
    <row r="39" ht="24.9" customHeight="1" x14ac:dyDescent="0.2"/>
    <row r="40" ht="24.9" customHeight="1" x14ac:dyDescent="0.2"/>
    <row r="41" ht="24.9" customHeight="1" x14ac:dyDescent="0.2"/>
    <row r="42" ht="24.9" customHeight="1" x14ac:dyDescent="0.2"/>
    <row r="43" ht="24.9" customHeight="1" x14ac:dyDescent="0.2"/>
    <row r="44" ht="24.9" customHeight="1" x14ac:dyDescent="0.2"/>
    <row r="45" ht="24.9" customHeight="1" x14ac:dyDescent="0.2"/>
    <row r="46" ht="24.9" customHeight="1" x14ac:dyDescent="0.2"/>
    <row r="47" ht="24.9" customHeight="1" x14ac:dyDescent="0.2"/>
  </sheetData>
  <mergeCells count="28">
    <mergeCell ref="B2:E2"/>
    <mergeCell ref="B3:C3"/>
    <mergeCell ref="D3:E3"/>
    <mergeCell ref="B4:C4"/>
    <mergeCell ref="D4:E4"/>
    <mergeCell ref="B5:D5"/>
    <mergeCell ref="B6:D6"/>
    <mergeCell ref="B7:D7"/>
    <mergeCell ref="B8:D8"/>
    <mergeCell ref="B9:D9"/>
    <mergeCell ref="B10:D10"/>
    <mergeCell ref="B12:D12"/>
    <mergeCell ref="C13:D13"/>
    <mergeCell ref="C14:D14"/>
    <mergeCell ref="C15:D15"/>
    <mergeCell ref="C16:D16"/>
    <mergeCell ref="C17:D17"/>
    <mergeCell ref="C18:D18"/>
    <mergeCell ref="C19:D19"/>
    <mergeCell ref="C20:D20"/>
    <mergeCell ref="C27:D27"/>
    <mergeCell ref="B29:E29"/>
    <mergeCell ref="B30:E30"/>
    <mergeCell ref="C21:D21"/>
    <mergeCell ref="C22:D22"/>
    <mergeCell ref="B24:D24"/>
    <mergeCell ref="C25:D25"/>
    <mergeCell ref="C26:D26"/>
  </mergeCells>
  <phoneticPr fontId="23"/>
  <printOptions horizontalCentered="1"/>
  <pageMargins left="0.39370078740157483" right="0.39370078740157483" top="0.31496062992125984" bottom="0.19685039370078741" header="0.39370078740157483" footer="0.39370078740157483"/>
  <pageSetup paperSize="9" scale="102" orientation="portrait" errors="blank" verticalDpi="300" r:id="rId1"/>
  <headerFooter alignWithMargins="0"/>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0"/>
  </sheetPr>
  <dimension ref="A1:AU25"/>
  <sheetViews>
    <sheetView view="pageBreakPreview" zoomScaleNormal="75" zoomScaleSheetLayoutView="100" workbookViewId="0">
      <selection activeCell="I15" sqref="I15"/>
    </sheetView>
  </sheetViews>
  <sheetFormatPr defaultColWidth="9" defaultRowHeight="13.2" x14ac:dyDescent="0.2"/>
  <cols>
    <col min="1" max="1" width="3.88671875" style="79" customWidth="1"/>
    <col min="2" max="3" width="17.77734375" style="79" customWidth="1"/>
    <col min="4" max="4" width="17.88671875" style="79" customWidth="1"/>
    <col min="5" max="5" width="11.44140625" style="79" customWidth="1"/>
    <col min="6" max="6" width="20.6640625" style="79" customWidth="1"/>
    <col min="7" max="7" width="2.33203125" style="79" customWidth="1"/>
    <col min="8" max="18" width="20.6640625" style="79" customWidth="1"/>
    <col min="19" max="19" width="9" style="79" bestFit="1"/>
    <col min="20" max="16384" width="9" style="79"/>
  </cols>
  <sheetData>
    <row r="1" spans="1:47" s="80" customFormat="1" ht="21.75" customHeight="1" x14ac:dyDescent="0.2">
      <c r="A1" s="80" t="s">
        <v>185</v>
      </c>
      <c r="AU1" s="11" t="s">
        <v>15</v>
      </c>
    </row>
    <row r="2" spans="1:47" s="80" customFormat="1" ht="33.75" customHeight="1" x14ac:dyDescent="0.2">
      <c r="B2" s="1204" t="s">
        <v>109</v>
      </c>
      <c r="C2" s="1204"/>
      <c r="D2" s="1204"/>
      <c r="E2" s="1204"/>
      <c r="F2" s="1204"/>
    </row>
    <row r="3" spans="1:47" s="92" customFormat="1" ht="22.5" customHeight="1" x14ac:dyDescent="0.2">
      <c r="F3" s="93"/>
    </row>
    <row r="4" spans="1:47" ht="50.25" customHeight="1" x14ac:dyDescent="0.2">
      <c r="B4" s="82" t="s">
        <v>149</v>
      </c>
      <c r="C4" s="1208" t="s">
        <v>1011</v>
      </c>
      <c r="D4" s="1200"/>
      <c r="E4" s="1200"/>
      <c r="F4" s="1201"/>
    </row>
    <row r="5" spans="1:47" ht="50.25" customHeight="1" x14ac:dyDescent="0.2">
      <c r="B5" s="84" t="s">
        <v>201</v>
      </c>
      <c r="C5" s="1208" t="s">
        <v>1013</v>
      </c>
      <c r="D5" s="1200"/>
      <c r="E5" s="1200"/>
      <c r="F5" s="1201"/>
    </row>
    <row r="6" spans="1:47" ht="34.5" customHeight="1" x14ac:dyDescent="0.2">
      <c r="B6" s="84" t="s">
        <v>261</v>
      </c>
      <c r="C6" s="1215" t="s">
        <v>1012</v>
      </c>
      <c r="D6" s="1200"/>
      <c r="E6" s="1200"/>
      <c r="F6" s="1201"/>
    </row>
    <row r="7" spans="1:47" ht="34.5" customHeight="1" x14ac:dyDescent="0.2">
      <c r="B7" s="84" t="s">
        <v>326</v>
      </c>
      <c r="C7" s="1208" t="s">
        <v>1014</v>
      </c>
      <c r="D7" s="1200"/>
      <c r="E7" s="1200"/>
      <c r="F7" s="1201"/>
    </row>
    <row r="8" spans="1:47" ht="48.75" customHeight="1" x14ac:dyDescent="0.2">
      <c r="B8" s="84" t="s">
        <v>313</v>
      </c>
      <c r="C8" s="1208" t="s">
        <v>1015</v>
      </c>
      <c r="D8" s="1200"/>
      <c r="E8" s="1200"/>
      <c r="F8" s="1201"/>
    </row>
    <row r="9" spans="1:47" ht="121.5" customHeight="1" x14ac:dyDescent="0.2">
      <c r="B9" s="84" t="s">
        <v>164</v>
      </c>
      <c r="C9" s="1208" t="s">
        <v>1016</v>
      </c>
      <c r="D9" s="1200"/>
      <c r="E9" s="1200"/>
      <c r="F9" s="1201"/>
    </row>
    <row r="10" spans="1:47" ht="59.25" customHeight="1" x14ac:dyDescent="0.2">
      <c r="B10" s="84" t="s">
        <v>283</v>
      </c>
      <c r="C10" s="1209" t="s">
        <v>1017</v>
      </c>
      <c r="D10" s="1210"/>
      <c r="E10" s="1210"/>
      <c r="F10" s="1211"/>
    </row>
    <row r="11" spans="1:47" s="91" customFormat="1" ht="22.5" customHeight="1" x14ac:dyDescent="0.2">
      <c r="B11" s="1212" t="s">
        <v>218</v>
      </c>
      <c r="C11" s="1212"/>
      <c r="D11" s="1212"/>
      <c r="E11" s="1212"/>
      <c r="F11" s="1212"/>
    </row>
    <row r="12" spans="1:47" ht="42.75" customHeight="1" x14ac:dyDescent="0.2">
      <c r="B12" s="1213" t="s">
        <v>216</v>
      </c>
      <c r="C12" s="1214"/>
      <c r="D12" s="1214"/>
      <c r="E12" s="1214"/>
      <c r="F12" s="1214"/>
    </row>
    <row r="13" spans="1:47" ht="30" customHeight="1" x14ac:dyDescent="0.2"/>
    <row r="14" spans="1:47" ht="30" customHeight="1" x14ac:dyDescent="0.2"/>
    <row r="15" spans="1:47" ht="30" customHeight="1" x14ac:dyDescent="0.2"/>
    <row r="16" spans="1:47" ht="30" customHeight="1" x14ac:dyDescent="0.2"/>
    <row r="17" ht="30" customHeight="1" x14ac:dyDescent="0.2"/>
    <row r="18" ht="30" customHeight="1" x14ac:dyDescent="0.2"/>
    <row r="19" ht="30" customHeight="1" x14ac:dyDescent="0.2"/>
    <row r="20" ht="30" customHeight="1" x14ac:dyDescent="0.2"/>
    <row r="21" ht="30" customHeight="1" x14ac:dyDescent="0.2"/>
    <row r="22" ht="30" customHeight="1" x14ac:dyDescent="0.2"/>
    <row r="23" ht="30" customHeight="1" x14ac:dyDescent="0.2"/>
    <row r="24" ht="30" customHeight="1" x14ac:dyDescent="0.2"/>
    <row r="25" ht="30" customHeight="1" x14ac:dyDescent="0.2"/>
  </sheetData>
  <mergeCells count="10">
    <mergeCell ref="B2:F2"/>
    <mergeCell ref="C4:F4"/>
    <mergeCell ref="C5:F5"/>
    <mergeCell ref="C6:F6"/>
    <mergeCell ref="C7:F7"/>
    <mergeCell ref="C8:F8"/>
    <mergeCell ref="C9:F9"/>
    <mergeCell ref="C10:F10"/>
    <mergeCell ref="B11:F11"/>
    <mergeCell ref="B12:F12"/>
  </mergeCells>
  <phoneticPr fontId="23"/>
  <printOptions horizontalCentered="1"/>
  <pageMargins left="0.39370078740157483" right="0.39370078740157483" top="0.31496062992125984" bottom="0.19685039370078741" header="0.39370078740157483" footer="0.39370078740157483"/>
  <pageSetup paperSize="9" scale="103" orientation="portrait" errors="blank"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rgb="FFFF0000"/>
  </sheetPr>
  <dimension ref="A1:AF62"/>
  <sheetViews>
    <sheetView topLeftCell="A17" workbookViewId="0">
      <selection activeCell="A13" sqref="A13"/>
    </sheetView>
  </sheetViews>
  <sheetFormatPr defaultColWidth="9" defaultRowHeight="14.4" x14ac:dyDescent="0.2"/>
  <cols>
    <col min="1" max="1" width="1.6640625" style="37" customWidth="1"/>
    <col min="2" max="6" width="4.88671875" style="37" customWidth="1"/>
    <col min="7" max="7" width="5.21875" style="37" customWidth="1"/>
    <col min="8" max="11" width="9" style="37" customWidth="1"/>
    <col min="12" max="12" width="2" style="37" customWidth="1"/>
    <col min="13" max="13" width="3.88671875" style="37" customWidth="1"/>
    <col min="14" max="16" width="4.88671875" style="37" customWidth="1"/>
    <col min="17" max="28" width="9" style="37" customWidth="1"/>
    <col min="29" max="29" width="2" style="37" customWidth="1"/>
    <col min="30" max="30" width="9" style="37" customWidth="1"/>
    <col min="31" max="16384" width="9" style="37"/>
  </cols>
  <sheetData>
    <row r="1" spans="1:29" ht="20.100000000000001" customHeight="1" x14ac:dyDescent="0.2">
      <c r="A1" s="44" t="s">
        <v>494</v>
      </c>
    </row>
    <row r="2" spans="1:29" ht="20.100000000000001" customHeight="1" x14ac:dyDescent="0.2">
      <c r="A2" s="289"/>
      <c r="B2" s="289"/>
      <c r="C2" s="289"/>
      <c r="D2" s="289"/>
      <c r="E2" s="289"/>
      <c r="F2" s="289"/>
      <c r="G2" s="289"/>
      <c r="H2" s="289"/>
      <c r="I2" s="289"/>
      <c r="J2" s="289"/>
      <c r="K2" s="289"/>
      <c r="L2" s="289"/>
      <c r="M2" s="289"/>
      <c r="N2" s="289"/>
      <c r="O2" s="289"/>
      <c r="P2" s="289"/>
      <c r="Q2" s="289"/>
      <c r="R2" s="289"/>
      <c r="S2" s="289"/>
      <c r="T2" s="1258" t="s">
        <v>449</v>
      </c>
      <c r="U2" s="1258"/>
      <c r="V2" s="1258"/>
      <c r="W2" s="1258"/>
      <c r="X2" s="1258"/>
      <c r="Y2" s="1258"/>
      <c r="Z2" s="1258"/>
      <c r="AA2" s="1258"/>
      <c r="AB2" s="1258"/>
      <c r="AC2" s="289"/>
    </row>
    <row r="3" spans="1:29" ht="20.100000000000001" customHeight="1" x14ac:dyDescent="0.2">
      <c r="A3" s="289"/>
      <c r="B3" s="289"/>
      <c r="C3" s="289"/>
      <c r="D3" s="289"/>
      <c r="E3" s="289"/>
      <c r="F3" s="289"/>
      <c r="G3" s="289"/>
      <c r="H3" s="289"/>
      <c r="I3" s="289"/>
      <c r="J3" s="289"/>
      <c r="K3" s="289"/>
      <c r="L3" s="289"/>
      <c r="M3" s="289"/>
      <c r="N3" s="289"/>
      <c r="O3" s="289"/>
      <c r="P3" s="289"/>
      <c r="Q3" s="289"/>
      <c r="R3" s="289"/>
      <c r="S3" s="289"/>
      <c r="T3" s="306"/>
      <c r="U3" s="306"/>
      <c r="V3" s="306"/>
      <c r="W3" s="306"/>
      <c r="X3" s="306"/>
      <c r="Y3" s="306"/>
      <c r="Z3" s="306"/>
      <c r="AA3" s="306"/>
      <c r="AB3" s="306"/>
      <c r="AC3" s="289"/>
    </row>
    <row r="4" spans="1:29" ht="20.100000000000001" customHeight="1" x14ac:dyDescent="0.2">
      <c r="A4" s="1259" t="s">
        <v>485</v>
      </c>
      <c r="B4" s="1260"/>
      <c r="C4" s="1260"/>
      <c r="D4" s="1260"/>
      <c r="E4" s="1260"/>
      <c r="F4" s="1260"/>
      <c r="G4" s="1260"/>
      <c r="H4" s="1260"/>
      <c r="I4" s="1260"/>
      <c r="J4" s="1260"/>
      <c r="K4" s="1260"/>
      <c r="L4" s="1260"/>
      <c r="M4" s="1260"/>
      <c r="N4" s="1260"/>
      <c r="O4" s="1260"/>
      <c r="P4" s="1260"/>
      <c r="Q4" s="1260"/>
      <c r="R4" s="1260"/>
      <c r="S4" s="1260"/>
      <c r="T4" s="1260"/>
      <c r="U4" s="1260"/>
      <c r="V4" s="1260"/>
      <c r="W4" s="1260"/>
      <c r="X4" s="1260"/>
      <c r="Y4" s="1260"/>
      <c r="Z4" s="1260"/>
      <c r="AA4" s="1260"/>
      <c r="AB4" s="1260"/>
      <c r="AC4" s="1260"/>
    </row>
    <row r="5" spans="1:29" s="288" customFormat="1" ht="20.100000000000001" customHeight="1" x14ac:dyDescent="0.2">
      <c r="A5" s="289"/>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row>
    <row r="6" spans="1:29" s="41" customFormat="1" ht="20.100000000000001" customHeight="1" x14ac:dyDescent="0.2">
      <c r="A6" s="278"/>
      <c r="B6" s="278" t="s">
        <v>363</v>
      </c>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row>
    <row r="7" spans="1:29" ht="20.100000000000001" customHeight="1" x14ac:dyDescent="0.2">
      <c r="A7" s="289"/>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row>
    <row r="8" spans="1:29" ht="30" customHeight="1" x14ac:dyDescent="0.2">
      <c r="A8" s="289"/>
      <c r="B8" s="1261" t="s">
        <v>243</v>
      </c>
      <c r="C8" s="1262"/>
      <c r="D8" s="1262"/>
      <c r="E8" s="1262"/>
      <c r="F8" s="1263"/>
      <c r="G8" s="1264" t="s">
        <v>75</v>
      </c>
      <c r="H8" s="1265"/>
      <c r="I8" s="1265"/>
      <c r="J8" s="1265"/>
      <c r="K8" s="1265"/>
      <c r="L8" s="1265"/>
      <c r="M8" s="1265"/>
      <c r="N8" s="1265"/>
      <c r="O8" s="1265"/>
      <c r="P8" s="1265"/>
      <c r="Q8" s="1265"/>
      <c r="R8" s="1265"/>
      <c r="S8" s="1265"/>
      <c r="T8" s="1265"/>
      <c r="U8" s="1265"/>
      <c r="V8" s="1265"/>
      <c r="W8" s="1265"/>
      <c r="X8" s="1265"/>
      <c r="Y8" s="1265"/>
      <c r="Z8" s="1265"/>
      <c r="AA8" s="1265"/>
      <c r="AB8" s="1266"/>
      <c r="AC8" s="289"/>
    </row>
    <row r="9" spans="1:29" ht="36" customHeight="1" x14ac:dyDescent="0.2">
      <c r="A9" s="289"/>
      <c r="B9" s="1267" t="s">
        <v>225</v>
      </c>
      <c r="C9" s="1268"/>
      <c r="D9" s="1268"/>
      <c r="E9" s="1268"/>
      <c r="F9" s="1269"/>
      <c r="G9" s="1270"/>
      <c r="H9" s="1271"/>
      <c r="I9" s="1271"/>
      <c r="J9" s="1271"/>
      <c r="K9" s="1271"/>
      <c r="L9" s="1271"/>
      <c r="M9" s="1271"/>
      <c r="N9" s="1271"/>
      <c r="O9" s="1271"/>
      <c r="P9" s="1271"/>
      <c r="Q9" s="1271"/>
      <c r="R9" s="1271"/>
      <c r="S9" s="1271"/>
      <c r="T9" s="1271"/>
      <c r="U9" s="1271"/>
      <c r="V9" s="1271"/>
      <c r="W9" s="1271"/>
      <c r="X9" s="1271"/>
      <c r="Y9" s="1271"/>
      <c r="Z9" s="1271"/>
      <c r="AA9" s="1271"/>
      <c r="AB9" s="1272"/>
      <c r="AC9" s="289"/>
    </row>
    <row r="10" spans="1:29" ht="19.5" customHeight="1" x14ac:dyDescent="0.2">
      <c r="A10" s="289"/>
      <c r="B10" s="1217" t="s">
        <v>288</v>
      </c>
      <c r="C10" s="1218"/>
      <c r="D10" s="1218"/>
      <c r="E10" s="1218"/>
      <c r="F10" s="1219"/>
      <c r="G10" s="1226" t="s">
        <v>179</v>
      </c>
      <c r="H10" s="1227"/>
      <c r="I10" s="1227"/>
      <c r="J10" s="1227"/>
      <c r="K10" s="1227"/>
      <c r="L10" s="1227"/>
      <c r="M10" s="1227"/>
      <c r="N10" s="1227"/>
      <c r="O10" s="1227"/>
      <c r="P10" s="1227"/>
      <c r="Q10" s="1227"/>
      <c r="R10" s="1227"/>
      <c r="S10" s="1227"/>
      <c r="T10" s="1228"/>
      <c r="U10" s="1232" t="s">
        <v>453</v>
      </c>
      <c r="V10" s="1233"/>
      <c r="W10" s="1233"/>
      <c r="X10" s="1233"/>
      <c r="Y10" s="1233"/>
      <c r="Z10" s="1233"/>
      <c r="AA10" s="1233"/>
      <c r="AB10" s="1234"/>
      <c r="AC10" s="289"/>
    </row>
    <row r="11" spans="1:29" ht="19.5" customHeight="1" x14ac:dyDescent="0.2">
      <c r="A11" s="289"/>
      <c r="B11" s="1220"/>
      <c r="C11" s="1221"/>
      <c r="D11" s="1221"/>
      <c r="E11" s="1221"/>
      <c r="F11" s="1222"/>
      <c r="G11" s="1229"/>
      <c r="H11" s="1230"/>
      <c r="I11" s="1230"/>
      <c r="J11" s="1230"/>
      <c r="K11" s="1230"/>
      <c r="L11" s="1230"/>
      <c r="M11" s="1230"/>
      <c r="N11" s="1230"/>
      <c r="O11" s="1230"/>
      <c r="P11" s="1230"/>
      <c r="Q11" s="1230"/>
      <c r="R11" s="1230"/>
      <c r="S11" s="1230"/>
      <c r="T11" s="1231"/>
      <c r="U11" s="1235"/>
      <c r="V11" s="1236"/>
      <c r="W11" s="1236"/>
      <c r="X11" s="1236"/>
      <c r="Y11" s="1236"/>
      <c r="Z11" s="1236"/>
      <c r="AA11" s="1236"/>
      <c r="AB11" s="1237"/>
      <c r="AC11" s="289"/>
    </row>
    <row r="12" spans="1:29" ht="24.75" customHeight="1" x14ac:dyDescent="0.2">
      <c r="A12" s="289"/>
      <c r="B12" s="1223"/>
      <c r="C12" s="1224"/>
      <c r="D12" s="1224"/>
      <c r="E12" s="1224"/>
      <c r="F12" s="1225"/>
      <c r="G12" s="1243" t="s">
        <v>297</v>
      </c>
      <c r="H12" s="1244"/>
      <c r="I12" s="1244"/>
      <c r="J12" s="1244"/>
      <c r="K12" s="1244"/>
      <c r="L12" s="1244"/>
      <c r="M12" s="1244"/>
      <c r="N12" s="1244"/>
      <c r="O12" s="1244"/>
      <c r="P12" s="1244"/>
      <c r="Q12" s="1244"/>
      <c r="R12" s="1244"/>
      <c r="S12" s="1244"/>
      <c r="T12" s="1250"/>
      <c r="U12" s="34"/>
      <c r="V12" s="34"/>
      <c r="W12" s="34"/>
      <c r="X12" s="34" t="s">
        <v>315</v>
      </c>
      <c r="Y12" s="34"/>
      <c r="Z12" s="34" t="s">
        <v>456</v>
      </c>
      <c r="AA12" s="34"/>
      <c r="AB12" s="308" t="s">
        <v>489</v>
      </c>
      <c r="AC12" s="289"/>
    </row>
    <row r="13" spans="1:29" ht="62.25" customHeight="1" x14ac:dyDescent="0.15">
      <c r="A13" s="289"/>
      <c r="B13" s="1217" t="s">
        <v>259</v>
      </c>
      <c r="C13" s="1218"/>
      <c r="D13" s="1218"/>
      <c r="E13" s="1218"/>
      <c r="F13" s="1219"/>
      <c r="G13" s="1251" t="s">
        <v>454</v>
      </c>
      <c r="H13" s="1252"/>
      <c r="I13" s="1252"/>
      <c r="J13" s="1252"/>
      <c r="K13" s="1252"/>
      <c r="L13" s="1252"/>
      <c r="M13" s="1252"/>
      <c r="N13" s="1252"/>
      <c r="O13" s="1252"/>
      <c r="P13" s="1252"/>
      <c r="Q13" s="1252"/>
      <c r="R13" s="1252"/>
      <c r="S13" s="1252"/>
      <c r="T13" s="1252"/>
      <c r="U13" s="1252"/>
      <c r="V13" s="1252"/>
      <c r="W13" s="1252"/>
      <c r="X13" s="1252"/>
      <c r="Y13" s="1252"/>
      <c r="Z13" s="1252"/>
      <c r="AA13" s="1252"/>
      <c r="AB13" s="1253"/>
      <c r="AC13" s="289"/>
    </row>
    <row r="14" spans="1:29" ht="33.75" customHeight="1" x14ac:dyDescent="0.2">
      <c r="A14" s="289"/>
      <c r="B14" s="1239" t="s">
        <v>486</v>
      </c>
      <c r="C14" s="297"/>
      <c r="D14" s="1254" t="s">
        <v>174</v>
      </c>
      <c r="E14" s="1255"/>
      <c r="F14" s="1255"/>
      <c r="G14" s="1255"/>
      <c r="H14" s="1255"/>
      <c r="I14" s="1255"/>
      <c r="J14" s="1255"/>
      <c r="K14" s="1255"/>
      <c r="L14" s="1255"/>
      <c r="M14" s="1255"/>
      <c r="N14" s="1255"/>
      <c r="O14" s="1255"/>
      <c r="P14" s="1255"/>
      <c r="Q14" s="1256" t="s">
        <v>488</v>
      </c>
      <c r="R14" s="1256"/>
      <c r="S14" s="1256"/>
      <c r="T14" s="1256"/>
      <c r="U14" s="1256"/>
      <c r="V14" s="1256"/>
      <c r="W14" s="1256"/>
      <c r="X14" s="1256"/>
      <c r="Y14" s="1256"/>
      <c r="Z14" s="1256"/>
      <c r="AA14" s="1256"/>
      <c r="AB14" s="1257"/>
      <c r="AC14" s="289"/>
    </row>
    <row r="15" spans="1:29" ht="33.75" customHeight="1" x14ac:dyDescent="0.2">
      <c r="A15" s="289"/>
      <c r="B15" s="1240"/>
      <c r="C15" s="34"/>
      <c r="D15" s="1243" t="s">
        <v>481</v>
      </c>
      <c r="E15" s="1244"/>
      <c r="F15" s="1244"/>
      <c r="G15" s="1244"/>
      <c r="H15" s="1244"/>
      <c r="I15" s="1244"/>
      <c r="J15" s="1244"/>
      <c r="K15" s="1244"/>
      <c r="L15" s="1244"/>
      <c r="M15" s="1244"/>
      <c r="N15" s="1244"/>
      <c r="O15" s="1244"/>
      <c r="P15" s="1244"/>
      <c r="Q15" s="1248" t="s">
        <v>320</v>
      </c>
      <c r="R15" s="1248"/>
      <c r="S15" s="1248"/>
      <c r="T15" s="1248"/>
      <c r="U15" s="1248"/>
      <c r="V15" s="1248"/>
      <c r="W15" s="1248"/>
      <c r="X15" s="1248"/>
      <c r="Y15" s="1248"/>
      <c r="Z15" s="1248"/>
      <c r="AA15" s="1248"/>
      <c r="AB15" s="1249"/>
      <c r="AC15" s="289"/>
    </row>
    <row r="16" spans="1:29" ht="33.75" customHeight="1" x14ac:dyDescent="0.2">
      <c r="A16" s="289"/>
      <c r="B16" s="1240"/>
      <c r="C16" s="34"/>
      <c r="D16" s="1243" t="s">
        <v>403</v>
      </c>
      <c r="E16" s="1244"/>
      <c r="F16" s="1244"/>
      <c r="G16" s="1244"/>
      <c r="H16" s="1244"/>
      <c r="I16" s="1244"/>
      <c r="J16" s="1244"/>
      <c r="K16" s="1244"/>
      <c r="L16" s="1244"/>
      <c r="M16" s="1244"/>
      <c r="N16" s="1244"/>
      <c r="O16" s="1244"/>
      <c r="P16" s="1244"/>
      <c r="Q16" s="303" t="s">
        <v>344</v>
      </c>
      <c r="R16" s="303"/>
      <c r="S16" s="303"/>
      <c r="T16" s="303"/>
      <c r="U16" s="303"/>
      <c r="V16" s="303"/>
      <c r="W16" s="303"/>
      <c r="X16" s="303"/>
      <c r="Y16" s="303"/>
      <c r="Z16" s="303"/>
      <c r="AA16" s="303"/>
      <c r="AB16" s="309"/>
      <c r="AC16" s="289"/>
    </row>
    <row r="17" spans="1:32" ht="33.75" customHeight="1" x14ac:dyDescent="0.2">
      <c r="A17" s="289"/>
      <c r="B17" s="1240"/>
      <c r="C17" s="34"/>
      <c r="D17" s="1243" t="s">
        <v>487</v>
      </c>
      <c r="E17" s="1244"/>
      <c r="F17" s="1244"/>
      <c r="G17" s="1244"/>
      <c r="H17" s="1244"/>
      <c r="I17" s="1244"/>
      <c r="J17" s="1244"/>
      <c r="K17" s="1244"/>
      <c r="L17" s="1244"/>
      <c r="M17" s="1244"/>
      <c r="N17" s="1244"/>
      <c r="O17" s="1244"/>
      <c r="P17" s="1244"/>
      <c r="Q17" s="303" t="s">
        <v>183</v>
      </c>
      <c r="R17" s="303"/>
      <c r="S17" s="303"/>
      <c r="T17" s="303"/>
      <c r="U17" s="303"/>
      <c r="V17" s="303"/>
      <c r="W17" s="303"/>
      <c r="X17" s="303"/>
      <c r="Y17" s="303"/>
      <c r="Z17" s="303"/>
      <c r="AA17" s="303"/>
      <c r="AB17" s="309"/>
      <c r="AC17" s="289"/>
    </row>
    <row r="18" spans="1:32" ht="33.75" customHeight="1" x14ac:dyDescent="0.2">
      <c r="A18" s="289"/>
      <c r="B18" s="1240"/>
      <c r="C18" s="298"/>
      <c r="D18" s="1243" t="s">
        <v>443</v>
      </c>
      <c r="E18" s="1244"/>
      <c r="F18" s="1244"/>
      <c r="G18" s="1244"/>
      <c r="H18" s="1244"/>
      <c r="I18" s="1244"/>
      <c r="J18" s="1244"/>
      <c r="K18" s="1244"/>
      <c r="L18" s="1244"/>
      <c r="M18" s="1244"/>
      <c r="N18" s="1244"/>
      <c r="O18" s="1244"/>
      <c r="P18" s="1244"/>
      <c r="Q18" s="303" t="s">
        <v>183</v>
      </c>
      <c r="R18" s="303"/>
      <c r="S18" s="303"/>
      <c r="T18" s="303"/>
      <c r="U18" s="303"/>
      <c r="V18" s="303"/>
      <c r="W18" s="303"/>
      <c r="X18" s="303"/>
      <c r="Y18" s="303"/>
      <c r="Z18" s="303"/>
      <c r="AA18" s="303"/>
      <c r="AB18" s="309"/>
      <c r="AC18" s="289"/>
    </row>
    <row r="19" spans="1:32" ht="33.75" customHeight="1" x14ac:dyDescent="0.2">
      <c r="A19" s="289"/>
      <c r="B19" s="1240"/>
      <c r="C19" s="299"/>
      <c r="D19" s="1243" t="s">
        <v>435</v>
      </c>
      <c r="E19" s="1244"/>
      <c r="F19" s="1244"/>
      <c r="G19" s="1244"/>
      <c r="H19" s="1244"/>
      <c r="I19" s="1244"/>
      <c r="J19" s="1244"/>
      <c r="K19" s="1244"/>
      <c r="L19" s="1244"/>
      <c r="M19" s="1244"/>
      <c r="N19" s="1244"/>
      <c r="O19" s="1244"/>
      <c r="P19" s="1244"/>
      <c r="Q19" s="303" t="s">
        <v>482</v>
      </c>
      <c r="R19" s="303"/>
      <c r="S19" s="303"/>
      <c r="T19" s="303"/>
      <c r="U19" s="303"/>
      <c r="V19" s="303"/>
      <c r="W19" s="303"/>
      <c r="X19" s="303"/>
      <c r="Y19" s="303"/>
      <c r="Z19" s="303"/>
      <c r="AA19" s="303"/>
      <c r="AB19" s="309"/>
      <c r="AC19" s="289"/>
    </row>
    <row r="20" spans="1:32" ht="33.75" customHeight="1" x14ac:dyDescent="0.2">
      <c r="A20" s="289"/>
      <c r="B20" s="1240"/>
      <c r="C20" s="299"/>
      <c r="D20" s="1243" t="s">
        <v>26</v>
      </c>
      <c r="E20" s="1244"/>
      <c r="F20" s="1244"/>
      <c r="G20" s="1244"/>
      <c r="H20" s="1244"/>
      <c r="I20" s="1244"/>
      <c r="J20" s="1244"/>
      <c r="K20" s="1244"/>
      <c r="L20" s="1244"/>
      <c r="M20" s="1244"/>
      <c r="N20" s="1244"/>
      <c r="O20" s="1244"/>
      <c r="P20" s="1244"/>
      <c r="Q20" s="304" t="s">
        <v>483</v>
      </c>
      <c r="R20" s="304"/>
      <c r="S20" s="304"/>
      <c r="T20" s="304"/>
      <c r="U20" s="307"/>
      <c r="V20" s="307"/>
      <c r="W20" s="304"/>
      <c r="X20" s="304"/>
      <c r="Y20" s="304"/>
      <c r="Z20" s="304"/>
      <c r="AA20" s="304"/>
      <c r="AB20" s="310"/>
      <c r="AC20" s="289"/>
    </row>
    <row r="21" spans="1:32" ht="33.75" customHeight="1" x14ac:dyDescent="0.2">
      <c r="A21" s="289"/>
      <c r="B21" s="1241"/>
      <c r="C21" s="300"/>
      <c r="D21" s="1245" t="s">
        <v>484</v>
      </c>
      <c r="E21" s="1246"/>
      <c r="F21" s="1246"/>
      <c r="G21" s="1246"/>
      <c r="H21" s="1246"/>
      <c r="I21" s="1246"/>
      <c r="J21" s="1246"/>
      <c r="K21" s="1246"/>
      <c r="L21" s="1246"/>
      <c r="M21" s="1246"/>
      <c r="N21" s="1246"/>
      <c r="O21" s="1246"/>
      <c r="P21" s="1246"/>
      <c r="Q21" s="305" t="s">
        <v>436</v>
      </c>
      <c r="R21" s="305"/>
      <c r="S21" s="305"/>
      <c r="T21" s="305"/>
      <c r="U21" s="305"/>
      <c r="V21" s="305"/>
      <c r="W21" s="305"/>
      <c r="X21" s="305"/>
      <c r="Y21" s="305"/>
      <c r="Z21" s="305"/>
      <c r="AA21" s="305"/>
      <c r="AB21" s="311"/>
      <c r="AC21" s="289"/>
    </row>
    <row r="22" spans="1:32" ht="6.75" customHeight="1" x14ac:dyDescent="0.2">
      <c r="A22" s="289"/>
      <c r="B22" s="1247"/>
      <c r="C22" s="1247"/>
      <c r="D22" s="1247"/>
      <c r="E22" s="1247"/>
      <c r="F22" s="1247"/>
      <c r="G22" s="1247"/>
      <c r="H22" s="1247"/>
      <c r="I22" s="1247"/>
      <c r="J22" s="1247"/>
      <c r="K22" s="1247"/>
      <c r="L22" s="1247"/>
      <c r="M22" s="1247"/>
      <c r="N22" s="1247"/>
      <c r="O22" s="1247"/>
      <c r="P22" s="1247"/>
      <c r="Q22" s="1247"/>
      <c r="R22" s="1247"/>
      <c r="S22" s="1247"/>
      <c r="T22" s="1247"/>
      <c r="U22" s="1247"/>
      <c r="V22" s="1247"/>
      <c r="W22" s="1247"/>
      <c r="X22" s="1247"/>
      <c r="Y22" s="1247"/>
      <c r="Z22" s="1247"/>
      <c r="AA22" s="1247"/>
      <c r="AB22" s="1247"/>
      <c r="AC22" s="289"/>
    </row>
    <row r="23" spans="1:32" ht="21" customHeight="1" x14ac:dyDescent="0.2">
      <c r="A23" s="290"/>
      <c r="B23" s="1238" t="s">
        <v>67</v>
      </c>
      <c r="C23" s="1238"/>
      <c r="D23" s="1238"/>
      <c r="E23" s="1238"/>
      <c r="F23" s="1238"/>
      <c r="G23" s="1238"/>
      <c r="H23" s="1238"/>
      <c r="I23" s="1238"/>
      <c r="J23" s="1238"/>
      <c r="K23" s="1238"/>
      <c r="L23" s="1238"/>
      <c r="M23" s="1238"/>
      <c r="N23" s="1238"/>
      <c r="O23" s="1238"/>
      <c r="P23" s="1238"/>
      <c r="Q23" s="1238"/>
      <c r="R23" s="1238"/>
      <c r="S23" s="1238"/>
      <c r="T23" s="1238"/>
      <c r="U23" s="1238"/>
      <c r="V23" s="1238"/>
      <c r="W23" s="1238"/>
      <c r="X23" s="1238"/>
      <c r="Y23" s="1238"/>
      <c r="Z23" s="1238"/>
      <c r="AA23" s="1238"/>
      <c r="AB23" s="1238"/>
      <c r="AC23" s="312"/>
    </row>
    <row r="24" spans="1:32" ht="21" customHeight="1" x14ac:dyDescent="0.2">
      <c r="A24" s="290"/>
      <c r="B24" s="1238"/>
      <c r="C24" s="1238"/>
      <c r="D24" s="1238"/>
      <c r="E24" s="1238"/>
      <c r="F24" s="1238"/>
      <c r="G24" s="1238"/>
      <c r="H24" s="1238"/>
      <c r="I24" s="1238"/>
      <c r="J24" s="1238"/>
      <c r="K24" s="1238"/>
      <c r="L24" s="1238"/>
      <c r="M24" s="1238"/>
      <c r="N24" s="1238"/>
      <c r="O24" s="1238"/>
      <c r="P24" s="1238"/>
      <c r="Q24" s="1238"/>
      <c r="R24" s="1238"/>
      <c r="S24" s="1238"/>
      <c r="T24" s="1238"/>
      <c r="U24" s="1238"/>
      <c r="V24" s="1238"/>
      <c r="W24" s="1238"/>
      <c r="X24" s="1238"/>
      <c r="Y24" s="1238"/>
      <c r="Z24" s="1238"/>
      <c r="AA24" s="1238"/>
      <c r="AB24" s="1238"/>
      <c r="AC24" s="312"/>
    </row>
    <row r="25" spans="1:32" ht="21" customHeight="1" x14ac:dyDescent="0.2">
      <c r="A25" s="289"/>
      <c r="B25" s="1238"/>
      <c r="C25" s="1238"/>
      <c r="D25" s="1238"/>
      <c r="E25" s="1238"/>
      <c r="F25" s="1238"/>
      <c r="G25" s="1238"/>
      <c r="H25" s="1238"/>
      <c r="I25" s="1238"/>
      <c r="J25" s="1238"/>
      <c r="K25" s="1238"/>
      <c r="L25" s="1238"/>
      <c r="M25" s="1238"/>
      <c r="N25" s="1238"/>
      <c r="O25" s="1238"/>
      <c r="P25" s="1238"/>
      <c r="Q25" s="1238"/>
      <c r="R25" s="1238"/>
      <c r="S25" s="1238"/>
      <c r="T25" s="1238"/>
      <c r="U25" s="1238"/>
      <c r="V25" s="1238"/>
      <c r="W25" s="1238"/>
      <c r="X25" s="1238"/>
      <c r="Y25" s="1238"/>
      <c r="Z25" s="1238"/>
      <c r="AA25" s="1238"/>
      <c r="AB25" s="1238"/>
      <c r="AC25" s="312"/>
      <c r="AD25" s="288"/>
      <c r="AE25" s="288"/>
      <c r="AF25" s="288"/>
    </row>
    <row r="26" spans="1:32" ht="16.5" customHeight="1" x14ac:dyDescent="0.2">
      <c r="A26" s="278"/>
      <c r="B26" s="1238"/>
      <c r="C26" s="1238"/>
      <c r="D26" s="1238"/>
      <c r="E26" s="1238"/>
      <c r="F26" s="1238"/>
      <c r="G26" s="1238"/>
      <c r="H26" s="1238"/>
      <c r="I26" s="1238"/>
      <c r="J26" s="1238"/>
      <c r="K26" s="1238"/>
      <c r="L26" s="1238"/>
      <c r="M26" s="1238"/>
      <c r="N26" s="1238"/>
      <c r="O26" s="1238"/>
      <c r="P26" s="1238"/>
      <c r="Q26" s="1238"/>
      <c r="R26" s="1238"/>
      <c r="S26" s="1238"/>
      <c r="T26" s="1238"/>
      <c r="U26" s="1238"/>
      <c r="V26" s="1238"/>
      <c r="W26" s="1238"/>
      <c r="X26" s="1238"/>
      <c r="Y26" s="1238"/>
      <c r="Z26" s="1238"/>
      <c r="AA26" s="1238"/>
      <c r="AB26" s="1238"/>
      <c r="AC26" s="312"/>
      <c r="AD26" s="288"/>
      <c r="AE26" s="288"/>
      <c r="AF26" s="288"/>
    </row>
    <row r="27" spans="1:32" ht="24" customHeight="1" x14ac:dyDescent="0.2">
      <c r="A27" s="278"/>
      <c r="B27" s="1238"/>
      <c r="C27" s="1238"/>
      <c r="D27" s="1238"/>
      <c r="E27" s="1238"/>
      <c r="F27" s="1238"/>
      <c r="G27" s="1238"/>
      <c r="H27" s="1238"/>
      <c r="I27" s="1238"/>
      <c r="J27" s="1238"/>
      <c r="K27" s="1238"/>
      <c r="L27" s="1238"/>
      <c r="M27" s="1238"/>
      <c r="N27" s="1238"/>
      <c r="O27" s="1238"/>
      <c r="P27" s="1238"/>
      <c r="Q27" s="1238"/>
      <c r="R27" s="1238"/>
      <c r="S27" s="1238"/>
      <c r="T27" s="1238"/>
      <c r="U27" s="1238"/>
      <c r="V27" s="1238"/>
      <c r="W27" s="1238"/>
      <c r="X27" s="1238"/>
      <c r="Y27" s="1238"/>
      <c r="Z27" s="1238"/>
      <c r="AA27" s="1238"/>
      <c r="AB27" s="1238"/>
      <c r="AC27" s="312"/>
      <c r="AD27" s="288"/>
      <c r="AE27" s="288"/>
      <c r="AF27" s="288"/>
    </row>
    <row r="28" spans="1:32" ht="24" customHeight="1" x14ac:dyDescent="0.2">
      <c r="A28" s="278"/>
      <c r="B28" s="1238"/>
      <c r="C28" s="1238"/>
      <c r="D28" s="1238"/>
      <c r="E28" s="1238"/>
      <c r="F28" s="1238"/>
      <c r="G28" s="1238"/>
      <c r="H28" s="1238"/>
      <c r="I28" s="1238"/>
      <c r="J28" s="1238"/>
      <c r="K28" s="1238"/>
      <c r="L28" s="1238"/>
      <c r="M28" s="1238"/>
      <c r="N28" s="1238"/>
      <c r="O28" s="1238"/>
      <c r="P28" s="1238"/>
      <c r="Q28" s="1238"/>
      <c r="R28" s="1238"/>
      <c r="S28" s="1238"/>
      <c r="T28" s="1238"/>
      <c r="U28" s="1238"/>
      <c r="V28" s="1238"/>
      <c r="W28" s="1238"/>
      <c r="X28" s="1238"/>
      <c r="Y28" s="1238"/>
      <c r="Z28" s="1238"/>
      <c r="AA28" s="1238"/>
      <c r="AB28" s="1238"/>
      <c r="AC28" s="312"/>
      <c r="AD28" s="288"/>
      <c r="AE28" s="288"/>
      <c r="AF28" s="288"/>
    </row>
    <row r="29" spans="1:32" ht="3" customHeight="1" x14ac:dyDescent="0.2">
      <c r="A29" s="291"/>
      <c r="B29" s="293"/>
      <c r="C29" s="30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88"/>
      <c r="AE29" s="288"/>
      <c r="AF29" s="288"/>
    </row>
    <row r="30" spans="1:32" ht="24" customHeight="1" x14ac:dyDescent="0.2">
      <c r="A30" s="278"/>
      <c r="B30" s="35"/>
      <c r="C30" s="1242"/>
      <c r="D30" s="1242"/>
      <c r="E30" s="1242"/>
      <c r="F30" s="1242"/>
      <c r="G30" s="1242"/>
      <c r="H30" s="1242"/>
      <c r="I30" s="1242"/>
      <c r="J30" s="1242"/>
      <c r="K30" s="1242"/>
      <c r="L30" s="1242"/>
      <c r="M30" s="1242"/>
      <c r="N30" s="1242"/>
      <c r="O30" s="1242"/>
      <c r="P30" s="1242"/>
      <c r="Q30" s="1242"/>
      <c r="R30" s="1242"/>
      <c r="S30" s="1242"/>
      <c r="T30" s="1242"/>
      <c r="U30" s="1242"/>
      <c r="V30" s="1242"/>
      <c r="W30" s="1242"/>
      <c r="X30" s="1242"/>
      <c r="Y30" s="1242"/>
      <c r="Z30" s="1242"/>
      <c r="AA30" s="1242"/>
      <c r="AB30" s="1242"/>
      <c r="AC30" s="1242"/>
      <c r="AD30" s="288"/>
      <c r="AE30" s="288"/>
      <c r="AF30" s="288"/>
    </row>
    <row r="31" spans="1:32" ht="24" customHeight="1" x14ac:dyDescent="0.2">
      <c r="A31" s="278"/>
      <c r="B31" s="35"/>
      <c r="C31" s="1242"/>
      <c r="D31" s="1242"/>
      <c r="E31" s="1242"/>
      <c r="F31" s="1242"/>
      <c r="G31" s="1242"/>
      <c r="H31" s="1242"/>
      <c r="I31" s="1242"/>
      <c r="J31" s="1242"/>
      <c r="K31" s="1242"/>
      <c r="L31" s="1242"/>
      <c r="M31" s="1242"/>
      <c r="N31" s="1242"/>
      <c r="O31" s="1242"/>
      <c r="P31" s="1242"/>
      <c r="Q31" s="1242"/>
      <c r="R31" s="1242"/>
      <c r="S31" s="1242"/>
      <c r="T31" s="1242"/>
      <c r="U31" s="1242"/>
      <c r="V31" s="1242"/>
      <c r="W31" s="1242"/>
      <c r="X31" s="1242"/>
      <c r="Y31" s="1242"/>
      <c r="Z31" s="1242"/>
      <c r="AA31" s="1242"/>
      <c r="AB31" s="1242"/>
      <c r="AC31" s="1242"/>
      <c r="AD31" s="288"/>
      <c r="AE31" s="288"/>
      <c r="AF31" s="288"/>
    </row>
    <row r="32" spans="1:32" ht="24" customHeight="1" x14ac:dyDescent="0.2">
      <c r="A32" s="278"/>
      <c r="B32" s="294"/>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88"/>
      <c r="AE32" s="288"/>
      <c r="AF32" s="288"/>
    </row>
    <row r="33" spans="1:32" ht="24" customHeight="1" x14ac:dyDescent="0.2">
      <c r="A33" s="278"/>
      <c r="B33" s="35"/>
      <c r="C33" s="1242"/>
      <c r="D33" s="1242"/>
      <c r="E33" s="1242"/>
      <c r="F33" s="1242"/>
      <c r="G33" s="1242"/>
      <c r="H33" s="1242"/>
      <c r="I33" s="1242"/>
      <c r="J33" s="1242"/>
      <c r="K33" s="1242"/>
      <c r="L33" s="1242"/>
      <c r="M33" s="1242"/>
      <c r="N33" s="1242"/>
      <c r="O33" s="1242"/>
      <c r="P33" s="1242"/>
      <c r="Q33" s="1242"/>
      <c r="R33" s="1242"/>
      <c r="S33" s="1242"/>
      <c r="T33" s="1242"/>
      <c r="U33" s="1242"/>
      <c r="V33" s="1242"/>
      <c r="W33" s="1242"/>
      <c r="X33" s="1242"/>
      <c r="Y33" s="1242"/>
      <c r="Z33" s="1242"/>
      <c r="AA33" s="1242"/>
      <c r="AB33" s="1242"/>
      <c r="AC33" s="1242"/>
      <c r="AD33" s="288"/>
      <c r="AE33" s="288"/>
      <c r="AF33" s="288"/>
    </row>
    <row r="34" spans="1:32" ht="24" customHeight="1" x14ac:dyDescent="0.2">
      <c r="A34" s="278"/>
      <c r="B34" s="35"/>
      <c r="C34" s="1242"/>
      <c r="D34" s="1242"/>
      <c r="E34" s="1242"/>
      <c r="F34" s="1242"/>
      <c r="G34" s="1242"/>
      <c r="H34" s="1242"/>
      <c r="I34" s="1242"/>
      <c r="J34" s="1242"/>
      <c r="K34" s="1242"/>
      <c r="L34" s="1242"/>
      <c r="M34" s="1242"/>
      <c r="N34" s="1242"/>
      <c r="O34" s="1242"/>
      <c r="P34" s="1242"/>
      <c r="Q34" s="1242"/>
      <c r="R34" s="1242"/>
      <c r="S34" s="1242"/>
      <c r="T34" s="1242"/>
      <c r="U34" s="1242"/>
      <c r="V34" s="1242"/>
      <c r="W34" s="1242"/>
      <c r="X34" s="1242"/>
      <c r="Y34" s="1242"/>
      <c r="Z34" s="1242"/>
      <c r="AA34" s="1242"/>
      <c r="AB34" s="1242"/>
      <c r="AC34" s="1242"/>
      <c r="AD34" s="288"/>
      <c r="AE34" s="288"/>
      <c r="AF34" s="288"/>
    </row>
    <row r="35" spans="1:32" ht="24" customHeight="1" x14ac:dyDescent="0.2">
      <c r="A35" s="278"/>
      <c r="B35" s="294"/>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88"/>
      <c r="AE35" s="288"/>
      <c r="AF35" s="288"/>
    </row>
    <row r="36" spans="1:32" ht="24" customHeight="1" x14ac:dyDescent="0.2">
      <c r="A36" s="278"/>
      <c r="B36" s="35"/>
      <c r="C36" s="1242"/>
      <c r="D36" s="1242"/>
      <c r="E36" s="1242"/>
      <c r="F36" s="1242"/>
      <c r="G36" s="1242"/>
      <c r="H36" s="1242"/>
      <c r="I36" s="1242"/>
      <c r="J36" s="1242"/>
      <c r="K36" s="1242"/>
      <c r="L36" s="1242"/>
      <c r="M36" s="1242"/>
      <c r="N36" s="1242"/>
      <c r="O36" s="1242"/>
      <c r="P36" s="1242"/>
      <c r="Q36" s="1242"/>
      <c r="R36" s="1242"/>
      <c r="S36" s="1242"/>
      <c r="T36" s="1242"/>
      <c r="U36" s="1242"/>
      <c r="V36" s="1242"/>
      <c r="W36" s="1242"/>
      <c r="X36" s="1242"/>
      <c r="Y36" s="1242"/>
      <c r="Z36" s="1242"/>
      <c r="AA36" s="1242"/>
      <c r="AB36" s="1242"/>
      <c r="AC36" s="1242"/>
      <c r="AD36" s="288"/>
      <c r="AE36" s="288"/>
      <c r="AF36" s="288"/>
    </row>
    <row r="37" spans="1:32" ht="24" customHeight="1" x14ac:dyDescent="0.2">
      <c r="A37" s="278"/>
      <c r="B37" s="35"/>
      <c r="C37" s="1242"/>
      <c r="D37" s="1242"/>
      <c r="E37" s="1242"/>
      <c r="F37" s="1242"/>
      <c r="G37" s="1242"/>
      <c r="H37" s="1242"/>
      <c r="I37" s="1242"/>
      <c r="J37" s="1242"/>
      <c r="K37" s="1242"/>
      <c r="L37" s="1242"/>
      <c r="M37" s="1242"/>
      <c r="N37" s="1242"/>
      <c r="O37" s="1242"/>
      <c r="P37" s="1242"/>
      <c r="Q37" s="1242"/>
      <c r="R37" s="1242"/>
      <c r="S37" s="1242"/>
      <c r="T37" s="1242"/>
      <c r="U37" s="1242"/>
      <c r="V37" s="1242"/>
      <c r="W37" s="1242"/>
      <c r="X37" s="1242"/>
      <c r="Y37" s="1242"/>
      <c r="Z37" s="1242"/>
      <c r="AA37" s="1242"/>
      <c r="AB37" s="1242"/>
      <c r="AC37" s="1242"/>
      <c r="AD37" s="288"/>
      <c r="AE37" s="288"/>
      <c r="AF37" s="288"/>
    </row>
    <row r="38" spans="1:32" ht="24" customHeight="1" x14ac:dyDescent="0.2">
      <c r="A38" s="278"/>
      <c r="B38" s="35"/>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288"/>
      <c r="AE38" s="288"/>
      <c r="AF38" s="288"/>
    </row>
    <row r="39" spans="1:32" ht="24" customHeight="1" x14ac:dyDescent="0.2">
      <c r="A39" s="278"/>
      <c r="B39" s="35"/>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288"/>
      <c r="AE39" s="288"/>
      <c r="AF39" s="288"/>
    </row>
    <row r="40" spans="1:32" ht="24" customHeight="1" x14ac:dyDescent="0.2">
      <c r="A40" s="41"/>
      <c r="B40" s="295"/>
      <c r="C40" s="1216"/>
      <c r="D40" s="1216"/>
      <c r="E40" s="1216"/>
      <c r="F40" s="1216"/>
      <c r="G40" s="1216"/>
      <c r="H40" s="1216"/>
      <c r="I40" s="1216"/>
      <c r="J40" s="1216"/>
      <c r="K40" s="1216"/>
      <c r="L40" s="1216"/>
      <c r="M40" s="1216"/>
      <c r="N40" s="1216"/>
      <c r="O40" s="1216"/>
      <c r="P40" s="1216"/>
      <c r="Q40" s="1216"/>
      <c r="R40" s="1216"/>
      <c r="S40" s="1216"/>
      <c r="T40" s="1216"/>
      <c r="U40" s="1216"/>
      <c r="V40" s="1216"/>
      <c r="W40" s="1216"/>
      <c r="X40" s="1216"/>
      <c r="Y40" s="1216"/>
      <c r="Z40" s="1216"/>
      <c r="AA40" s="1216"/>
      <c r="AB40" s="1216"/>
      <c r="AC40" s="1216"/>
      <c r="AD40" s="288"/>
      <c r="AE40" s="288"/>
      <c r="AF40" s="288"/>
    </row>
    <row r="41" spans="1:32" ht="24" customHeight="1" x14ac:dyDescent="0.2">
      <c r="A41" s="41"/>
      <c r="B41" s="41"/>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288"/>
      <c r="AE41" s="288"/>
      <c r="AF41" s="288"/>
    </row>
    <row r="42" spans="1:32" ht="24" customHeight="1" x14ac:dyDescent="0.2">
      <c r="A42" s="292"/>
      <c r="B42" s="288"/>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288"/>
      <c r="AE42" s="288"/>
      <c r="AF42" s="288"/>
    </row>
    <row r="43" spans="1:32" ht="24" customHeight="1" x14ac:dyDescent="0.2">
      <c r="A43" s="41"/>
      <c r="B43" s="29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288"/>
      <c r="AE43" s="288"/>
      <c r="AF43" s="288"/>
    </row>
    <row r="44" spans="1:32" ht="24" customHeight="1" x14ac:dyDescent="0.2">
      <c r="A44" s="41"/>
      <c r="B44" s="295"/>
      <c r="C44" s="1216"/>
      <c r="D44" s="1216"/>
      <c r="E44" s="1216"/>
      <c r="F44" s="1216"/>
      <c r="G44" s="1216"/>
      <c r="H44" s="1216"/>
      <c r="I44" s="1216"/>
      <c r="J44" s="1216"/>
      <c r="K44" s="1216"/>
      <c r="L44" s="1216"/>
      <c r="M44" s="1216"/>
      <c r="N44" s="1216"/>
      <c r="O44" s="1216"/>
      <c r="P44" s="1216"/>
      <c r="Q44" s="1216"/>
      <c r="R44" s="1216"/>
      <c r="S44" s="1216"/>
      <c r="T44" s="1216"/>
      <c r="U44" s="1216"/>
      <c r="V44" s="1216"/>
      <c r="W44" s="1216"/>
      <c r="X44" s="1216"/>
      <c r="Y44" s="1216"/>
      <c r="Z44" s="1216"/>
      <c r="AA44" s="1216"/>
      <c r="AB44" s="1216"/>
      <c r="AC44" s="1216"/>
      <c r="AD44" s="288"/>
      <c r="AE44" s="288"/>
      <c r="AF44" s="288"/>
    </row>
    <row r="45" spans="1:32" ht="24" customHeight="1" x14ac:dyDescent="0.2">
      <c r="A45" s="41"/>
      <c r="B45" s="295"/>
      <c r="C45" s="1216"/>
      <c r="D45" s="1216"/>
      <c r="E45" s="1216"/>
      <c r="F45" s="1216"/>
      <c r="G45" s="1216"/>
      <c r="H45" s="1216"/>
      <c r="I45" s="1216"/>
      <c r="J45" s="1216"/>
      <c r="K45" s="1216"/>
      <c r="L45" s="1216"/>
      <c r="M45" s="1216"/>
      <c r="N45" s="1216"/>
      <c r="O45" s="1216"/>
      <c r="P45" s="1216"/>
      <c r="Q45" s="1216"/>
      <c r="R45" s="1216"/>
      <c r="S45" s="1216"/>
      <c r="T45" s="1216"/>
      <c r="U45" s="1216"/>
      <c r="V45" s="1216"/>
      <c r="W45" s="1216"/>
      <c r="X45" s="1216"/>
      <c r="Y45" s="1216"/>
      <c r="Z45" s="1216"/>
      <c r="AA45" s="1216"/>
      <c r="AB45" s="1216"/>
      <c r="AC45" s="1216"/>
      <c r="AD45" s="288"/>
      <c r="AE45" s="288"/>
      <c r="AF45" s="288"/>
    </row>
    <row r="46" spans="1:32" ht="24" customHeight="1" x14ac:dyDescent="0.2">
      <c r="A46" s="41"/>
      <c r="B46" s="29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288"/>
      <c r="AE46" s="288"/>
      <c r="AF46" s="288"/>
    </row>
    <row r="47" spans="1:32" ht="24" customHeight="1" x14ac:dyDescent="0.2">
      <c r="A47" s="41"/>
      <c r="B47" s="295"/>
      <c r="C47" s="1216"/>
      <c r="D47" s="1216"/>
      <c r="E47" s="1216"/>
      <c r="F47" s="1216"/>
      <c r="G47" s="1216"/>
      <c r="H47" s="1216"/>
      <c r="I47" s="1216"/>
      <c r="J47" s="1216"/>
      <c r="K47" s="1216"/>
      <c r="L47" s="1216"/>
      <c r="M47" s="1216"/>
      <c r="N47" s="1216"/>
      <c r="O47" s="1216"/>
      <c r="P47" s="1216"/>
      <c r="Q47" s="1216"/>
      <c r="R47" s="1216"/>
      <c r="S47" s="1216"/>
      <c r="T47" s="1216"/>
      <c r="U47" s="1216"/>
      <c r="V47" s="1216"/>
      <c r="W47" s="1216"/>
      <c r="X47" s="1216"/>
      <c r="Y47" s="1216"/>
      <c r="Z47" s="1216"/>
      <c r="AA47" s="1216"/>
      <c r="AB47" s="1216"/>
      <c r="AC47" s="1216"/>
      <c r="AD47" s="288"/>
      <c r="AE47" s="288"/>
      <c r="AF47" s="288"/>
    </row>
    <row r="48" spans="1:32" ht="24" customHeight="1" x14ac:dyDescent="0.2">
      <c r="A48" s="41"/>
      <c r="B48" s="295"/>
      <c r="C48" s="1216"/>
      <c r="D48" s="1216"/>
      <c r="E48" s="1216"/>
      <c r="F48" s="1216"/>
      <c r="G48" s="1216"/>
      <c r="H48" s="1216"/>
      <c r="I48" s="1216"/>
      <c r="J48" s="1216"/>
      <c r="K48" s="1216"/>
      <c r="L48" s="1216"/>
      <c r="M48" s="1216"/>
      <c r="N48" s="1216"/>
      <c r="O48" s="1216"/>
      <c r="P48" s="1216"/>
      <c r="Q48" s="1216"/>
      <c r="R48" s="1216"/>
      <c r="S48" s="1216"/>
      <c r="T48" s="1216"/>
      <c r="U48" s="1216"/>
      <c r="V48" s="1216"/>
      <c r="W48" s="1216"/>
      <c r="X48" s="1216"/>
      <c r="Y48" s="1216"/>
      <c r="Z48" s="1216"/>
      <c r="AA48" s="1216"/>
      <c r="AB48" s="1216"/>
      <c r="AC48" s="1216"/>
      <c r="AD48" s="288"/>
      <c r="AE48" s="288"/>
      <c r="AF48" s="288"/>
    </row>
    <row r="49" spans="1:32" ht="24" customHeight="1" x14ac:dyDescent="0.2">
      <c r="A49" s="41"/>
      <c r="B49" s="41"/>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288"/>
      <c r="AE49" s="288"/>
      <c r="AF49" s="288"/>
    </row>
    <row r="50" spans="1:32" ht="24" customHeight="1" x14ac:dyDescent="0.2">
      <c r="A50" s="41"/>
      <c r="B50" s="288"/>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288"/>
      <c r="AE50" s="288"/>
      <c r="AF50" s="288"/>
    </row>
    <row r="51" spans="1:32" ht="24" customHeight="1" x14ac:dyDescent="0.2">
      <c r="A51" s="41"/>
      <c r="B51" s="29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288"/>
      <c r="AE51" s="288"/>
      <c r="AF51" s="288"/>
    </row>
    <row r="52" spans="1:32" ht="24" customHeight="1" x14ac:dyDescent="0.2">
      <c r="A52" s="41"/>
      <c r="B52" s="295"/>
      <c r="C52" s="1216"/>
      <c r="D52" s="1216"/>
      <c r="E52" s="1216"/>
      <c r="F52" s="1216"/>
      <c r="G52" s="1216"/>
      <c r="H52" s="1216"/>
      <c r="I52" s="1216"/>
      <c r="J52" s="1216"/>
      <c r="K52" s="1216"/>
      <c r="L52" s="1216"/>
      <c r="M52" s="1216"/>
      <c r="N52" s="1216"/>
      <c r="O52" s="1216"/>
      <c r="P52" s="1216"/>
      <c r="Q52" s="1216"/>
      <c r="R52" s="1216"/>
      <c r="S52" s="1216"/>
      <c r="T52" s="1216"/>
      <c r="U52" s="1216"/>
      <c r="V52" s="1216"/>
      <c r="W52" s="1216"/>
      <c r="X52" s="1216"/>
      <c r="Y52" s="1216"/>
      <c r="Z52" s="1216"/>
      <c r="AA52" s="1216"/>
      <c r="AB52" s="1216"/>
      <c r="AC52" s="1216"/>
      <c r="AD52" s="288"/>
      <c r="AE52" s="288"/>
      <c r="AF52" s="288"/>
    </row>
    <row r="53" spans="1:32" ht="24" customHeight="1" x14ac:dyDescent="0.2">
      <c r="A53" s="41"/>
      <c r="B53" s="295"/>
      <c r="C53" s="1216"/>
      <c r="D53" s="1216"/>
      <c r="E53" s="1216"/>
      <c r="F53" s="1216"/>
      <c r="G53" s="1216"/>
      <c r="H53" s="1216"/>
      <c r="I53" s="1216"/>
      <c r="J53" s="1216"/>
      <c r="K53" s="1216"/>
      <c r="L53" s="1216"/>
      <c r="M53" s="1216"/>
      <c r="N53" s="1216"/>
      <c r="O53" s="1216"/>
      <c r="P53" s="1216"/>
      <c r="Q53" s="1216"/>
      <c r="R53" s="1216"/>
      <c r="S53" s="1216"/>
      <c r="T53" s="1216"/>
      <c r="U53" s="1216"/>
      <c r="V53" s="1216"/>
      <c r="W53" s="1216"/>
      <c r="X53" s="1216"/>
      <c r="Y53" s="1216"/>
      <c r="Z53" s="1216"/>
      <c r="AA53" s="1216"/>
      <c r="AB53" s="1216"/>
      <c r="AC53" s="1216"/>
      <c r="AD53" s="288"/>
      <c r="AE53" s="288"/>
      <c r="AF53" s="288"/>
    </row>
    <row r="54" spans="1:32" ht="24" customHeight="1" x14ac:dyDescent="0.2">
      <c r="A54" s="41"/>
      <c r="B54" s="295"/>
      <c r="C54" s="1216"/>
      <c r="D54" s="1216"/>
      <c r="E54" s="1216"/>
      <c r="F54" s="1216"/>
      <c r="G54" s="1216"/>
      <c r="H54" s="1216"/>
      <c r="I54" s="1216"/>
      <c r="J54" s="1216"/>
      <c r="K54" s="1216"/>
      <c r="L54" s="1216"/>
      <c r="M54" s="1216"/>
      <c r="N54" s="1216"/>
      <c r="O54" s="1216"/>
      <c r="P54" s="1216"/>
      <c r="Q54" s="1216"/>
      <c r="R54" s="1216"/>
      <c r="S54" s="1216"/>
      <c r="T54" s="1216"/>
      <c r="U54" s="1216"/>
      <c r="V54" s="1216"/>
      <c r="W54" s="1216"/>
      <c r="X54" s="1216"/>
      <c r="Y54" s="1216"/>
      <c r="Z54" s="1216"/>
      <c r="AA54" s="1216"/>
      <c r="AB54" s="1216"/>
      <c r="AC54" s="1216"/>
      <c r="AD54" s="288"/>
      <c r="AE54" s="288"/>
      <c r="AF54" s="288"/>
    </row>
    <row r="55" spans="1:32" ht="24" customHeight="1" x14ac:dyDescent="0.2">
      <c r="A55" s="41"/>
      <c r="B55" s="295"/>
      <c r="C55" s="302"/>
      <c r="D55" s="302"/>
      <c r="E55" s="302"/>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288"/>
      <c r="AE55" s="288"/>
      <c r="AF55" s="288"/>
    </row>
    <row r="56" spans="1:32" ht="24" customHeight="1" x14ac:dyDescent="0.2">
      <c r="A56" s="41"/>
      <c r="B56" s="295"/>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288"/>
      <c r="AE56" s="288"/>
      <c r="AF56" s="288"/>
    </row>
    <row r="57" spans="1:32" ht="17.25" customHeight="1" x14ac:dyDescent="0.2">
      <c r="A57" s="288"/>
      <c r="B57" s="288"/>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288"/>
      <c r="AE57" s="288"/>
      <c r="AF57" s="288"/>
    </row>
    <row r="58" spans="1:32" ht="17.25" customHeight="1" x14ac:dyDescent="0.2">
      <c r="A58" s="288"/>
      <c r="B58" s="288"/>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288"/>
      <c r="AE58" s="288"/>
      <c r="AF58" s="288"/>
    </row>
    <row r="59" spans="1:32" ht="17.25" customHeight="1" x14ac:dyDescent="0.2">
      <c r="A59" s="288"/>
      <c r="B59" s="288"/>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288"/>
      <c r="AE59" s="288"/>
      <c r="AF59" s="288"/>
    </row>
    <row r="60" spans="1:32" ht="17.25" customHeight="1" x14ac:dyDescent="0.2">
      <c r="A60" s="288"/>
      <c r="B60" s="288"/>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288"/>
      <c r="AE60" s="288"/>
      <c r="AF60" s="288"/>
    </row>
    <row r="61" spans="1:32" ht="17.25" customHeight="1" x14ac:dyDescent="0.2">
      <c r="A61" s="288"/>
      <c r="B61" s="288"/>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288"/>
      <c r="AE61" s="288"/>
      <c r="AF61" s="288"/>
    </row>
    <row r="62" spans="1:32" ht="17.25" customHeight="1" x14ac:dyDescent="0.2">
      <c r="A62" s="288"/>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row>
  </sheetData>
  <mergeCells count="40">
    <mergeCell ref="T2:AB2"/>
    <mergeCell ref="A4:AC4"/>
    <mergeCell ref="B8:F8"/>
    <mergeCell ref="G8:AB8"/>
    <mergeCell ref="B9:F9"/>
    <mergeCell ref="G9:AB9"/>
    <mergeCell ref="G12:T12"/>
    <mergeCell ref="B13:F13"/>
    <mergeCell ref="G13:AB13"/>
    <mergeCell ref="D14:P14"/>
    <mergeCell ref="Q14:AB14"/>
    <mergeCell ref="D15:P15"/>
    <mergeCell ref="Q15:AB15"/>
    <mergeCell ref="D16:P16"/>
    <mergeCell ref="D17:P17"/>
    <mergeCell ref="D18:P18"/>
    <mergeCell ref="C34:AC34"/>
    <mergeCell ref="C36:AC36"/>
    <mergeCell ref="C37:AC37"/>
    <mergeCell ref="D19:P19"/>
    <mergeCell ref="D20:P20"/>
    <mergeCell ref="D21:P21"/>
    <mergeCell ref="B22:AB22"/>
    <mergeCell ref="C30:AC30"/>
    <mergeCell ref="C48:AC48"/>
    <mergeCell ref="C52:AC52"/>
    <mergeCell ref="C53:AC53"/>
    <mergeCell ref="C54:AC54"/>
    <mergeCell ref="B10:F12"/>
    <mergeCell ref="G10:T11"/>
    <mergeCell ref="U10:AB11"/>
    <mergeCell ref="B23:AB28"/>
    <mergeCell ref="B14:B21"/>
    <mergeCell ref="C39:AC39"/>
    <mergeCell ref="C40:AC40"/>
    <mergeCell ref="C44:AC44"/>
    <mergeCell ref="C45:AC45"/>
    <mergeCell ref="C47:AC47"/>
    <mergeCell ref="C31:AC31"/>
    <mergeCell ref="C33:AC33"/>
  </mergeCells>
  <phoneticPr fontId="45" type="Hiragana"/>
  <dataValidations count="2">
    <dataValidation type="list" allowBlank="1" showInputMessage="1" showErrorMessage="1" sqref="B52:B54 B47:B48 B44:B45 B39:B40 B36:B37 B33:B34 B30:B31" xr:uid="{00000000-0002-0000-5B00-000000000000}">
      <formula1>"✓"</formula1>
    </dataValidation>
    <dataValidation type="list" allowBlank="1" showInputMessage="1" showErrorMessage="1" sqref="C14:C21" xr:uid="{00000000-0002-0000-5B00-000001000000}">
      <formula1>"○"</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0"/>
  </sheetPr>
  <dimension ref="A1:AM38"/>
  <sheetViews>
    <sheetView showGridLines="0" view="pageBreakPreview" zoomScale="110" zoomScaleSheetLayoutView="110" workbookViewId="0">
      <selection activeCell="L14" sqref="L14"/>
    </sheetView>
  </sheetViews>
  <sheetFormatPr defaultColWidth="2.21875" defaultRowHeight="13.2" x14ac:dyDescent="0.2"/>
  <cols>
    <col min="1" max="1" width="2.21875" style="36"/>
    <col min="2" max="2" width="2.21875" style="4"/>
    <col min="3" max="5" width="2.21875" style="36"/>
    <col min="6" max="6" width="2.44140625" style="36" customWidth="1"/>
    <col min="7" max="20" width="2.21875" style="36"/>
    <col min="21" max="21" width="2.44140625" style="36" customWidth="1"/>
    <col min="22" max="26" width="2.21875" style="36"/>
    <col min="27" max="38" width="2.77734375" style="36" customWidth="1"/>
    <col min="39" max="261" width="2.21875" style="36"/>
    <col min="262" max="262" width="2.44140625" style="36" customWidth="1"/>
    <col min="263" max="276" width="2.21875" style="36"/>
    <col min="277" max="277" width="2.44140625" style="36" customWidth="1"/>
    <col min="278" max="282" width="2.21875" style="36"/>
    <col min="283" max="294" width="2.77734375" style="36" customWidth="1"/>
    <col min="295" max="517" width="2.21875" style="36"/>
    <col min="518" max="518" width="2.44140625" style="36" customWidth="1"/>
    <col min="519" max="532" width="2.21875" style="36"/>
    <col min="533" max="533" width="2.44140625" style="36" customWidth="1"/>
    <col min="534" max="538" width="2.21875" style="36"/>
    <col min="539" max="550" width="2.77734375" style="36" customWidth="1"/>
    <col min="551" max="773" width="2.21875" style="36"/>
    <col min="774" max="774" width="2.44140625" style="36" customWidth="1"/>
    <col min="775" max="788" width="2.21875" style="36"/>
    <col min="789" max="789" width="2.44140625" style="36" customWidth="1"/>
    <col min="790" max="794" width="2.21875" style="36"/>
    <col min="795" max="806" width="2.77734375" style="36" customWidth="1"/>
    <col min="807" max="16384" width="2.21875" style="36"/>
  </cols>
  <sheetData>
    <row r="1" spans="1:39" x14ac:dyDescent="0.2">
      <c r="A1" s="36" t="s">
        <v>85</v>
      </c>
      <c r="AF1" s="556" t="s">
        <v>59</v>
      </c>
      <c r="AG1" s="556"/>
      <c r="AH1" s="556"/>
      <c r="AI1" s="556"/>
      <c r="AJ1" s="556"/>
      <c r="AK1" s="556"/>
      <c r="AL1" s="556"/>
    </row>
    <row r="3" spans="1:39" ht="17.25" customHeight="1" x14ac:dyDescent="0.2">
      <c r="A3" s="1010" t="s">
        <v>116</v>
      </c>
      <c r="B3" s="1010"/>
      <c r="C3" s="1010"/>
      <c r="D3" s="1010"/>
      <c r="E3" s="1010"/>
      <c r="F3" s="1010"/>
      <c r="G3" s="1010"/>
      <c r="H3" s="1010"/>
      <c r="I3" s="1010"/>
      <c r="J3" s="1010"/>
      <c r="K3" s="1010"/>
      <c r="L3" s="1010"/>
      <c r="M3" s="1010"/>
      <c r="N3" s="1010"/>
      <c r="O3" s="1010"/>
      <c r="P3" s="1010"/>
      <c r="Q3" s="1010"/>
      <c r="R3" s="1010"/>
      <c r="S3" s="1010"/>
      <c r="T3" s="1010"/>
      <c r="U3" s="1010"/>
      <c r="V3" s="1010"/>
      <c r="W3" s="1010"/>
      <c r="X3" s="1010"/>
      <c r="Y3" s="1010"/>
      <c r="Z3" s="1010"/>
      <c r="AA3" s="1010"/>
      <c r="AB3" s="1010"/>
      <c r="AC3" s="1010"/>
      <c r="AD3" s="1010"/>
      <c r="AE3" s="1010"/>
      <c r="AF3" s="1010"/>
      <c r="AG3" s="1010"/>
      <c r="AH3" s="1010"/>
      <c r="AI3" s="1010"/>
      <c r="AJ3" s="1010"/>
      <c r="AK3" s="1010"/>
      <c r="AL3" s="1010"/>
      <c r="AM3" s="1010"/>
    </row>
    <row r="4" spans="1:39" ht="17.25" customHeight="1" x14ac:dyDescent="0.2">
      <c r="A4" s="1010"/>
      <c r="B4" s="1010"/>
      <c r="C4" s="1010"/>
      <c r="D4" s="1010"/>
      <c r="E4" s="1010"/>
      <c r="F4" s="1010"/>
      <c r="G4" s="1010"/>
      <c r="H4" s="1010"/>
      <c r="I4" s="1010"/>
      <c r="J4" s="1010"/>
      <c r="K4" s="1010"/>
      <c r="L4" s="1010"/>
      <c r="M4" s="1010"/>
      <c r="N4" s="1010"/>
      <c r="O4" s="1010"/>
      <c r="P4" s="1010"/>
      <c r="Q4" s="1010"/>
      <c r="R4" s="1010"/>
      <c r="S4" s="1010"/>
      <c r="T4" s="1010"/>
      <c r="U4" s="1010"/>
      <c r="V4" s="1010"/>
      <c r="W4" s="1010"/>
      <c r="X4" s="1010"/>
      <c r="Y4" s="1010"/>
      <c r="Z4" s="1010"/>
      <c r="AA4" s="1010"/>
      <c r="AB4" s="1010"/>
      <c r="AC4" s="1010"/>
      <c r="AD4" s="1010"/>
      <c r="AE4" s="1010"/>
      <c r="AF4" s="1010"/>
      <c r="AG4" s="1010"/>
      <c r="AH4" s="1010"/>
      <c r="AI4" s="1010"/>
      <c r="AJ4" s="1010"/>
      <c r="AK4" s="1010"/>
      <c r="AL4" s="1010"/>
      <c r="AM4" s="1010"/>
    </row>
    <row r="6" spans="1:39" ht="15" customHeight="1" x14ac:dyDescent="0.2">
      <c r="B6" s="1273" t="s">
        <v>157</v>
      </c>
      <c r="C6" s="1273"/>
      <c r="D6" s="1273"/>
      <c r="E6" s="1273"/>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3"/>
      <c r="AK6" s="1273"/>
      <c r="AL6" s="1273"/>
    </row>
    <row r="7" spans="1:39" ht="15" customHeight="1" x14ac:dyDescent="0.2">
      <c r="B7" s="1273"/>
      <c r="C7" s="1273"/>
      <c r="D7" s="1273"/>
      <c r="E7" s="1273"/>
      <c r="F7" s="1273"/>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3"/>
      <c r="AI7" s="1273"/>
      <c r="AJ7" s="1273"/>
      <c r="AK7" s="1273"/>
      <c r="AL7" s="1273"/>
    </row>
    <row r="8" spans="1:39" ht="15" customHeight="1" x14ac:dyDescent="0.2">
      <c r="B8" s="944" t="s">
        <v>352</v>
      </c>
      <c r="C8" s="944"/>
      <c r="D8" s="944"/>
      <c r="E8" s="944"/>
      <c r="F8" s="944"/>
      <c r="G8" s="944"/>
      <c r="H8" s="944"/>
      <c r="I8" s="944"/>
      <c r="J8" s="944"/>
      <c r="K8" s="944"/>
      <c r="L8" s="1273" t="s">
        <v>90</v>
      </c>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row>
    <row r="9" spans="1:39" ht="15" customHeight="1" x14ac:dyDescent="0.2">
      <c r="B9" s="944"/>
      <c r="C9" s="944"/>
      <c r="D9" s="944"/>
      <c r="E9" s="944"/>
      <c r="F9" s="944"/>
      <c r="G9" s="944"/>
      <c r="H9" s="944"/>
      <c r="I9" s="944"/>
      <c r="J9" s="944"/>
      <c r="K9" s="944"/>
      <c r="L9" s="1273"/>
      <c r="M9" s="1273"/>
      <c r="N9" s="1273"/>
      <c r="O9" s="1273"/>
      <c r="P9" s="1273"/>
      <c r="Q9" s="1273"/>
      <c r="R9" s="1273"/>
      <c r="S9" s="1273"/>
      <c r="T9" s="1273"/>
      <c r="U9" s="1273"/>
      <c r="V9" s="1273"/>
      <c r="W9" s="1273"/>
      <c r="X9" s="1273"/>
      <c r="Y9" s="1273"/>
      <c r="Z9" s="1273"/>
      <c r="AA9" s="1273"/>
      <c r="AB9" s="1273"/>
      <c r="AC9" s="1273"/>
      <c r="AD9" s="1273"/>
      <c r="AE9" s="1273"/>
      <c r="AF9" s="1273"/>
      <c r="AG9" s="1273"/>
      <c r="AH9" s="1273"/>
      <c r="AI9" s="1273"/>
      <c r="AJ9" s="1273"/>
      <c r="AK9" s="1273"/>
      <c r="AL9" s="1273"/>
    </row>
    <row r="10" spans="1:39" ht="15" customHeight="1" x14ac:dyDescent="0.2">
      <c r="B10" s="955" t="s">
        <v>341</v>
      </c>
      <c r="C10" s="955"/>
      <c r="D10" s="955"/>
      <c r="E10" s="955"/>
      <c r="F10" s="955"/>
      <c r="G10" s="955"/>
      <c r="H10" s="955"/>
      <c r="I10" s="955"/>
      <c r="J10" s="955"/>
      <c r="K10" s="955"/>
      <c r="L10" s="118"/>
      <c r="M10" s="118"/>
      <c r="N10" s="118"/>
      <c r="O10" s="118"/>
      <c r="P10" s="118"/>
      <c r="Q10" s="118"/>
      <c r="R10" s="132"/>
      <c r="S10" s="132"/>
      <c r="T10" s="118"/>
      <c r="U10" s="118"/>
      <c r="V10" s="118"/>
      <c r="W10" s="118"/>
      <c r="X10" s="118"/>
      <c r="Y10" s="118"/>
      <c r="Z10" s="118"/>
      <c r="AA10" s="118"/>
      <c r="AB10" s="118"/>
      <c r="AC10" s="118"/>
      <c r="AD10" s="118"/>
      <c r="AE10" s="118"/>
      <c r="AF10" s="118"/>
      <c r="AG10" s="118"/>
      <c r="AH10" s="118"/>
      <c r="AI10" s="118"/>
      <c r="AJ10" s="118"/>
      <c r="AK10" s="118"/>
      <c r="AL10" s="97"/>
    </row>
    <row r="11" spans="1:39" ht="15" customHeight="1" x14ac:dyDescent="0.2">
      <c r="B11" s="955"/>
      <c r="C11" s="955"/>
      <c r="D11" s="955"/>
      <c r="E11" s="955"/>
      <c r="F11" s="955"/>
      <c r="G11" s="955"/>
      <c r="H11" s="955"/>
      <c r="I11" s="955"/>
      <c r="J11" s="955"/>
      <c r="K11" s="955"/>
      <c r="R11" s="133"/>
      <c r="S11" s="41">
        <v>1</v>
      </c>
      <c r="T11" s="120"/>
      <c r="U11" s="41" t="s">
        <v>93</v>
      </c>
      <c r="W11" s="41"/>
      <c r="X11" s="41"/>
      <c r="Y11" s="41"/>
      <c r="Z11" s="41"/>
      <c r="AA11" s="41"/>
      <c r="AB11" s="41"/>
      <c r="AC11" s="41"/>
      <c r="AD11" s="41"/>
      <c r="AE11" s="41"/>
      <c r="AF11" s="41"/>
      <c r="AG11" s="41"/>
      <c r="AH11" s="41"/>
      <c r="AI11" s="41"/>
      <c r="AJ11" s="41"/>
      <c r="AK11" s="41"/>
      <c r="AL11" s="123"/>
    </row>
    <row r="12" spans="1:39" ht="15" customHeight="1" x14ac:dyDescent="0.2">
      <c r="B12" s="955"/>
      <c r="C12" s="955"/>
      <c r="D12" s="955"/>
      <c r="E12" s="955"/>
      <c r="F12" s="955"/>
      <c r="G12" s="955"/>
      <c r="H12" s="955"/>
      <c r="I12" s="955"/>
      <c r="J12" s="955"/>
      <c r="K12" s="955"/>
      <c r="L12" s="41"/>
      <c r="M12" s="41"/>
      <c r="N12" s="41"/>
      <c r="O12" s="41"/>
      <c r="P12" s="41"/>
      <c r="Q12" s="41"/>
      <c r="R12" s="133"/>
      <c r="S12" s="41">
        <v>2</v>
      </c>
      <c r="T12" s="120"/>
      <c r="U12" s="41" t="s">
        <v>177</v>
      </c>
      <c r="W12" s="41"/>
      <c r="X12" s="41"/>
      <c r="Y12" s="41"/>
      <c r="Z12" s="41"/>
      <c r="AA12" s="41"/>
      <c r="AB12" s="41"/>
      <c r="AC12" s="41"/>
      <c r="AD12" s="41"/>
      <c r="AE12" s="41"/>
      <c r="AF12" s="41"/>
      <c r="AG12" s="41"/>
      <c r="AH12" s="41"/>
      <c r="AI12" s="41"/>
      <c r="AJ12" s="41"/>
      <c r="AK12" s="41"/>
      <c r="AL12" s="124"/>
    </row>
    <row r="13" spans="1:39" ht="15" customHeight="1" x14ac:dyDescent="0.2">
      <c r="B13" s="955"/>
      <c r="C13" s="955"/>
      <c r="D13" s="955"/>
      <c r="E13" s="955"/>
      <c r="F13" s="955"/>
      <c r="G13" s="955"/>
      <c r="H13" s="955"/>
      <c r="I13" s="955"/>
      <c r="J13" s="955"/>
      <c r="K13" s="955"/>
      <c r="L13" s="41"/>
      <c r="M13" s="41"/>
      <c r="N13" s="41"/>
      <c r="O13" s="41"/>
      <c r="P13" s="41"/>
      <c r="Q13" s="41"/>
      <c r="R13" s="133"/>
      <c r="S13" s="41">
        <v>3</v>
      </c>
      <c r="T13" s="120"/>
      <c r="U13" s="41" t="s">
        <v>346</v>
      </c>
      <c r="W13" s="41"/>
      <c r="X13" s="41"/>
      <c r="Y13" s="41"/>
      <c r="Z13" s="41"/>
      <c r="AA13" s="41"/>
      <c r="AB13" s="41"/>
      <c r="AC13" s="41"/>
      <c r="AD13" s="41"/>
      <c r="AE13" s="41"/>
      <c r="AF13" s="41"/>
      <c r="AG13" s="41"/>
      <c r="AH13" s="41"/>
      <c r="AI13" s="41"/>
      <c r="AJ13" s="41"/>
      <c r="AK13" s="41"/>
      <c r="AL13" s="123"/>
    </row>
    <row r="14" spans="1:39" ht="15" customHeight="1" x14ac:dyDescent="0.2">
      <c r="B14" s="955"/>
      <c r="C14" s="955"/>
      <c r="D14" s="955"/>
      <c r="E14" s="955"/>
      <c r="F14" s="955"/>
      <c r="G14" s="955"/>
      <c r="H14" s="955"/>
      <c r="I14" s="955"/>
      <c r="J14" s="955"/>
      <c r="K14" s="955"/>
      <c r="L14" s="41"/>
      <c r="M14" s="41"/>
      <c r="N14" s="41"/>
      <c r="O14" s="41"/>
      <c r="P14" s="41"/>
      <c r="Q14" s="41"/>
      <c r="R14" s="133"/>
      <c r="S14" s="41">
        <v>4</v>
      </c>
      <c r="T14" s="120"/>
      <c r="U14" s="41" t="s">
        <v>160</v>
      </c>
      <c r="W14" s="41"/>
      <c r="X14" s="41"/>
      <c r="Y14" s="41"/>
      <c r="Z14" s="41"/>
      <c r="AA14" s="41"/>
      <c r="AB14" s="41"/>
      <c r="AC14" s="41"/>
      <c r="AD14" s="41"/>
      <c r="AE14" s="41"/>
      <c r="AF14" s="41"/>
      <c r="AG14" s="41"/>
      <c r="AH14" s="41"/>
      <c r="AI14" s="41"/>
      <c r="AJ14" s="41"/>
      <c r="AK14" s="41"/>
      <c r="AL14" s="123"/>
    </row>
    <row r="15" spans="1:39" ht="15" customHeight="1" x14ac:dyDescent="0.2">
      <c r="B15" s="955"/>
      <c r="C15" s="955"/>
      <c r="D15" s="955"/>
      <c r="E15" s="955"/>
      <c r="F15" s="955"/>
      <c r="G15" s="955"/>
      <c r="H15" s="955"/>
      <c r="I15" s="955"/>
      <c r="J15" s="955"/>
      <c r="K15" s="955"/>
      <c r="L15" s="41"/>
      <c r="M15" s="41"/>
      <c r="N15" s="41"/>
      <c r="O15" s="41"/>
      <c r="P15" s="41"/>
      <c r="Q15" s="41"/>
      <c r="R15" s="133"/>
      <c r="S15" s="41">
        <v>5</v>
      </c>
      <c r="T15" s="120"/>
      <c r="U15" s="41" t="s">
        <v>45</v>
      </c>
      <c r="W15" s="41"/>
      <c r="X15" s="41"/>
      <c r="Y15" s="41"/>
      <c r="Z15" s="41"/>
      <c r="AA15" s="41"/>
      <c r="AB15" s="41"/>
      <c r="AC15" s="41"/>
      <c r="AD15" s="41"/>
      <c r="AE15" s="41"/>
      <c r="AF15" s="41"/>
      <c r="AG15" s="41"/>
      <c r="AH15" s="41"/>
      <c r="AI15" s="41"/>
      <c r="AJ15" s="41"/>
      <c r="AK15" s="41"/>
      <c r="AL15" s="123"/>
    </row>
    <row r="16" spans="1:39" ht="15" customHeight="1" x14ac:dyDescent="0.2">
      <c r="B16" s="955"/>
      <c r="C16" s="955"/>
      <c r="D16" s="955"/>
      <c r="E16" s="955"/>
      <c r="F16" s="955"/>
      <c r="G16" s="955"/>
      <c r="H16" s="955"/>
      <c r="I16" s="955"/>
      <c r="J16" s="955"/>
      <c r="K16" s="955"/>
      <c r="L16" s="119"/>
      <c r="M16" s="119"/>
      <c r="N16" s="119"/>
      <c r="O16" s="119"/>
      <c r="P16" s="119"/>
      <c r="Q16" s="119"/>
      <c r="R16" s="134"/>
      <c r="S16" s="134"/>
      <c r="T16" s="119"/>
      <c r="U16" s="119"/>
      <c r="V16" s="119"/>
      <c r="W16" s="119"/>
      <c r="X16" s="119"/>
      <c r="Y16" s="119"/>
      <c r="Z16" s="119"/>
      <c r="AA16" s="119"/>
      <c r="AB16" s="119"/>
      <c r="AC16" s="119"/>
      <c r="AD16" s="119"/>
      <c r="AE16" s="119"/>
      <c r="AF16" s="119"/>
      <c r="AG16" s="119"/>
      <c r="AH16" s="119"/>
      <c r="AI16" s="119"/>
      <c r="AJ16" s="119"/>
      <c r="AK16" s="119"/>
      <c r="AL16" s="125"/>
    </row>
    <row r="17" spans="2:38" ht="15" customHeight="1" x14ac:dyDescent="0.2">
      <c r="B17" s="955" t="s">
        <v>353</v>
      </c>
      <c r="C17" s="955"/>
      <c r="D17" s="955"/>
      <c r="E17" s="955"/>
      <c r="F17" s="955"/>
      <c r="G17" s="955"/>
      <c r="H17" s="955"/>
      <c r="I17" s="955"/>
      <c r="J17" s="955"/>
      <c r="K17" s="955"/>
      <c r="L17" s="118"/>
      <c r="M17" s="118"/>
      <c r="N17" s="118"/>
      <c r="O17" s="118"/>
      <c r="P17" s="118"/>
      <c r="Q17" s="118"/>
      <c r="R17" s="121"/>
      <c r="S17" s="121"/>
      <c r="T17" s="118"/>
      <c r="U17" s="118"/>
      <c r="V17" s="118"/>
      <c r="W17" s="122"/>
      <c r="X17" s="122"/>
      <c r="Y17" s="122"/>
      <c r="Z17" s="122"/>
      <c r="AA17" s="122"/>
      <c r="AB17" s="122"/>
      <c r="AC17" s="122"/>
      <c r="AD17" s="122"/>
      <c r="AE17" s="122"/>
      <c r="AF17" s="122"/>
      <c r="AG17" s="122"/>
      <c r="AH17" s="122"/>
      <c r="AI17" s="122"/>
      <c r="AJ17" s="122"/>
      <c r="AK17" s="122"/>
      <c r="AL17" s="97"/>
    </row>
    <row r="18" spans="2:38" ht="15" customHeight="1" x14ac:dyDescent="0.2">
      <c r="B18" s="955"/>
      <c r="C18" s="955"/>
      <c r="D18" s="955"/>
      <c r="E18" s="955"/>
      <c r="F18" s="955"/>
      <c r="G18" s="955"/>
      <c r="H18" s="955"/>
      <c r="I18" s="955"/>
      <c r="J18" s="955"/>
      <c r="K18" s="955"/>
      <c r="L18" s="41"/>
      <c r="M18" s="41"/>
      <c r="N18" s="41"/>
      <c r="O18" s="41"/>
      <c r="P18" s="116"/>
      <c r="Q18" s="41"/>
      <c r="R18" s="41"/>
      <c r="S18" s="41">
        <v>1</v>
      </c>
      <c r="U18" s="41" t="s">
        <v>251</v>
      </c>
      <c r="V18" s="41"/>
      <c r="W18" s="41"/>
      <c r="X18" s="41"/>
      <c r="AL18" s="98"/>
    </row>
    <row r="19" spans="2:38" ht="15" customHeight="1" x14ac:dyDescent="0.2">
      <c r="B19" s="955"/>
      <c r="C19" s="955"/>
      <c r="D19" s="955"/>
      <c r="E19" s="955"/>
      <c r="F19" s="955"/>
      <c r="G19" s="955"/>
      <c r="H19" s="955"/>
      <c r="I19" s="955"/>
      <c r="J19" s="955"/>
      <c r="K19" s="955"/>
      <c r="L19" s="41"/>
      <c r="M19" s="41"/>
      <c r="N19" s="41"/>
      <c r="O19" s="41"/>
      <c r="P19" s="41"/>
      <c r="Q19" s="41"/>
      <c r="R19" s="41"/>
      <c r="S19" s="41">
        <v>2</v>
      </c>
      <c r="U19" s="41" t="s">
        <v>358</v>
      </c>
      <c r="V19" s="41"/>
      <c r="W19" s="41"/>
      <c r="X19" s="41"/>
      <c r="AL19" s="98"/>
    </row>
    <row r="20" spans="2:38" ht="15" customHeight="1" x14ac:dyDescent="0.2">
      <c r="B20" s="955"/>
      <c r="C20" s="955"/>
      <c r="D20" s="955"/>
      <c r="E20" s="955"/>
      <c r="F20" s="955"/>
      <c r="G20" s="955"/>
      <c r="H20" s="955"/>
      <c r="I20" s="955"/>
      <c r="J20" s="955"/>
      <c r="K20" s="955"/>
      <c r="L20" s="41"/>
      <c r="M20" s="41"/>
      <c r="N20" s="128"/>
      <c r="O20" s="128"/>
      <c r="P20" s="41"/>
      <c r="Q20" s="41"/>
      <c r="R20" s="41"/>
      <c r="S20" s="41">
        <v>3</v>
      </c>
      <c r="U20" s="41" t="s">
        <v>336</v>
      </c>
      <c r="V20" s="41"/>
      <c r="W20" s="41"/>
      <c r="X20" s="41"/>
      <c r="Y20" s="41"/>
      <c r="Z20" s="41"/>
      <c r="AA20" s="41"/>
      <c r="AB20" s="41"/>
      <c r="AC20" s="41"/>
      <c r="AD20" s="41"/>
      <c r="AE20" s="41"/>
      <c r="AF20" s="41"/>
      <c r="AG20" s="41"/>
      <c r="AL20" s="98"/>
    </row>
    <row r="21" spans="2:38" ht="15" customHeight="1" x14ac:dyDescent="0.2">
      <c r="B21" s="955"/>
      <c r="C21" s="955"/>
      <c r="D21" s="955"/>
      <c r="E21" s="955"/>
      <c r="F21" s="955"/>
      <c r="G21" s="955"/>
      <c r="H21" s="955"/>
      <c r="I21" s="955"/>
      <c r="J21" s="955"/>
      <c r="K21" s="955"/>
      <c r="L21" s="41"/>
      <c r="M21" s="41"/>
      <c r="N21" s="128"/>
      <c r="O21" s="128"/>
      <c r="P21" s="41"/>
      <c r="Q21" s="41"/>
      <c r="R21" s="41"/>
      <c r="S21" s="41">
        <v>4</v>
      </c>
      <c r="U21" s="41" t="s">
        <v>168</v>
      </c>
      <c r="V21" s="41"/>
      <c r="W21" s="41"/>
      <c r="X21" s="41"/>
      <c r="Y21" s="41"/>
      <c r="Z21" s="41"/>
      <c r="AA21" s="41"/>
      <c r="AB21" s="41"/>
      <c r="AC21" s="41"/>
      <c r="AD21" s="41"/>
      <c r="AE21" s="41"/>
      <c r="AF21" s="41"/>
      <c r="AG21" s="41"/>
      <c r="AL21" s="98"/>
    </row>
    <row r="22" spans="2:38" ht="15" customHeight="1" x14ac:dyDescent="0.2">
      <c r="B22" s="955"/>
      <c r="C22" s="955"/>
      <c r="D22" s="955"/>
      <c r="E22" s="955"/>
      <c r="F22" s="955"/>
      <c r="G22" s="955"/>
      <c r="H22" s="955"/>
      <c r="I22" s="955"/>
      <c r="J22" s="955"/>
      <c r="K22" s="955"/>
      <c r="L22" s="41"/>
      <c r="M22" s="41"/>
      <c r="N22" s="128"/>
      <c r="O22" s="128"/>
      <c r="P22" s="41"/>
      <c r="Q22" s="41"/>
      <c r="R22" s="41"/>
      <c r="S22" s="41">
        <v>5</v>
      </c>
      <c r="U22" s="41" t="s">
        <v>8</v>
      </c>
      <c r="V22" s="41"/>
      <c r="W22" s="41"/>
      <c r="X22" s="41"/>
      <c r="Y22" s="41"/>
      <c r="Z22" s="41"/>
      <c r="AA22" s="41"/>
      <c r="AB22" s="41"/>
      <c r="AC22" s="41"/>
      <c r="AD22" s="41"/>
      <c r="AE22" s="41"/>
      <c r="AF22" s="41"/>
      <c r="AG22" s="41"/>
      <c r="AL22" s="98"/>
    </row>
    <row r="23" spans="2:38" ht="15" customHeight="1" x14ac:dyDescent="0.2">
      <c r="B23" s="955"/>
      <c r="C23" s="955"/>
      <c r="D23" s="955"/>
      <c r="E23" s="955"/>
      <c r="F23" s="955"/>
      <c r="G23" s="955"/>
      <c r="H23" s="955"/>
      <c r="I23" s="955"/>
      <c r="J23" s="955"/>
      <c r="K23" s="955"/>
      <c r="L23" s="41"/>
      <c r="M23" s="41"/>
      <c r="N23" s="128"/>
      <c r="O23" s="128"/>
      <c r="P23" s="41"/>
      <c r="Q23" s="41"/>
      <c r="R23" s="41"/>
      <c r="S23" s="41">
        <v>6</v>
      </c>
      <c r="U23" s="41" t="s">
        <v>282</v>
      </c>
      <c r="V23" s="41"/>
      <c r="W23" s="41"/>
      <c r="X23" s="41"/>
      <c r="Y23" s="41"/>
      <c r="Z23" s="41"/>
      <c r="AA23" s="41"/>
      <c r="AB23" s="41"/>
      <c r="AC23" s="41"/>
      <c r="AD23" s="41"/>
      <c r="AE23" s="41"/>
      <c r="AF23" s="41"/>
      <c r="AG23" s="41"/>
      <c r="AL23" s="98"/>
    </row>
    <row r="24" spans="2:38" ht="15" customHeight="1" x14ac:dyDescent="0.2">
      <c r="B24" s="955"/>
      <c r="C24" s="955"/>
      <c r="D24" s="955"/>
      <c r="E24" s="955"/>
      <c r="F24" s="955"/>
      <c r="G24" s="955"/>
      <c r="H24" s="955"/>
      <c r="I24" s="955"/>
      <c r="J24" s="955"/>
      <c r="K24" s="955"/>
      <c r="L24" s="41"/>
      <c r="M24" s="41"/>
      <c r="N24" s="128"/>
      <c r="O24" s="128"/>
      <c r="P24" s="41"/>
      <c r="Q24" s="41"/>
      <c r="R24" s="41"/>
      <c r="S24" s="41">
        <v>7</v>
      </c>
      <c r="U24" s="41" t="s">
        <v>359</v>
      </c>
      <c r="V24" s="41"/>
      <c r="W24" s="41"/>
      <c r="X24" s="41"/>
      <c r="Y24" s="41"/>
      <c r="Z24" s="41"/>
      <c r="AA24" s="41"/>
      <c r="AB24" s="41"/>
      <c r="AC24" s="41"/>
      <c r="AD24" s="41"/>
      <c r="AE24" s="41"/>
      <c r="AF24" s="41"/>
      <c r="AG24" s="41"/>
      <c r="AL24" s="98"/>
    </row>
    <row r="25" spans="2:38" ht="15" customHeight="1" x14ac:dyDescent="0.2">
      <c r="B25" s="955"/>
      <c r="C25" s="955"/>
      <c r="D25" s="955"/>
      <c r="E25" s="955"/>
      <c r="F25" s="955"/>
      <c r="G25" s="955"/>
      <c r="H25" s="955"/>
      <c r="I25" s="955"/>
      <c r="J25" s="955"/>
      <c r="K25" s="955"/>
      <c r="L25" s="41"/>
      <c r="M25" s="41"/>
      <c r="N25" s="128"/>
      <c r="O25" s="128"/>
      <c r="P25" s="41"/>
      <c r="Q25" s="41"/>
      <c r="R25" s="41"/>
      <c r="S25" s="41">
        <v>8</v>
      </c>
      <c r="U25" s="41" t="s">
        <v>309</v>
      </c>
      <c r="V25" s="41"/>
      <c r="W25" s="41"/>
      <c r="X25" s="41"/>
      <c r="Y25" s="41"/>
      <c r="Z25" s="41"/>
      <c r="AA25" s="41"/>
      <c r="AB25" s="41"/>
      <c r="AC25" s="41"/>
      <c r="AD25" s="41"/>
      <c r="AE25" s="41"/>
      <c r="AF25" s="41"/>
      <c r="AG25" s="41"/>
      <c r="AL25" s="98"/>
    </row>
    <row r="26" spans="2:38" ht="15" customHeight="1" x14ac:dyDescent="0.2">
      <c r="B26" s="955"/>
      <c r="C26" s="955"/>
      <c r="D26" s="955"/>
      <c r="E26" s="955"/>
      <c r="F26" s="955"/>
      <c r="G26" s="955"/>
      <c r="H26" s="955"/>
      <c r="I26" s="955"/>
      <c r="J26" s="955"/>
      <c r="K26" s="955"/>
      <c r="L26" s="119"/>
      <c r="M26" s="119"/>
      <c r="N26" s="129"/>
      <c r="O26" s="12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99"/>
    </row>
    <row r="27" spans="2:38" ht="15" customHeight="1" x14ac:dyDescent="0.2">
      <c r="B27" s="955" t="s">
        <v>40</v>
      </c>
      <c r="C27" s="955"/>
      <c r="D27" s="955"/>
      <c r="E27" s="955"/>
      <c r="F27" s="955"/>
      <c r="G27" s="955"/>
      <c r="H27" s="955"/>
      <c r="I27" s="955"/>
      <c r="J27" s="955"/>
      <c r="K27" s="955"/>
      <c r="L27" s="1274" t="s">
        <v>355</v>
      </c>
      <c r="M27" s="1274"/>
      <c r="N27" s="130" t="s">
        <v>357</v>
      </c>
      <c r="O27" s="130"/>
      <c r="P27" s="118"/>
      <c r="Q27" s="118"/>
      <c r="R27" s="121"/>
      <c r="S27" s="121"/>
      <c r="T27" s="118"/>
      <c r="U27" s="118"/>
      <c r="V27" s="118"/>
      <c r="W27" s="122"/>
      <c r="X27" s="122"/>
      <c r="Y27" s="122"/>
      <c r="Z27" s="122"/>
      <c r="AA27" s="122"/>
      <c r="AB27" s="122"/>
      <c r="AC27" s="122"/>
      <c r="AD27" s="122"/>
      <c r="AE27" s="122"/>
      <c r="AF27" s="122"/>
      <c r="AG27" s="122"/>
      <c r="AH27" s="122"/>
      <c r="AI27" s="122"/>
      <c r="AJ27" s="122"/>
      <c r="AK27" s="122"/>
      <c r="AL27" s="97"/>
    </row>
    <row r="28" spans="2:38" ht="15" customHeight="1" x14ac:dyDescent="0.2">
      <c r="B28" s="955"/>
      <c r="C28" s="955"/>
      <c r="D28" s="955"/>
      <c r="E28" s="955"/>
      <c r="F28" s="955"/>
      <c r="G28" s="955"/>
      <c r="H28" s="955"/>
      <c r="I28" s="955"/>
      <c r="J28" s="955"/>
      <c r="K28" s="955"/>
      <c r="L28" s="1274"/>
      <c r="M28" s="1274"/>
      <c r="N28" s="41"/>
      <c r="O28" s="41"/>
      <c r="P28" s="116"/>
      <c r="Q28" s="41"/>
      <c r="R28" s="41"/>
      <c r="S28" s="41"/>
      <c r="U28" s="41"/>
      <c r="V28" s="41"/>
      <c r="W28" s="41"/>
      <c r="X28" s="41"/>
      <c r="AL28" s="98"/>
    </row>
    <row r="29" spans="2:38" ht="15" customHeight="1" x14ac:dyDescent="0.2">
      <c r="B29" s="955"/>
      <c r="C29" s="955"/>
      <c r="D29" s="955"/>
      <c r="E29" s="955"/>
      <c r="F29" s="955"/>
      <c r="G29" s="955"/>
      <c r="H29" s="955"/>
      <c r="I29" s="955"/>
      <c r="J29" s="955"/>
      <c r="K29" s="955"/>
      <c r="L29" s="1274"/>
      <c r="M29" s="1274"/>
      <c r="N29" s="131" t="s">
        <v>256</v>
      </c>
      <c r="O29" s="41"/>
      <c r="P29" s="41"/>
      <c r="Q29" s="41"/>
      <c r="R29" s="41"/>
      <c r="S29" s="41"/>
      <c r="U29" s="41"/>
      <c r="V29" s="41"/>
      <c r="W29" s="41"/>
      <c r="X29" s="41"/>
      <c r="AL29" s="98"/>
    </row>
    <row r="30" spans="2:38" ht="15" customHeight="1" x14ac:dyDescent="0.2">
      <c r="B30" s="955"/>
      <c r="C30" s="955"/>
      <c r="D30" s="955"/>
      <c r="E30" s="955"/>
      <c r="F30" s="955"/>
      <c r="G30" s="955"/>
      <c r="H30" s="955"/>
      <c r="I30" s="955"/>
      <c r="J30" s="955"/>
      <c r="K30" s="955"/>
      <c r="L30" s="1274"/>
      <c r="M30" s="1274"/>
      <c r="N30" s="128"/>
      <c r="O30" s="128"/>
      <c r="P30" s="41"/>
      <c r="Q30" s="41"/>
      <c r="R30" s="41"/>
      <c r="S30" s="41"/>
      <c r="U30" s="41"/>
      <c r="V30" s="41"/>
      <c r="W30" s="41"/>
      <c r="X30" s="41"/>
      <c r="Y30" s="41"/>
      <c r="Z30" s="41"/>
      <c r="AA30" s="41"/>
      <c r="AB30" s="41"/>
      <c r="AC30" s="41"/>
      <c r="AD30" s="41"/>
      <c r="AE30" s="41"/>
      <c r="AF30" s="41"/>
      <c r="AG30" s="41"/>
      <c r="AL30" s="98"/>
    </row>
    <row r="31" spans="2:38" ht="15" customHeight="1" x14ac:dyDescent="0.2">
      <c r="B31" s="955"/>
      <c r="C31" s="955"/>
      <c r="D31" s="955"/>
      <c r="E31" s="955"/>
      <c r="F31" s="955"/>
      <c r="G31" s="955"/>
      <c r="H31" s="955"/>
      <c r="I31" s="955"/>
      <c r="J31" s="955"/>
      <c r="K31" s="955"/>
      <c r="L31" s="1274"/>
      <c r="M31" s="1274"/>
      <c r="N31" s="129"/>
      <c r="O31" s="12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99"/>
    </row>
    <row r="32" spans="2:38" ht="15" customHeight="1" x14ac:dyDescent="0.2">
      <c r="B32" s="955"/>
      <c r="C32" s="955"/>
      <c r="D32" s="955"/>
      <c r="E32" s="955"/>
      <c r="F32" s="955"/>
      <c r="G32" s="955"/>
      <c r="H32" s="955"/>
      <c r="I32" s="955"/>
      <c r="J32" s="955"/>
      <c r="K32" s="955"/>
      <c r="L32" s="1275" t="s">
        <v>348</v>
      </c>
      <c r="M32" s="1275"/>
      <c r="N32" s="128"/>
      <c r="O32" s="128"/>
      <c r="P32" s="41"/>
      <c r="Q32" s="41"/>
      <c r="R32" s="41"/>
      <c r="S32" s="41"/>
      <c r="U32" s="41"/>
      <c r="V32" s="41"/>
      <c r="W32" s="41"/>
      <c r="X32" s="41"/>
      <c r="Y32" s="41"/>
      <c r="Z32" s="41"/>
      <c r="AA32" s="41"/>
      <c r="AB32" s="41"/>
      <c r="AC32" s="41"/>
      <c r="AD32" s="41"/>
      <c r="AE32" s="41"/>
      <c r="AF32" s="41"/>
      <c r="AG32" s="41"/>
      <c r="AL32" s="98"/>
    </row>
    <row r="33" spans="2:38" ht="15" customHeight="1" x14ac:dyDescent="0.2">
      <c r="B33" s="955"/>
      <c r="C33" s="955"/>
      <c r="D33" s="955"/>
      <c r="E33" s="955"/>
      <c r="F33" s="955"/>
      <c r="G33" s="955"/>
      <c r="H33" s="955"/>
      <c r="I33" s="955"/>
      <c r="J33" s="955"/>
      <c r="K33" s="955"/>
      <c r="L33" s="1275"/>
      <c r="M33" s="1275"/>
      <c r="N33" s="128"/>
      <c r="O33" s="128"/>
      <c r="P33" s="41"/>
      <c r="Q33" s="41"/>
      <c r="R33" s="41"/>
      <c r="S33" s="41"/>
      <c r="U33" s="41"/>
      <c r="V33" s="41"/>
      <c r="W33" s="41"/>
      <c r="X33" s="41"/>
      <c r="Y33" s="41"/>
      <c r="Z33" s="41"/>
      <c r="AA33" s="41"/>
      <c r="AB33" s="41"/>
      <c r="AC33" s="41"/>
      <c r="AD33" s="41"/>
      <c r="AE33" s="41"/>
      <c r="AF33" s="41"/>
      <c r="AG33" s="41"/>
      <c r="AL33" s="98"/>
    </row>
    <row r="34" spans="2:38" ht="15" customHeight="1" x14ac:dyDescent="0.2">
      <c r="B34" s="955"/>
      <c r="C34" s="955"/>
      <c r="D34" s="955"/>
      <c r="E34" s="955"/>
      <c r="F34" s="955"/>
      <c r="G34" s="955"/>
      <c r="H34" s="955"/>
      <c r="I34" s="955"/>
      <c r="J34" s="955"/>
      <c r="K34" s="955"/>
      <c r="L34" s="1275"/>
      <c r="M34" s="1275"/>
      <c r="N34" s="128"/>
      <c r="O34" s="128"/>
      <c r="P34" s="41"/>
      <c r="Q34" s="41"/>
      <c r="R34" s="41"/>
      <c r="S34" s="41"/>
      <c r="U34" s="41"/>
      <c r="V34" s="41"/>
      <c r="W34" s="41"/>
      <c r="X34" s="41"/>
      <c r="Y34" s="41"/>
      <c r="Z34" s="41"/>
      <c r="AA34" s="41"/>
      <c r="AB34" s="41"/>
      <c r="AC34" s="41"/>
      <c r="AD34" s="41"/>
      <c r="AE34" s="41"/>
      <c r="AF34" s="41"/>
      <c r="AG34" s="41"/>
      <c r="AL34" s="98"/>
    </row>
    <row r="35" spans="2:38" ht="15" customHeight="1" x14ac:dyDescent="0.2">
      <c r="B35" s="955"/>
      <c r="C35" s="955"/>
      <c r="D35" s="955"/>
      <c r="E35" s="955"/>
      <c r="F35" s="955"/>
      <c r="G35" s="955"/>
      <c r="H35" s="955"/>
      <c r="I35" s="955"/>
      <c r="J35" s="955"/>
      <c r="K35" s="955"/>
      <c r="L35" s="1275"/>
      <c r="M35" s="1275"/>
      <c r="N35" s="128"/>
      <c r="O35" s="128"/>
      <c r="P35" s="41"/>
      <c r="Q35" s="41"/>
      <c r="R35" s="41"/>
      <c r="S35" s="41"/>
      <c r="U35" s="41"/>
      <c r="V35" s="41"/>
      <c r="W35" s="41"/>
      <c r="X35" s="41"/>
      <c r="Y35" s="41"/>
      <c r="Z35" s="41"/>
      <c r="AA35" s="41"/>
      <c r="AB35" s="41"/>
      <c r="AC35" s="41"/>
      <c r="AD35" s="41"/>
      <c r="AE35" s="41"/>
      <c r="AF35" s="41"/>
      <c r="AG35" s="41"/>
      <c r="AL35" s="98"/>
    </row>
    <row r="36" spans="2:38" ht="15" customHeight="1" x14ac:dyDescent="0.2">
      <c r="B36" s="955"/>
      <c r="C36" s="955"/>
      <c r="D36" s="955"/>
      <c r="E36" s="955"/>
      <c r="F36" s="955"/>
      <c r="G36" s="955"/>
      <c r="H36" s="955"/>
      <c r="I36" s="955"/>
      <c r="J36" s="955"/>
      <c r="K36" s="955"/>
      <c r="L36" s="1275"/>
      <c r="M36" s="1275"/>
      <c r="N36" s="129"/>
      <c r="O36" s="12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99"/>
    </row>
    <row r="37" spans="2:38" ht="75" customHeight="1" x14ac:dyDescent="0.2">
      <c r="B37" s="1009" t="s">
        <v>252</v>
      </c>
      <c r="C37" s="1009"/>
      <c r="D37" s="1009"/>
      <c r="E37" s="1009"/>
      <c r="F37" s="1009"/>
      <c r="G37" s="1009"/>
      <c r="H37" s="1009"/>
      <c r="I37" s="1009"/>
      <c r="J37" s="1009"/>
      <c r="K37" s="1009"/>
      <c r="L37" s="1009"/>
      <c r="M37" s="1009"/>
      <c r="N37" s="1009"/>
      <c r="O37" s="1009"/>
      <c r="P37" s="1009"/>
      <c r="Q37" s="1009"/>
      <c r="R37" s="1009"/>
      <c r="S37" s="1009"/>
      <c r="T37" s="1009"/>
      <c r="U37" s="1009"/>
      <c r="V37" s="1009"/>
      <c r="W37" s="1009"/>
      <c r="X37" s="1009"/>
      <c r="Y37" s="1009"/>
      <c r="Z37" s="1009"/>
      <c r="AA37" s="1009"/>
      <c r="AB37" s="1009"/>
      <c r="AC37" s="1009"/>
      <c r="AD37" s="1009"/>
      <c r="AE37" s="1009"/>
      <c r="AF37" s="1009"/>
      <c r="AG37" s="1009"/>
      <c r="AH37" s="1009"/>
      <c r="AI37" s="1009"/>
      <c r="AJ37" s="1009"/>
      <c r="AK37" s="1009"/>
      <c r="AL37" s="1009"/>
    </row>
    <row r="38" spans="2:38" x14ac:dyDescent="0.2">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row>
  </sheetData>
  <mergeCells count="12">
    <mergeCell ref="AF1:AL1"/>
    <mergeCell ref="B37:AL37"/>
    <mergeCell ref="A3:AM4"/>
    <mergeCell ref="B6:K7"/>
    <mergeCell ref="L6:AL7"/>
    <mergeCell ref="B8:K9"/>
    <mergeCell ref="L8:AL9"/>
    <mergeCell ref="L27:M31"/>
    <mergeCell ref="L32:M36"/>
    <mergeCell ref="B10:K16"/>
    <mergeCell ref="B17:K26"/>
    <mergeCell ref="B27:K36"/>
  </mergeCells>
  <phoneticPr fontId="23" type="Hiragana"/>
  <pageMargins left="0.7" right="0.7" top="0.75" bottom="0.75" header="0.51180555555555496" footer="0.51180555555555496"/>
  <pageSetup paperSize="9" scale="96" firstPageNumber="0" orientation="portrait" useFirstPageNumber="1" horizontalDpi="300" verticalDpi="300" r:id="rId1"/>
  <colBreaks count="1" manualBreakCount="1">
    <brk id="3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92D050"/>
  </sheetPr>
  <dimension ref="B2:S44"/>
  <sheetViews>
    <sheetView topLeftCell="A9" workbookViewId="0">
      <selection activeCell="U21" sqref="U21"/>
    </sheetView>
  </sheetViews>
  <sheetFormatPr defaultColWidth="9" defaultRowHeight="26.4" x14ac:dyDescent="0.75"/>
  <cols>
    <col min="1" max="1" width="4.109375" style="135" customWidth="1"/>
    <col min="2" max="19" width="8.21875" style="135" customWidth="1"/>
    <col min="20" max="20" width="9" style="135" customWidth="1"/>
    <col min="21" max="16384" width="9" style="135"/>
  </cols>
  <sheetData>
    <row r="2" spans="2:19" x14ac:dyDescent="0.75">
      <c r="M2" s="147"/>
      <c r="N2" s="147"/>
      <c r="O2" s="147" t="s">
        <v>315</v>
      </c>
      <c r="P2" s="147"/>
      <c r="Q2" s="147" t="s">
        <v>408</v>
      </c>
      <c r="R2" s="147"/>
      <c r="S2" s="147" t="s">
        <v>134</v>
      </c>
    </row>
    <row r="4" spans="2:19" ht="37.799999999999997" x14ac:dyDescent="0.75">
      <c r="B4" s="1287" t="s">
        <v>552</v>
      </c>
      <c r="C4" s="1287"/>
      <c r="D4" s="1287"/>
      <c r="E4" s="1287"/>
      <c r="F4" s="1287"/>
      <c r="G4" s="1287"/>
      <c r="H4" s="1287"/>
      <c r="I4" s="1287"/>
      <c r="J4" s="1287"/>
      <c r="K4" s="1287"/>
      <c r="L4" s="1287"/>
      <c r="M4" s="1287"/>
      <c r="N4" s="1287"/>
      <c r="O4" s="1287"/>
      <c r="P4" s="1287"/>
      <c r="Q4" s="1287"/>
      <c r="R4" s="1287"/>
      <c r="S4" s="1287"/>
    </row>
    <row r="6" spans="2:19" ht="35.25" customHeight="1" x14ac:dyDescent="0.75">
      <c r="B6" s="1285" t="s">
        <v>438</v>
      </c>
      <c r="C6" s="1285"/>
      <c r="D6" s="1286"/>
      <c r="E6" s="1286"/>
      <c r="F6" s="1286"/>
      <c r="G6" s="1286"/>
      <c r="H6" s="1286"/>
      <c r="I6" s="1286"/>
      <c r="J6" s="143"/>
      <c r="K6" s="1285" t="s">
        <v>538</v>
      </c>
      <c r="L6" s="1285"/>
      <c r="M6" s="1286"/>
      <c r="N6" s="1286"/>
      <c r="O6" s="1286"/>
      <c r="P6" s="1286"/>
      <c r="Q6" s="1286"/>
      <c r="R6" s="1286"/>
      <c r="S6" s="1286"/>
    </row>
    <row r="7" spans="2:19" ht="35.25" customHeight="1" x14ac:dyDescent="0.75">
      <c r="B7" s="1285" t="s">
        <v>514</v>
      </c>
      <c r="C7" s="1285"/>
      <c r="D7" s="1286"/>
      <c r="E7" s="1286"/>
      <c r="F7" s="1286"/>
      <c r="G7" s="1286"/>
      <c r="H7" s="1286"/>
      <c r="I7" s="1286"/>
      <c r="J7" s="143"/>
      <c r="K7" s="1285" t="s">
        <v>539</v>
      </c>
      <c r="L7" s="1285"/>
      <c r="M7" s="1286"/>
      <c r="N7" s="1286"/>
      <c r="O7" s="1286"/>
      <c r="P7" s="1286"/>
      <c r="Q7" s="1286"/>
      <c r="R7" s="1286"/>
      <c r="S7" s="1286"/>
    </row>
    <row r="8" spans="2:19" ht="35.25" customHeight="1" x14ac:dyDescent="0.75">
      <c r="B8" s="1285" t="s">
        <v>515</v>
      </c>
      <c r="C8" s="1285"/>
      <c r="D8" s="1286"/>
      <c r="E8" s="1286"/>
      <c r="F8" s="1286"/>
      <c r="G8" s="1286"/>
      <c r="H8" s="1286"/>
      <c r="I8" s="1286"/>
      <c r="J8" s="143"/>
      <c r="K8" s="1285" t="s">
        <v>181</v>
      </c>
      <c r="L8" s="1285"/>
      <c r="M8" s="1286"/>
      <c r="N8" s="1286"/>
      <c r="O8" s="1286"/>
      <c r="P8" s="1286"/>
      <c r="Q8" s="1286"/>
      <c r="R8" s="1286"/>
      <c r="S8" s="1286"/>
    </row>
    <row r="10" spans="2:19" ht="30" customHeight="1" x14ac:dyDescent="0.75">
      <c r="B10" s="1276" t="s">
        <v>377</v>
      </c>
      <c r="C10" s="1277"/>
      <c r="D10" s="1277"/>
      <c r="E10" s="1277"/>
      <c r="F10" s="1277"/>
      <c r="G10" s="1277"/>
      <c r="H10" s="1277"/>
      <c r="I10" s="1277"/>
      <c r="J10" s="1277"/>
      <c r="K10" s="1277"/>
      <c r="L10" s="1277"/>
      <c r="M10" s="1277"/>
      <c r="N10" s="1277"/>
      <c r="O10" s="1277"/>
      <c r="P10" s="1277"/>
      <c r="Q10" s="1277"/>
      <c r="R10" s="1277"/>
      <c r="S10" s="1278"/>
    </row>
    <row r="11" spans="2:19" ht="30" customHeight="1" x14ac:dyDescent="0.8">
      <c r="B11" s="136" t="s">
        <v>553</v>
      </c>
      <c r="K11" s="136" t="s">
        <v>563</v>
      </c>
      <c r="L11" s="141"/>
      <c r="M11" s="141"/>
      <c r="N11" s="141"/>
      <c r="O11" s="141"/>
      <c r="P11" s="141"/>
      <c r="Q11" s="141"/>
      <c r="R11" s="141"/>
      <c r="S11" s="144"/>
    </row>
    <row r="12" spans="2:19" ht="30" customHeight="1" x14ac:dyDescent="0.75">
      <c r="B12" s="137"/>
      <c r="K12" s="137"/>
      <c r="S12" s="145"/>
    </row>
    <row r="13" spans="2:19" ht="30" customHeight="1" x14ac:dyDescent="0.75">
      <c r="B13" s="137"/>
      <c r="C13" s="140" t="s">
        <v>556</v>
      </c>
      <c r="K13" s="137"/>
      <c r="L13" s="140" t="s">
        <v>564</v>
      </c>
      <c r="S13" s="145"/>
    </row>
    <row r="14" spans="2:19" ht="30" customHeight="1" x14ac:dyDescent="0.75">
      <c r="B14" s="137"/>
      <c r="C14" s="140" t="s">
        <v>284</v>
      </c>
      <c r="K14" s="137"/>
      <c r="L14" s="140" t="s">
        <v>565</v>
      </c>
      <c r="S14" s="145"/>
    </row>
    <row r="15" spans="2:19" ht="30" customHeight="1" x14ac:dyDescent="0.75">
      <c r="B15" s="137"/>
      <c r="C15" s="140" t="s">
        <v>557</v>
      </c>
      <c r="K15" s="137"/>
      <c r="L15" s="140" t="s">
        <v>63</v>
      </c>
      <c r="S15" s="145"/>
    </row>
    <row r="16" spans="2:19" ht="30" customHeight="1" x14ac:dyDescent="0.75">
      <c r="B16" s="137"/>
      <c r="C16" s="140" t="s">
        <v>558</v>
      </c>
      <c r="K16" s="137"/>
      <c r="S16" s="145"/>
    </row>
    <row r="17" spans="2:19" ht="30" customHeight="1" x14ac:dyDescent="0.75">
      <c r="B17" s="137"/>
      <c r="K17" s="137"/>
      <c r="S17" s="145"/>
    </row>
    <row r="18" spans="2:19" ht="30" customHeight="1" x14ac:dyDescent="0.75">
      <c r="B18" s="137"/>
      <c r="K18" s="137"/>
      <c r="S18" s="145"/>
    </row>
    <row r="19" spans="2:19" ht="30" customHeight="1" x14ac:dyDescent="0.8">
      <c r="B19" s="138" t="s">
        <v>554</v>
      </c>
      <c r="C19" s="141"/>
      <c r="D19" s="141"/>
      <c r="E19" s="141"/>
      <c r="F19" s="141"/>
      <c r="G19" s="141"/>
      <c r="H19" s="141"/>
      <c r="I19" s="141"/>
      <c r="J19" s="144"/>
      <c r="K19" s="137"/>
      <c r="S19" s="145"/>
    </row>
    <row r="20" spans="2:19" ht="30" customHeight="1" x14ac:dyDescent="0.75">
      <c r="B20" s="137"/>
      <c r="J20" s="145"/>
      <c r="K20" s="137"/>
      <c r="S20" s="145"/>
    </row>
    <row r="21" spans="2:19" ht="30" customHeight="1" x14ac:dyDescent="0.75">
      <c r="B21" s="137"/>
      <c r="C21" s="140" t="s">
        <v>559</v>
      </c>
      <c r="J21" s="145"/>
      <c r="K21" s="137"/>
      <c r="S21" s="145"/>
    </row>
    <row r="22" spans="2:19" ht="30" customHeight="1" x14ac:dyDescent="0.75">
      <c r="B22" s="137"/>
      <c r="C22" s="140" t="s">
        <v>560</v>
      </c>
      <c r="J22" s="145"/>
      <c r="K22" s="137"/>
      <c r="S22" s="145"/>
    </row>
    <row r="23" spans="2:19" ht="30" customHeight="1" x14ac:dyDescent="0.75">
      <c r="B23" s="137"/>
      <c r="C23" s="140" t="s">
        <v>19</v>
      </c>
      <c r="J23" s="145"/>
      <c r="K23" s="137"/>
      <c r="S23" s="145"/>
    </row>
    <row r="24" spans="2:19" ht="30" customHeight="1" x14ac:dyDescent="0.75">
      <c r="B24" s="139"/>
      <c r="C24" s="142"/>
      <c r="D24" s="142"/>
      <c r="E24" s="142"/>
      <c r="F24" s="142"/>
      <c r="G24" s="142"/>
      <c r="H24" s="142"/>
      <c r="I24" s="142"/>
      <c r="J24" s="146"/>
      <c r="K24" s="137"/>
      <c r="S24" s="145"/>
    </row>
    <row r="25" spans="2:19" ht="30" customHeight="1" x14ac:dyDescent="0.8">
      <c r="B25" s="136" t="s">
        <v>497</v>
      </c>
      <c r="K25" s="137"/>
      <c r="S25" s="145"/>
    </row>
    <row r="26" spans="2:19" ht="30" customHeight="1" x14ac:dyDescent="0.75">
      <c r="B26" s="137"/>
      <c r="K26" s="137"/>
      <c r="S26" s="145"/>
    </row>
    <row r="27" spans="2:19" ht="30" customHeight="1" x14ac:dyDescent="0.75">
      <c r="B27" s="137"/>
      <c r="C27" s="140" t="s">
        <v>561</v>
      </c>
      <c r="K27" s="137"/>
      <c r="S27" s="145"/>
    </row>
    <row r="28" spans="2:19" ht="30" customHeight="1" x14ac:dyDescent="0.75">
      <c r="B28" s="137"/>
      <c r="C28" s="140" t="s">
        <v>11</v>
      </c>
      <c r="K28" s="137"/>
      <c r="S28" s="145"/>
    </row>
    <row r="29" spans="2:19" ht="30" customHeight="1" x14ac:dyDescent="0.75">
      <c r="B29" s="137"/>
      <c r="C29" s="140" t="s">
        <v>451</v>
      </c>
      <c r="K29" s="137"/>
      <c r="S29" s="145"/>
    </row>
    <row r="30" spans="2:19" ht="30" customHeight="1" x14ac:dyDescent="0.75">
      <c r="B30" s="137"/>
      <c r="K30" s="137"/>
      <c r="S30" s="145"/>
    </row>
    <row r="31" spans="2:19" ht="30" customHeight="1" x14ac:dyDescent="0.75">
      <c r="B31" s="139"/>
      <c r="C31" s="142"/>
      <c r="D31" s="142"/>
      <c r="E31" s="142"/>
      <c r="F31" s="142"/>
      <c r="G31" s="142"/>
      <c r="H31" s="142"/>
      <c r="I31" s="142"/>
      <c r="J31" s="142"/>
      <c r="K31" s="139"/>
      <c r="L31" s="142"/>
      <c r="M31" s="142"/>
      <c r="N31" s="142"/>
      <c r="O31" s="142"/>
      <c r="P31" s="142"/>
      <c r="Q31" s="142"/>
      <c r="R31" s="142"/>
      <c r="S31" s="146"/>
    </row>
    <row r="32" spans="2:19" ht="30" customHeight="1" x14ac:dyDescent="0.75"/>
    <row r="33" spans="2:19" ht="30" customHeight="1" x14ac:dyDescent="0.75">
      <c r="B33" s="1276" t="s">
        <v>555</v>
      </c>
      <c r="C33" s="1279"/>
      <c r="D33" s="1279"/>
      <c r="E33" s="1279"/>
      <c r="F33" s="1279"/>
      <c r="G33" s="1279"/>
      <c r="H33" s="1279"/>
      <c r="I33" s="1279"/>
      <c r="J33" s="1279"/>
      <c r="K33" s="1279"/>
      <c r="L33" s="1279"/>
      <c r="M33" s="1279"/>
      <c r="N33" s="1279"/>
      <c r="O33" s="1279"/>
      <c r="P33" s="1279"/>
      <c r="Q33" s="1279"/>
      <c r="R33" s="1279"/>
      <c r="S33" s="1280"/>
    </row>
    <row r="34" spans="2:19" ht="30.75" customHeight="1" x14ac:dyDescent="0.75">
      <c r="B34" s="137"/>
      <c r="S34" s="145"/>
    </row>
    <row r="35" spans="2:19" ht="30.75" customHeight="1" x14ac:dyDescent="0.75">
      <c r="B35" s="137"/>
      <c r="S35" s="145"/>
    </row>
    <row r="36" spans="2:19" ht="30.75" customHeight="1" x14ac:dyDescent="0.75">
      <c r="B36" s="137"/>
      <c r="C36" s="140" t="s">
        <v>47</v>
      </c>
      <c r="S36" s="145"/>
    </row>
    <row r="37" spans="2:19" ht="30.75" customHeight="1" x14ac:dyDescent="0.75">
      <c r="B37" s="137"/>
      <c r="C37" s="140" t="s">
        <v>562</v>
      </c>
      <c r="S37" s="145"/>
    </row>
    <row r="38" spans="2:19" ht="30.75" customHeight="1" x14ac:dyDescent="0.75">
      <c r="B38" s="137"/>
      <c r="S38" s="145"/>
    </row>
    <row r="39" spans="2:19" ht="30.75" customHeight="1" x14ac:dyDescent="0.75">
      <c r="B39" s="137"/>
      <c r="S39" s="145"/>
    </row>
    <row r="40" spans="2:19" ht="30.75" customHeight="1" x14ac:dyDescent="0.75">
      <c r="B40" s="137"/>
      <c r="S40" s="145"/>
    </row>
    <row r="41" spans="2:19" ht="30.75" customHeight="1" x14ac:dyDescent="0.75">
      <c r="B41" s="137"/>
      <c r="S41" s="145"/>
    </row>
    <row r="42" spans="2:19" ht="30.75" customHeight="1" x14ac:dyDescent="0.75">
      <c r="B42" s="139"/>
      <c r="C42" s="142"/>
      <c r="D42" s="142"/>
      <c r="E42" s="142"/>
      <c r="F42" s="142"/>
      <c r="G42" s="142"/>
      <c r="H42" s="142"/>
      <c r="I42" s="142"/>
      <c r="J42" s="142"/>
      <c r="K42" s="142"/>
      <c r="L42" s="142"/>
      <c r="M42" s="142"/>
      <c r="N42" s="142"/>
      <c r="O42" s="142"/>
      <c r="P42" s="142"/>
      <c r="Q42" s="142"/>
      <c r="R42" s="142"/>
      <c r="S42" s="146"/>
    </row>
    <row r="43" spans="2:19" ht="30" customHeight="1" x14ac:dyDescent="0.75">
      <c r="B43" s="1281" t="s">
        <v>241</v>
      </c>
      <c r="C43" s="1281"/>
      <c r="D43" s="1281"/>
      <c r="E43" s="1283"/>
      <c r="F43" s="1283"/>
      <c r="G43" s="1283"/>
      <c r="H43" s="1283"/>
      <c r="I43" s="1283"/>
      <c r="J43" s="1283"/>
      <c r="K43" s="1283"/>
      <c r="L43" s="1283"/>
      <c r="M43" s="1281" t="s">
        <v>566</v>
      </c>
      <c r="N43" s="1281"/>
      <c r="O43" s="1281"/>
      <c r="P43" s="1283"/>
      <c r="Q43" s="1283"/>
      <c r="R43" s="1283"/>
      <c r="S43" s="1283"/>
    </row>
    <row r="44" spans="2:19" ht="30" customHeight="1" x14ac:dyDescent="0.75">
      <c r="B44" s="1282"/>
      <c r="C44" s="1282"/>
      <c r="D44" s="1282"/>
      <c r="E44" s="1284"/>
      <c r="F44" s="1284"/>
      <c r="G44" s="1284"/>
      <c r="H44" s="1284"/>
      <c r="I44" s="1284"/>
      <c r="J44" s="1284"/>
      <c r="K44" s="1284"/>
      <c r="L44" s="1284"/>
      <c r="M44" s="1282"/>
      <c r="N44" s="1282"/>
      <c r="O44" s="1282"/>
      <c r="P44" s="1284"/>
      <c r="Q44" s="1284"/>
      <c r="R44" s="1284"/>
      <c r="S44" s="1284"/>
    </row>
  </sheetData>
  <mergeCells count="19">
    <mergeCell ref="B4:S4"/>
    <mergeCell ref="B6:C6"/>
    <mergeCell ref="D6:I6"/>
    <mergeCell ref="K6:L6"/>
    <mergeCell ref="M6:S6"/>
    <mergeCell ref="B7:C7"/>
    <mergeCell ref="D7:I7"/>
    <mergeCell ref="K7:L7"/>
    <mergeCell ref="M7:S7"/>
    <mergeCell ref="B8:C8"/>
    <mergeCell ref="D8:I8"/>
    <mergeCell ref="K8:L8"/>
    <mergeCell ref="M8:S8"/>
    <mergeCell ref="B10:S10"/>
    <mergeCell ref="B33:S33"/>
    <mergeCell ref="B43:D44"/>
    <mergeCell ref="E43:L44"/>
    <mergeCell ref="M43:O44"/>
    <mergeCell ref="P43:S44"/>
  </mergeCells>
  <phoneticPr fontId="45" type="Hiragan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92D050"/>
  </sheetPr>
  <dimension ref="B2:S46"/>
  <sheetViews>
    <sheetView workbookViewId="0">
      <selection activeCell="B41" sqref="B41:S41"/>
    </sheetView>
  </sheetViews>
  <sheetFormatPr defaultColWidth="9" defaultRowHeight="26.4" x14ac:dyDescent="0.75"/>
  <cols>
    <col min="1" max="1" width="4.109375" style="135" customWidth="1"/>
    <col min="2" max="19" width="8.21875" style="135" customWidth="1"/>
    <col min="20" max="20" width="9" style="135" customWidth="1"/>
    <col min="21" max="16384" width="9" style="135"/>
  </cols>
  <sheetData>
    <row r="2" spans="2:19" x14ac:dyDescent="0.75">
      <c r="M2" s="147"/>
      <c r="N2" s="147"/>
      <c r="O2" s="147" t="s">
        <v>315</v>
      </c>
      <c r="P2" s="147"/>
      <c r="Q2" s="147" t="s">
        <v>408</v>
      </c>
      <c r="R2" s="147"/>
      <c r="S2" s="147" t="s">
        <v>134</v>
      </c>
    </row>
    <row r="3" spans="2:19" ht="15" customHeight="1" x14ac:dyDescent="0.75"/>
    <row r="4" spans="2:19" ht="33" customHeight="1" x14ac:dyDescent="0.75">
      <c r="B4" s="1287" t="s">
        <v>567</v>
      </c>
      <c r="C4" s="1287"/>
      <c r="D4" s="1287"/>
      <c r="E4" s="1287"/>
      <c r="F4" s="1287"/>
      <c r="G4" s="1287"/>
      <c r="H4" s="1287"/>
      <c r="I4" s="1287"/>
      <c r="J4" s="1287"/>
      <c r="K4" s="1287"/>
      <c r="L4" s="1287"/>
      <c r="M4" s="1287"/>
      <c r="N4" s="1287"/>
      <c r="O4" s="1287"/>
      <c r="P4" s="1287"/>
      <c r="Q4" s="1287"/>
      <c r="R4" s="1287"/>
      <c r="S4" s="1287"/>
    </row>
    <row r="5" spans="2:19" ht="15" customHeight="1" x14ac:dyDescent="0.75"/>
    <row r="6" spans="2:19" ht="33" customHeight="1" x14ac:dyDescent="0.75">
      <c r="B6" s="1285" t="s">
        <v>438</v>
      </c>
      <c r="C6" s="1285"/>
      <c r="D6" s="1286"/>
      <c r="E6" s="1286"/>
      <c r="F6" s="1286"/>
      <c r="G6" s="1286"/>
      <c r="H6" s="1286"/>
      <c r="I6" s="1286"/>
      <c r="J6" s="143"/>
      <c r="K6" s="1285" t="s">
        <v>538</v>
      </c>
      <c r="L6" s="1285"/>
      <c r="M6" s="1286"/>
      <c r="N6" s="1286"/>
      <c r="O6" s="1286"/>
      <c r="P6" s="1286"/>
      <c r="Q6" s="1286"/>
      <c r="R6" s="1286"/>
      <c r="S6" s="1286"/>
    </row>
    <row r="7" spans="2:19" ht="33" customHeight="1" x14ac:dyDescent="0.75">
      <c r="B7" s="1285" t="s">
        <v>514</v>
      </c>
      <c r="C7" s="1285"/>
      <c r="D7" s="1286"/>
      <c r="E7" s="1286"/>
      <c r="F7" s="1286"/>
      <c r="G7" s="1286"/>
      <c r="H7" s="1286"/>
      <c r="I7" s="1286"/>
      <c r="J7" s="143"/>
      <c r="K7" s="1285" t="s">
        <v>539</v>
      </c>
      <c r="L7" s="1285"/>
      <c r="M7" s="1286"/>
      <c r="N7" s="1286"/>
      <c r="O7" s="1286"/>
      <c r="P7" s="1286"/>
      <c r="Q7" s="1286"/>
      <c r="R7" s="1286"/>
      <c r="S7" s="1286"/>
    </row>
    <row r="8" spans="2:19" ht="33" customHeight="1" x14ac:dyDescent="0.75">
      <c r="B8" s="1285" t="s">
        <v>515</v>
      </c>
      <c r="C8" s="1285"/>
      <c r="D8" s="1286"/>
      <c r="E8" s="1286"/>
      <c r="F8" s="1286"/>
      <c r="G8" s="1286"/>
      <c r="H8" s="1286"/>
      <c r="I8" s="1286"/>
      <c r="J8" s="143"/>
      <c r="K8" s="1285" t="s">
        <v>181</v>
      </c>
      <c r="L8" s="1285"/>
      <c r="M8" s="1286"/>
      <c r="N8" s="1286"/>
      <c r="O8" s="1286"/>
      <c r="P8" s="1286"/>
      <c r="Q8" s="1286"/>
      <c r="R8" s="1286"/>
      <c r="S8" s="1286"/>
    </row>
    <row r="9" spans="2:19" ht="16.5" customHeight="1" x14ac:dyDescent="0.75"/>
    <row r="10" spans="2:19" ht="30" customHeight="1" x14ac:dyDescent="0.75">
      <c r="B10" s="1276" t="s">
        <v>296</v>
      </c>
      <c r="C10" s="1277"/>
      <c r="D10" s="1277"/>
      <c r="E10" s="1277"/>
      <c r="F10" s="1277"/>
      <c r="G10" s="1277"/>
      <c r="H10" s="1277"/>
      <c r="I10" s="1277"/>
      <c r="J10" s="1277"/>
      <c r="K10" s="1277"/>
      <c r="L10" s="1277"/>
      <c r="M10" s="1277"/>
      <c r="N10" s="1277"/>
      <c r="O10" s="1277"/>
      <c r="P10" s="1277"/>
      <c r="Q10" s="1277"/>
      <c r="R10" s="1277"/>
      <c r="S10" s="1278"/>
    </row>
    <row r="11" spans="2:19" ht="30" customHeight="1" x14ac:dyDescent="0.8">
      <c r="B11" s="136" t="s">
        <v>553</v>
      </c>
      <c r="K11" s="136" t="s">
        <v>563</v>
      </c>
      <c r="L11" s="141"/>
      <c r="M11" s="141"/>
      <c r="N11" s="141"/>
      <c r="O11" s="141"/>
      <c r="P11" s="141"/>
      <c r="Q11" s="141"/>
      <c r="R11" s="141"/>
      <c r="S11" s="144"/>
    </row>
    <row r="12" spans="2:19" ht="30" customHeight="1" x14ac:dyDescent="0.75">
      <c r="B12" s="137"/>
      <c r="K12" s="137"/>
      <c r="S12" s="145"/>
    </row>
    <row r="13" spans="2:19" ht="30" customHeight="1" x14ac:dyDescent="0.75">
      <c r="B13" s="137"/>
      <c r="C13" s="140" t="s">
        <v>556</v>
      </c>
      <c r="K13" s="137"/>
      <c r="L13" s="140" t="s">
        <v>564</v>
      </c>
      <c r="S13" s="145"/>
    </row>
    <row r="14" spans="2:19" ht="30" customHeight="1" x14ac:dyDescent="0.75">
      <c r="B14" s="137"/>
      <c r="C14" s="140" t="s">
        <v>284</v>
      </c>
      <c r="K14" s="137"/>
      <c r="L14" s="140" t="s">
        <v>565</v>
      </c>
      <c r="S14" s="145"/>
    </row>
    <row r="15" spans="2:19" ht="30" customHeight="1" x14ac:dyDescent="0.75">
      <c r="B15" s="137"/>
      <c r="C15" s="140" t="s">
        <v>569</v>
      </c>
      <c r="K15" s="137"/>
      <c r="L15" s="140" t="s">
        <v>63</v>
      </c>
      <c r="S15" s="145"/>
    </row>
    <row r="16" spans="2:19" ht="30" customHeight="1" x14ac:dyDescent="0.75">
      <c r="B16" s="137"/>
      <c r="C16" s="140" t="s">
        <v>558</v>
      </c>
      <c r="K16" s="137"/>
      <c r="S16" s="145"/>
    </row>
    <row r="17" spans="2:19" ht="30" customHeight="1" x14ac:dyDescent="0.75">
      <c r="B17" s="137"/>
      <c r="K17" s="137"/>
      <c r="S17" s="145"/>
    </row>
    <row r="18" spans="2:19" ht="30" customHeight="1" x14ac:dyDescent="0.8">
      <c r="B18" s="138" t="s">
        <v>554</v>
      </c>
      <c r="C18" s="141"/>
      <c r="D18" s="141"/>
      <c r="E18" s="141"/>
      <c r="F18" s="141"/>
      <c r="G18" s="141"/>
      <c r="H18" s="141"/>
      <c r="I18" s="141"/>
      <c r="J18" s="144"/>
      <c r="K18" s="137"/>
      <c r="S18" s="145"/>
    </row>
    <row r="19" spans="2:19" ht="30" customHeight="1" x14ac:dyDescent="0.75">
      <c r="B19" s="137"/>
      <c r="J19" s="145"/>
      <c r="K19" s="137"/>
      <c r="S19" s="145"/>
    </row>
    <row r="20" spans="2:19" ht="30" customHeight="1" x14ac:dyDescent="0.75">
      <c r="B20" s="137"/>
      <c r="C20" s="140" t="s">
        <v>570</v>
      </c>
      <c r="J20" s="145"/>
      <c r="K20" s="137"/>
      <c r="S20" s="145"/>
    </row>
    <row r="21" spans="2:19" ht="30" customHeight="1" x14ac:dyDescent="0.75">
      <c r="B21" s="137"/>
      <c r="C21" s="140" t="s">
        <v>571</v>
      </c>
      <c r="J21" s="145"/>
      <c r="K21" s="137"/>
      <c r="S21" s="145"/>
    </row>
    <row r="22" spans="2:19" ht="30" customHeight="1" x14ac:dyDescent="0.75">
      <c r="B22" s="139"/>
      <c r="C22" s="142"/>
      <c r="D22" s="142"/>
      <c r="E22" s="142"/>
      <c r="F22" s="142"/>
      <c r="G22" s="142"/>
      <c r="H22" s="142"/>
      <c r="I22" s="142"/>
      <c r="J22" s="146"/>
      <c r="K22" s="137"/>
      <c r="S22" s="145"/>
    </row>
    <row r="23" spans="2:19" ht="30" customHeight="1" x14ac:dyDescent="0.8">
      <c r="B23" s="136" t="s">
        <v>497</v>
      </c>
      <c r="K23" s="137"/>
      <c r="S23" s="145"/>
    </row>
    <row r="24" spans="2:19" ht="30" customHeight="1" x14ac:dyDescent="0.75">
      <c r="B24" s="137"/>
      <c r="K24" s="137"/>
      <c r="S24" s="145"/>
    </row>
    <row r="25" spans="2:19" ht="30" customHeight="1" x14ac:dyDescent="0.75">
      <c r="B25" s="137"/>
      <c r="C25" s="140" t="s">
        <v>561</v>
      </c>
      <c r="K25" s="137"/>
      <c r="S25" s="145"/>
    </row>
    <row r="26" spans="2:19" ht="30" customHeight="1" x14ac:dyDescent="0.75">
      <c r="B26" s="137"/>
      <c r="C26" s="140" t="s">
        <v>11</v>
      </c>
      <c r="K26" s="137"/>
      <c r="S26" s="145"/>
    </row>
    <row r="27" spans="2:19" ht="30" customHeight="1" x14ac:dyDescent="0.75">
      <c r="B27" s="137"/>
      <c r="C27" s="140" t="s">
        <v>451</v>
      </c>
      <c r="K27" s="137"/>
      <c r="S27" s="145"/>
    </row>
    <row r="28" spans="2:19" ht="30" customHeight="1" x14ac:dyDescent="0.75">
      <c r="B28" s="139"/>
      <c r="C28" s="142"/>
      <c r="D28" s="142"/>
      <c r="E28" s="142"/>
      <c r="F28" s="142"/>
      <c r="G28" s="142"/>
      <c r="H28" s="142"/>
      <c r="I28" s="142"/>
      <c r="J28" s="142"/>
      <c r="K28" s="139"/>
      <c r="L28" s="142"/>
      <c r="M28" s="142"/>
      <c r="N28" s="142"/>
      <c r="O28" s="142"/>
      <c r="P28" s="142"/>
      <c r="Q28" s="142"/>
      <c r="R28" s="142"/>
      <c r="S28" s="146"/>
    </row>
    <row r="29" spans="2:19" ht="15" customHeight="1" x14ac:dyDescent="0.75"/>
    <row r="30" spans="2:19" ht="30" customHeight="1" x14ac:dyDescent="0.75">
      <c r="B30" s="1276" t="s">
        <v>294</v>
      </c>
      <c r="C30" s="1279"/>
      <c r="D30" s="1279"/>
      <c r="E30" s="1279"/>
      <c r="F30" s="1279"/>
      <c r="G30" s="1279"/>
      <c r="H30" s="1279"/>
      <c r="I30" s="1279"/>
      <c r="J30" s="1279"/>
      <c r="K30" s="1279"/>
      <c r="L30" s="1279"/>
      <c r="M30" s="1279"/>
      <c r="N30" s="1279"/>
      <c r="O30" s="1279"/>
      <c r="P30" s="1279"/>
      <c r="Q30" s="1279"/>
      <c r="R30" s="1279"/>
      <c r="S30" s="1280"/>
    </row>
    <row r="31" spans="2:19" ht="30.75" customHeight="1" x14ac:dyDescent="0.75">
      <c r="B31" s="137"/>
      <c r="S31" s="145"/>
    </row>
    <row r="32" spans="2:19" ht="30.75" customHeight="1" x14ac:dyDescent="0.75">
      <c r="B32" s="137"/>
      <c r="C32" s="140" t="s">
        <v>47</v>
      </c>
      <c r="S32" s="145"/>
    </row>
    <row r="33" spans="2:19" ht="30.75" customHeight="1" x14ac:dyDescent="0.75">
      <c r="B33" s="137"/>
      <c r="C33" s="140" t="s">
        <v>562</v>
      </c>
      <c r="S33" s="145"/>
    </row>
    <row r="34" spans="2:19" ht="30.75" customHeight="1" x14ac:dyDescent="0.75">
      <c r="B34" s="137"/>
      <c r="S34" s="145"/>
    </row>
    <row r="35" spans="2:19" ht="30.75" customHeight="1" x14ac:dyDescent="0.75">
      <c r="B35" s="139"/>
      <c r="C35" s="142"/>
      <c r="D35" s="142"/>
      <c r="E35" s="142"/>
      <c r="F35" s="142"/>
      <c r="G35" s="142"/>
      <c r="H35" s="142"/>
      <c r="I35" s="142"/>
      <c r="J35" s="142"/>
      <c r="K35" s="142"/>
      <c r="L35" s="142"/>
      <c r="M35" s="142"/>
      <c r="N35" s="142"/>
      <c r="O35" s="142"/>
      <c r="P35" s="142"/>
      <c r="Q35" s="142"/>
      <c r="R35" s="142"/>
      <c r="S35" s="146"/>
    </row>
    <row r="36" spans="2:19" ht="20.25" customHeight="1" x14ac:dyDescent="0.75">
      <c r="B36" s="1291" t="s">
        <v>119</v>
      </c>
      <c r="C36" s="1292"/>
      <c r="D36" s="1292"/>
      <c r="E36" s="1293"/>
      <c r="F36" s="1297"/>
      <c r="G36" s="1298"/>
      <c r="H36" s="1298"/>
      <c r="I36" s="1298"/>
      <c r="J36" s="1298"/>
      <c r="K36" s="1298"/>
      <c r="L36" s="1298"/>
      <c r="M36" s="1298"/>
      <c r="N36" s="1298"/>
      <c r="O36" s="1298"/>
      <c r="P36" s="1298"/>
      <c r="Q36" s="1298"/>
      <c r="R36" s="1298"/>
      <c r="S36" s="1299"/>
    </row>
    <row r="37" spans="2:19" ht="20.25" customHeight="1" x14ac:dyDescent="0.75">
      <c r="B37" s="1294"/>
      <c r="C37" s="1295"/>
      <c r="D37" s="1295"/>
      <c r="E37" s="1296"/>
      <c r="F37" s="1300"/>
      <c r="G37" s="1301"/>
      <c r="H37" s="1301"/>
      <c r="I37" s="1301"/>
      <c r="J37" s="1301"/>
      <c r="K37" s="1301"/>
      <c r="L37" s="1301"/>
      <c r="M37" s="1301"/>
      <c r="N37" s="1301"/>
      <c r="O37" s="1301"/>
      <c r="P37" s="1301"/>
      <c r="Q37" s="1301"/>
      <c r="R37" s="1301"/>
      <c r="S37" s="1302"/>
    </row>
    <row r="38" spans="2:19" ht="15.75" customHeight="1" x14ac:dyDescent="0.75"/>
    <row r="39" spans="2:19" ht="32.4" x14ac:dyDescent="0.75">
      <c r="B39" s="1276" t="s">
        <v>34</v>
      </c>
      <c r="C39" s="1279"/>
      <c r="D39" s="1279"/>
      <c r="E39" s="1279"/>
      <c r="F39" s="1279"/>
      <c r="G39" s="1279"/>
      <c r="H39" s="1279"/>
      <c r="I39" s="1279"/>
      <c r="J39" s="1279"/>
      <c r="K39" s="1279"/>
      <c r="L39" s="1279"/>
      <c r="M39" s="1279"/>
      <c r="N39" s="1279"/>
      <c r="O39" s="1279"/>
      <c r="P39" s="1279"/>
      <c r="Q39" s="1279"/>
      <c r="R39" s="1279"/>
      <c r="S39" s="1280"/>
    </row>
    <row r="40" spans="2:19" x14ac:dyDescent="0.75">
      <c r="B40" s="137"/>
      <c r="S40" s="145"/>
    </row>
    <row r="41" spans="2:19" ht="75" customHeight="1" x14ac:dyDescent="0.75">
      <c r="B41" s="1288" t="s">
        <v>568</v>
      </c>
      <c r="C41" s="1289"/>
      <c r="D41" s="1289"/>
      <c r="E41" s="1289"/>
      <c r="F41" s="1289"/>
      <c r="G41" s="1289"/>
      <c r="H41" s="1289"/>
      <c r="I41" s="1289"/>
      <c r="J41" s="1289"/>
      <c r="K41" s="1289"/>
      <c r="L41" s="1289"/>
      <c r="M41" s="1289"/>
      <c r="N41" s="1289"/>
      <c r="O41" s="1289"/>
      <c r="P41" s="1289"/>
      <c r="Q41" s="1289"/>
      <c r="R41" s="1289"/>
      <c r="S41" s="1290"/>
    </row>
    <row r="42" spans="2:19" x14ac:dyDescent="0.75">
      <c r="B42" s="137"/>
      <c r="C42" s="140"/>
      <c r="S42" s="145"/>
    </row>
    <row r="43" spans="2:19" x14ac:dyDescent="0.75">
      <c r="B43" s="137"/>
      <c r="S43" s="145"/>
    </row>
    <row r="44" spans="2:19" x14ac:dyDescent="0.75">
      <c r="B44" s="139"/>
      <c r="C44" s="142"/>
      <c r="D44" s="142"/>
      <c r="E44" s="142"/>
      <c r="F44" s="142"/>
      <c r="G44" s="142"/>
      <c r="H44" s="142"/>
      <c r="I44" s="142"/>
      <c r="J44" s="142"/>
      <c r="K44" s="142"/>
      <c r="L44" s="142"/>
      <c r="M44" s="142"/>
      <c r="N44" s="142"/>
      <c r="O44" s="142"/>
      <c r="P44" s="142"/>
      <c r="Q44" s="142"/>
      <c r="R44" s="142"/>
      <c r="S44" s="146"/>
    </row>
    <row r="45" spans="2:19" ht="20.25" customHeight="1" x14ac:dyDescent="0.75"/>
    <row r="46" spans="2:19" ht="20.25" customHeight="1" x14ac:dyDescent="0.75"/>
  </sheetData>
  <mergeCells count="19">
    <mergeCell ref="B4:S4"/>
    <mergeCell ref="B6:C6"/>
    <mergeCell ref="D6:I6"/>
    <mergeCell ref="K6:L6"/>
    <mergeCell ref="M6:S6"/>
    <mergeCell ref="B7:C7"/>
    <mergeCell ref="D7:I7"/>
    <mergeCell ref="K7:L7"/>
    <mergeCell ref="M7:S7"/>
    <mergeCell ref="B8:C8"/>
    <mergeCell ref="D8:I8"/>
    <mergeCell ref="K8:L8"/>
    <mergeCell ref="M8:S8"/>
    <mergeCell ref="B10:S10"/>
    <mergeCell ref="B30:S30"/>
    <mergeCell ref="B39:S39"/>
    <mergeCell ref="B41:S41"/>
    <mergeCell ref="B36:E37"/>
    <mergeCell ref="F36:S37"/>
  </mergeCells>
  <phoneticPr fontId="45" type="Hiragan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7334E-2ADE-4B1D-9F69-2DB3898E5F3D}">
  <sheetPr>
    <pageSetUpPr fitToPage="1"/>
  </sheetPr>
  <dimension ref="B1:F73"/>
  <sheetViews>
    <sheetView workbookViewId="0">
      <selection activeCell="H11" sqref="H11"/>
    </sheetView>
  </sheetViews>
  <sheetFormatPr defaultColWidth="9" defaultRowHeight="10.8" x14ac:dyDescent="0.15"/>
  <cols>
    <col min="1" max="1" width="9" style="432"/>
    <col min="2" max="2" width="9.44140625" style="466" customWidth="1"/>
    <col min="3" max="3" width="40.6640625" style="466" customWidth="1"/>
    <col min="4" max="4" width="31.33203125" style="460" customWidth="1"/>
    <col min="5" max="6" width="7.44140625" style="432" customWidth="1"/>
    <col min="7" max="257" width="9" style="432"/>
    <col min="258" max="258" width="9.44140625" style="432" customWidth="1"/>
    <col min="259" max="259" width="40.6640625" style="432" customWidth="1"/>
    <col min="260" max="260" width="31.33203125" style="432" customWidth="1"/>
    <col min="261" max="262" width="7.44140625" style="432" customWidth="1"/>
    <col min="263" max="513" width="9" style="432"/>
    <col min="514" max="514" width="9.44140625" style="432" customWidth="1"/>
    <col min="515" max="515" width="40.6640625" style="432" customWidth="1"/>
    <col min="516" max="516" width="31.33203125" style="432" customWidth="1"/>
    <col min="517" max="518" width="7.44140625" style="432" customWidth="1"/>
    <col min="519" max="769" width="9" style="432"/>
    <col min="770" max="770" width="9.44140625" style="432" customWidth="1"/>
    <col min="771" max="771" width="40.6640625" style="432" customWidth="1"/>
    <col min="772" max="772" width="31.33203125" style="432" customWidth="1"/>
    <col min="773" max="774" width="7.44140625" style="432" customWidth="1"/>
    <col min="775" max="1025" width="9" style="432"/>
    <col min="1026" max="1026" width="9.44140625" style="432" customWidth="1"/>
    <col min="1027" max="1027" width="40.6640625" style="432" customWidth="1"/>
    <col min="1028" max="1028" width="31.33203125" style="432" customWidth="1"/>
    <col min="1029" max="1030" width="7.44140625" style="432" customWidth="1"/>
    <col min="1031" max="1281" width="9" style="432"/>
    <col min="1282" max="1282" width="9.44140625" style="432" customWidth="1"/>
    <col min="1283" max="1283" width="40.6640625" style="432" customWidth="1"/>
    <col min="1284" max="1284" width="31.33203125" style="432" customWidth="1"/>
    <col min="1285" max="1286" width="7.44140625" style="432" customWidth="1"/>
    <col min="1287" max="1537" width="9" style="432"/>
    <col min="1538" max="1538" width="9.44140625" style="432" customWidth="1"/>
    <col min="1539" max="1539" width="40.6640625" style="432" customWidth="1"/>
    <col min="1540" max="1540" width="31.33203125" style="432" customWidth="1"/>
    <col min="1541" max="1542" width="7.44140625" style="432" customWidth="1"/>
    <col min="1543" max="1793" width="9" style="432"/>
    <col min="1794" max="1794" width="9.44140625" style="432" customWidth="1"/>
    <col min="1795" max="1795" width="40.6640625" style="432" customWidth="1"/>
    <col min="1796" max="1796" width="31.33203125" style="432" customWidth="1"/>
    <col min="1797" max="1798" width="7.44140625" style="432" customWidth="1"/>
    <col min="1799" max="2049" width="9" style="432"/>
    <col min="2050" max="2050" width="9.44140625" style="432" customWidth="1"/>
    <col min="2051" max="2051" width="40.6640625" style="432" customWidth="1"/>
    <col min="2052" max="2052" width="31.33203125" style="432" customWidth="1"/>
    <col min="2053" max="2054" width="7.44140625" style="432" customWidth="1"/>
    <col min="2055" max="2305" width="9" style="432"/>
    <col min="2306" max="2306" width="9.44140625" style="432" customWidth="1"/>
    <col min="2307" max="2307" width="40.6640625" style="432" customWidth="1"/>
    <col min="2308" max="2308" width="31.33203125" style="432" customWidth="1"/>
    <col min="2309" max="2310" width="7.44140625" style="432" customWidth="1"/>
    <col min="2311" max="2561" width="9" style="432"/>
    <col min="2562" max="2562" width="9.44140625" style="432" customWidth="1"/>
    <col min="2563" max="2563" width="40.6640625" style="432" customWidth="1"/>
    <col min="2564" max="2564" width="31.33203125" style="432" customWidth="1"/>
    <col min="2565" max="2566" width="7.44140625" style="432" customWidth="1"/>
    <col min="2567" max="2817" width="9" style="432"/>
    <col min="2818" max="2818" width="9.44140625" style="432" customWidth="1"/>
    <col min="2819" max="2819" width="40.6640625" style="432" customWidth="1"/>
    <col min="2820" max="2820" width="31.33203125" style="432" customWidth="1"/>
    <col min="2821" max="2822" width="7.44140625" style="432" customWidth="1"/>
    <col min="2823" max="3073" width="9" style="432"/>
    <col min="3074" max="3074" width="9.44140625" style="432" customWidth="1"/>
    <col min="3075" max="3075" width="40.6640625" style="432" customWidth="1"/>
    <col min="3076" max="3076" width="31.33203125" style="432" customWidth="1"/>
    <col min="3077" max="3078" width="7.44140625" style="432" customWidth="1"/>
    <col min="3079" max="3329" width="9" style="432"/>
    <col min="3330" max="3330" width="9.44140625" style="432" customWidth="1"/>
    <col min="3331" max="3331" width="40.6640625" style="432" customWidth="1"/>
    <col min="3332" max="3332" width="31.33203125" style="432" customWidth="1"/>
    <col min="3333" max="3334" width="7.44140625" style="432" customWidth="1"/>
    <col min="3335" max="3585" width="9" style="432"/>
    <col min="3586" max="3586" width="9.44140625" style="432" customWidth="1"/>
    <col min="3587" max="3587" width="40.6640625" style="432" customWidth="1"/>
    <col min="3588" max="3588" width="31.33203125" style="432" customWidth="1"/>
    <col min="3589" max="3590" width="7.44140625" style="432" customWidth="1"/>
    <col min="3591" max="3841" width="9" style="432"/>
    <col min="3842" max="3842" width="9.44140625" style="432" customWidth="1"/>
    <col min="3843" max="3843" width="40.6640625" style="432" customWidth="1"/>
    <col min="3844" max="3844" width="31.33203125" style="432" customWidth="1"/>
    <col min="3845" max="3846" width="7.44140625" style="432" customWidth="1"/>
    <col min="3847" max="4097" width="9" style="432"/>
    <col min="4098" max="4098" width="9.44140625" style="432" customWidth="1"/>
    <col min="4099" max="4099" width="40.6640625" style="432" customWidth="1"/>
    <col min="4100" max="4100" width="31.33203125" style="432" customWidth="1"/>
    <col min="4101" max="4102" width="7.44140625" style="432" customWidth="1"/>
    <col min="4103" max="4353" width="9" style="432"/>
    <col min="4354" max="4354" width="9.44140625" style="432" customWidth="1"/>
    <col min="4355" max="4355" width="40.6640625" style="432" customWidth="1"/>
    <col min="4356" max="4356" width="31.33203125" style="432" customWidth="1"/>
    <col min="4357" max="4358" width="7.44140625" style="432" customWidth="1"/>
    <col min="4359" max="4609" width="9" style="432"/>
    <col min="4610" max="4610" width="9.44140625" style="432" customWidth="1"/>
    <col min="4611" max="4611" width="40.6640625" style="432" customWidth="1"/>
    <col min="4612" max="4612" width="31.33203125" style="432" customWidth="1"/>
    <col min="4613" max="4614" width="7.44140625" style="432" customWidth="1"/>
    <col min="4615" max="4865" width="9" style="432"/>
    <col min="4866" max="4866" width="9.44140625" style="432" customWidth="1"/>
    <col min="4867" max="4867" width="40.6640625" style="432" customWidth="1"/>
    <col min="4868" max="4868" width="31.33203125" style="432" customWidth="1"/>
    <col min="4869" max="4870" width="7.44140625" style="432" customWidth="1"/>
    <col min="4871" max="5121" width="9" style="432"/>
    <col min="5122" max="5122" width="9.44140625" style="432" customWidth="1"/>
    <col min="5123" max="5123" width="40.6640625" style="432" customWidth="1"/>
    <col min="5124" max="5124" width="31.33203125" style="432" customWidth="1"/>
    <col min="5125" max="5126" width="7.44140625" style="432" customWidth="1"/>
    <col min="5127" max="5377" width="9" style="432"/>
    <col min="5378" max="5378" width="9.44140625" style="432" customWidth="1"/>
    <col min="5379" max="5379" width="40.6640625" style="432" customWidth="1"/>
    <col min="5380" max="5380" width="31.33203125" style="432" customWidth="1"/>
    <col min="5381" max="5382" width="7.44140625" style="432" customWidth="1"/>
    <col min="5383" max="5633" width="9" style="432"/>
    <col min="5634" max="5634" width="9.44140625" style="432" customWidth="1"/>
    <col min="5635" max="5635" width="40.6640625" style="432" customWidth="1"/>
    <col min="5636" max="5636" width="31.33203125" style="432" customWidth="1"/>
    <col min="5637" max="5638" width="7.44140625" style="432" customWidth="1"/>
    <col min="5639" max="5889" width="9" style="432"/>
    <col min="5890" max="5890" width="9.44140625" style="432" customWidth="1"/>
    <col min="5891" max="5891" width="40.6640625" style="432" customWidth="1"/>
    <col min="5892" max="5892" width="31.33203125" style="432" customWidth="1"/>
    <col min="5893" max="5894" width="7.44140625" style="432" customWidth="1"/>
    <col min="5895" max="6145" width="9" style="432"/>
    <col min="6146" max="6146" width="9.44140625" style="432" customWidth="1"/>
    <col min="6147" max="6147" width="40.6640625" style="432" customWidth="1"/>
    <col min="6148" max="6148" width="31.33203125" style="432" customWidth="1"/>
    <col min="6149" max="6150" width="7.44140625" style="432" customWidth="1"/>
    <col min="6151" max="6401" width="9" style="432"/>
    <col min="6402" max="6402" width="9.44140625" style="432" customWidth="1"/>
    <col min="6403" max="6403" width="40.6640625" style="432" customWidth="1"/>
    <col min="6404" max="6404" width="31.33203125" style="432" customWidth="1"/>
    <col min="6405" max="6406" width="7.44140625" style="432" customWidth="1"/>
    <col min="6407" max="6657" width="9" style="432"/>
    <col min="6658" max="6658" width="9.44140625" style="432" customWidth="1"/>
    <col min="6659" max="6659" width="40.6640625" style="432" customWidth="1"/>
    <col min="6660" max="6660" width="31.33203125" style="432" customWidth="1"/>
    <col min="6661" max="6662" width="7.44140625" style="432" customWidth="1"/>
    <col min="6663" max="6913" width="9" style="432"/>
    <col min="6914" max="6914" width="9.44140625" style="432" customWidth="1"/>
    <col min="6915" max="6915" width="40.6640625" style="432" customWidth="1"/>
    <col min="6916" max="6916" width="31.33203125" style="432" customWidth="1"/>
    <col min="6917" max="6918" width="7.44140625" style="432" customWidth="1"/>
    <col min="6919" max="7169" width="9" style="432"/>
    <col min="7170" max="7170" width="9.44140625" style="432" customWidth="1"/>
    <col min="7171" max="7171" width="40.6640625" style="432" customWidth="1"/>
    <col min="7172" max="7172" width="31.33203125" style="432" customWidth="1"/>
    <col min="7173" max="7174" width="7.44140625" style="432" customWidth="1"/>
    <col min="7175" max="7425" width="9" style="432"/>
    <col min="7426" max="7426" width="9.44140625" style="432" customWidth="1"/>
    <col min="7427" max="7427" width="40.6640625" style="432" customWidth="1"/>
    <col min="7428" max="7428" width="31.33203125" style="432" customWidth="1"/>
    <col min="7429" max="7430" width="7.44140625" style="432" customWidth="1"/>
    <col min="7431" max="7681" width="9" style="432"/>
    <col min="7682" max="7682" width="9.44140625" style="432" customWidth="1"/>
    <col min="7683" max="7683" width="40.6640625" style="432" customWidth="1"/>
    <col min="7684" max="7684" width="31.33203125" style="432" customWidth="1"/>
    <col min="7685" max="7686" width="7.44140625" style="432" customWidth="1"/>
    <col min="7687" max="7937" width="9" style="432"/>
    <col min="7938" max="7938" width="9.44140625" style="432" customWidth="1"/>
    <col min="7939" max="7939" width="40.6640625" style="432" customWidth="1"/>
    <col min="7940" max="7940" width="31.33203125" style="432" customWidth="1"/>
    <col min="7941" max="7942" width="7.44140625" style="432" customWidth="1"/>
    <col min="7943" max="8193" width="9" style="432"/>
    <col min="8194" max="8194" width="9.44140625" style="432" customWidth="1"/>
    <col min="8195" max="8195" width="40.6640625" style="432" customWidth="1"/>
    <col min="8196" max="8196" width="31.33203125" style="432" customWidth="1"/>
    <col min="8197" max="8198" width="7.44140625" style="432" customWidth="1"/>
    <col min="8199" max="8449" width="9" style="432"/>
    <col min="8450" max="8450" width="9.44140625" style="432" customWidth="1"/>
    <col min="8451" max="8451" width="40.6640625" style="432" customWidth="1"/>
    <col min="8452" max="8452" width="31.33203125" style="432" customWidth="1"/>
    <col min="8453" max="8454" width="7.44140625" style="432" customWidth="1"/>
    <col min="8455" max="8705" width="9" style="432"/>
    <col min="8706" max="8706" width="9.44140625" style="432" customWidth="1"/>
    <col min="8707" max="8707" width="40.6640625" style="432" customWidth="1"/>
    <col min="8708" max="8708" width="31.33203125" style="432" customWidth="1"/>
    <col min="8709" max="8710" width="7.44140625" style="432" customWidth="1"/>
    <col min="8711" max="8961" width="9" style="432"/>
    <col min="8962" max="8962" width="9.44140625" style="432" customWidth="1"/>
    <col min="8963" max="8963" width="40.6640625" style="432" customWidth="1"/>
    <col min="8964" max="8964" width="31.33203125" style="432" customWidth="1"/>
    <col min="8965" max="8966" width="7.44140625" style="432" customWidth="1"/>
    <col min="8967" max="9217" width="9" style="432"/>
    <col min="9218" max="9218" width="9.44140625" style="432" customWidth="1"/>
    <col min="9219" max="9219" width="40.6640625" style="432" customWidth="1"/>
    <col min="9220" max="9220" width="31.33203125" style="432" customWidth="1"/>
    <col min="9221" max="9222" width="7.44140625" style="432" customWidth="1"/>
    <col min="9223" max="9473" width="9" style="432"/>
    <col min="9474" max="9474" width="9.44140625" style="432" customWidth="1"/>
    <col min="9475" max="9475" width="40.6640625" style="432" customWidth="1"/>
    <col min="9476" max="9476" width="31.33203125" style="432" customWidth="1"/>
    <col min="9477" max="9478" width="7.44140625" style="432" customWidth="1"/>
    <col min="9479" max="9729" width="9" style="432"/>
    <col min="9730" max="9730" width="9.44140625" style="432" customWidth="1"/>
    <col min="9731" max="9731" width="40.6640625" style="432" customWidth="1"/>
    <col min="9732" max="9732" width="31.33203125" style="432" customWidth="1"/>
    <col min="9733" max="9734" width="7.44140625" style="432" customWidth="1"/>
    <col min="9735" max="9985" width="9" style="432"/>
    <col min="9986" max="9986" width="9.44140625" style="432" customWidth="1"/>
    <col min="9987" max="9987" width="40.6640625" style="432" customWidth="1"/>
    <col min="9988" max="9988" width="31.33203125" style="432" customWidth="1"/>
    <col min="9989" max="9990" width="7.44140625" style="432" customWidth="1"/>
    <col min="9991" max="10241" width="9" style="432"/>
    <col min="10242" max="10242" width="9.44140625" style="432" customWidth="1"/>
    <col min="10243" max="10243" width="40.6640625" style="432" customWidth="1"/>
    <col min="10244" max="10244" width="31.33203125" style="432" customWidth="1"/>
    <col min="10245" max="10246" width="7.44140625" style="432" customWidth="1"/>
    <col min="10247" max="10497" width="9" style="432"/>
    <col min="10498" max="10498" width="9.44140625" style="432" customWidth="1"/>
    <col min="10499" max="10499" width="40.6640625" style="432" customWidth="1"/>
    <col min="10500" max="10500" width="31.33203125" style="432" customWidth="1"/>
    <col min="10501" max="10502" width="7.44140625" style="432" customWidth="1"/>
    <col min="10503" max="10753" width="9" style="432"/>
    <col min="10754" max="10754" width="9.44140625" style="432" customWidth="1"/>
    <col min="10755" max="10755" width="40.6640625" style="432" customWidth="1"/>
    <col min="10756" max="10756" width="31.33203125" style="432" customWidth="1"/>
    <col min="10757" max="10758" width="7.44140625" style="432" customWidth="1"/>
    <col min="10759" max="11009" width="9" style="432"/>
    <col min="11010" max="11010" width="9.44140625" style="432" customWidth="1"/>
    <col min="11011" max="11011" width="40.6640625" style="432" customWidth="1"/>
    <col min="11012" max="11012" width="31.33203125" style="432" customWidth="1"/>
    <col min="11013" max="11014" width="7.44140625" style="432" customWidth="1"/>
    <col min="11015" max="11265" width="9" style="432"/>
    <col min="11266" max="11266" width="9.44140625" style="432" customWidth="1"/>
    <col min="11267" max="11267" width="40.6640625" style="432" customWidth="1"/>
    <col min="11268" max="11268" width="31.33203125" style="432" customWidth="1"/>
    <col min="11269" max="11270" width="7.44140625" style="432" customWidth="1"/>
    <col min="11271" max="11521" width="9" style="432"/>
    <col min="11522" max="11522" width="9.44140625" style="432" customWidth="1"/>
    <col min="11523" max="11523" width="40.6640625" style="432" customWidth="1"/>
    <col min="11524" max="11524" width="31.33203125" style="432" customWidth="1"/>
    <col min="11525" max="11526" width="7.44140625" style="432" customWidth="1"/>
    <col min="11527" max="11777" width="9" style="432"/>
    <col min="11778" max="11778" width="9.44140625" style="432" customWidth="1"/>
    <col min="11779" max="11779" width="40.6640625" style="432" customWidth="1"/>
    <col min="11780" max="11780" width="31.33203125" style="432" customWidth="1"/>
    <col min="11781" max="11782" width="7.44140625" style="432" customWidth="1"/>
    <col min="11783" max="12033" width="9" style="432"/>
    <col min="12034" max="12034" width="9.44140625" style="432" customWidth="1"/>
    <col min="12035" max="12035" width="40.6640625" style="432" customWidth="1"/>
    <col min="12036" max="12036" width="31.33203125" style="432" customWidth="1"/>
    <col min="12037" max="12038" width="7.44140625" style="432" customWidth="1"/>
    <col min="12039" max="12289" width="9" style="432"/>
    <col min="12290" max="12290" width="9.44140625" style="432" customWidth="1"/>
    <col min="12291" max="12291" width="40.6640625" style="432" customWidth="1"/>
    <col min="12292" max="12292" width="31.33203125" style="432" customWidth="1"/>
    <col min="12293" max="12294" width="7.44140625" style="432" customWidth="1"/>
    <col min="12295" max="12545" width="9" style="432"/>
    <col min="12546" max="12546" width="9.44140625" style="432" customWidth="1"/>
    <col min="12547" max="12547" width="40.6640625" style="432" customWidth="1"/>
    <col min="12548" max="12548" width="31.33203125" style="432" customWidth="1"/>
    <col min="12549" max="12550" width="7.44140625" style="432" customWidth="1"/>
    <col min="12551" max="12801" width="9" style="432"/>
    <col min="12802" max="12802" width="9.44140625" style="432" customWidth="1"/>
    <col min="12803" max="12803" width="40.6640625" style="432" customWidth="1"/>
    <col min="12804" max="12804" width="31.33203125" style="432" customWidth="1"/>
    <col min="12805" max="12806" width="7.44140625" style="432" customWidth="1"/>
    <col min="12807" max="13057" width="9" style="432"/>
    <col min="13058" max="13058" width="9.44140625" style="432" customWidth="1"/>
    <col min="13059" max="13059" width="40.6640625" style="432" customWidth="1"/>
    <col min="13060" max="13060" width="31.33203125" style="432" customWidth="1"/>
    <col min="13061" max="13062" width="7.44140625" style="432" customWidth="1"/>
    <col min="13063" max="13313" width="9" style="432"/>
    <col min="13314" max="13314" width="9.44140625" style="432" customWidth="1"/>
    <col min="13315" max="13315" width="40.6640625" style="432" customWidth="1"/>
    <col min="13316" max="13316" width="31.33203125" style="432" customWidth="1"/>
    <col min="13317" max="13318" width="7.44140625" style="432" customWidth="1"/>
    <col min="13319" max="13569" width="9" style="432"/>
    <col min="13570" max="13570" width="9.44140625" style="432" customWidth="1"/>
    <col min="13571" max="13571" width="40.6640625" style="432" customWidth="1"/>
    <col min="13572" max="13572" width="31.33203125" style="432" customWidth="1"/>
    <col min="13573" max="13574" width="7.44140625" style="432" customWidth="1"/>
    <col min="13575" max="13825" width="9" style="432"/>
    <col min="13826" max="13826" width="9.44140625" style="432" customWidth="1"/>
    <col min="13827" max="13827" width="40.6640625" style="432" customWidth="1"/>
    <col min="13828" max="13828" width="31.33203125" style="432" customWidth="1"/>
    <col min="13829" max="13830" width="7.44140625" style="432" customWidth="1"/>
    <col min="13831" max="14081" width="9" style="432"/>
    <col min="14082" max="14082" width="9.44140625" style="432" customWidth="1"/>
    <col min="14083" max="14083" width="40.6640625" style="432" customWidth="1"/>
    <col min="14084" max="14084" width="31.33203125" style="432" customWidth="1"/>
    <col min="14085" max="14086" width="7.44140625" style="432" customWidth="1"/>
    <col min="14087" max="14337" width="9" style="432"/>
    <col min="14338" max="14338" width="9.44140625" style="432" customWidth="1"/>
    <col min="14339" max="14339" width="40.6640625" style="432" customWidth="1"/>
    <col min="14340" max="14340" width="31.33203125" style="432" customWidth="1"/>
    <col min="14341" max="14342" width="7.44140625" style="432" customWidth="1"/>
    <col min="14343" max="14593" width="9" style="432"/>
    <col min="14594" max="14594" width="9.44140625" style="432" customWidth="1"/>
    <col min="14595" max="14595" width="40.6640625" style="432" customWidth="1"/>
    <col min="14596" max="14596" width="31.33203125" style="432" customWidth="1"/>
    <col min="14597" max="14598" width="7.44140625" style="432" customWidth="1"/>
    <col min="14599" max="14849" width="9" style="432"/>
    <col min="14850" max="14850" width="9.44140625" style="432" customWidth="1"/>
    <col min="14851" max="14851" width="40.6640625" style="432" customWidth="1"/>
    <col min="14852" max="14852" width="31.33203125" style="432" customWidth="1"/>
    <col min="14853" max="14854" width="7.44140625" style="432" customWidth="1"/>
    <col min="14855" max="15105" width="9" style="432"/>
    <col min="15106" max="15106" width="9.44140625" style="432" customWidth="1"/>
    <col min="15107" max="15107" width="40.6640625" style="432" customWidth="1"/>
    <col min="15108" max="15108" width="31.33203125" style="432" customWidth="1"/>
    <col min="15109" max="15110" width="7.44140625" style="432" customWidth="1"/>
    <col min="15111" max="15361" width="9" style="432"/>
    <col min="15362" max="15362" width="9.44140625" style="432" customWidth="1"/>
    <col min="15363" max="15363" width="40.6640625" style="432" customWidth="1"/>
    <col min="15364" max="15364" width="31.33203125" style="432" customWidth="1"/>
    <col min="15365" max="15366" width="7.44140625" style="432" customWidth="1"/>
    <col min="15367" max="15617" width="9" style="432"/>
    <col min="15618" max="15618" width="9.44140625" style="432" customWidth="1"/>
    <col min="15619" max="15619" width="40.6640625" style="432" customWidth="1"/>
    <col min="15620" max="15620" width="31.33203125" style="432" customWidth="1"/>
    <col min="15621" max="15622" width="7.44140625" style="432" customWidth="1"/>
    <col min="15623" max="15873" width="9" style="432"/>
    <col min="15874" max="15874" width="9.44140625" style="432" customWidth="1"/>
    <col min="15875" max="15875" width="40.6640625" style="432" customWidth="1"/>
    <col min="15876" max="15876" width="31.33203125" style="432" customWidth="1"/>
    <col min="15877" max="15878" width="7.44140625" style="432" customWidth="1"/>
    <col min="15879" max="16129" width="9" style="432"/>
    <col min="16130" max="16130" width="9.44140625" style="432" customWidth="1"/>
    <col min="16131" max="16131" width="40.6640625" style="432" customWidth="1"/>
    <col min="16132" max="16132" width="31.33203125" style="432" customWidth="1"/>
    <col min="16133" max="16134" width="7.44140625" style="432" customWidth="1"/>
    <col min="16135" max="16384" width="9" style="432"/>
  </cols>
  <sheetData>
    <row r="1" spans="2:6" ht="16.8" thickBot="1" x14ac:dyDescent="0.25">
      <c r="B1" s="431" t="s">
        <v>806</v>
      </c>
      <c r="C1" s="431"/>
      <c r="D1" s="431"/>
      <c r="E1" s="431"/>
      <c r="F1" s="431"/>
    </row>
    <row r="2" spans="2:6" s="435" customFormat="1" ht="46.5" customHeight="1" thickTop="1" thickBot="1" x14ac:dyDescent="0.25">
      <c r="B2" s="433"/>
      <c r="C2" s="568" t="s">
        <v>807</v>
      </c>
      <c r="D2" s="569"/>
      <c r="E2" s="570"/>
      <c r="F2" s="434"/>
    </row>
    <row r="3" spans="2:6" s="436" customFormat="1" ht="11.4" thickTop="1" x14ac:dyDescent="0.15">
      <c r="B3" s="571" t="s">
        <v>808</v>
      </c>
      <c r="C3" s="571"/>
      <c r="D3" s="571"/>
      <c r="E3" s="571"/>
      <c r="F3" s="571"/>
    </row>
    <row r="4" spans="2:6" s="441" customFormat="1" ht="78" customHeight="1" x14ac:dyDescent="0.2">
      <c r="B4" s="437" t="s">
        <v>809</v>
      </c>
      <c r="C4" s="438"/>
      <c r="D4" s="439" t="s">
        <v>810</v>
      </c>
      <c r="E4" s="440" t="s">
        <v>811</v>
      </c>
      <c r="F4" s="440" t="s">
        <v>812</v>
      </c>
    </row>
    <row r="5" spans="2:6" s="441" customFormat="1" ht="18" customHeight="1" x14ac:dyDescent="0.2">
      <c r="B5" s="442" t="s">
        <v>813</v>
      </c>
      <c r="C5" s="443"/>
      <c r="D5" s="444"/>
      <c r="E5" s="439"/>
      <c r="F5" s="439" t="s">
        <v>814</v>
      </c>
    </row>
    <row r="6" spans="2:6" s="441" customFormat="1" ht="19.2" customHeight="1" x14ac:dyDescent="0.2">
      <c r="B6" s="445" t="s">
        <v>815</v>
      </c>
      <c r="C6" s="446"/>
      <c r="D6" s="447" t="s">
        <v>816</v>
      </c>
      <c r="E6" s="439"/>
      <c r="F6" s="439" t="s">
        <v>814</v>
      </c>
    </row>
    <row r="7" spans="2:6" s="441" customFormat="1" ht="19.2" customHeight="1" x14ac:dyDescent="0.2">
      <c r="B7" s="448" t="s">
        <v>815</v>
      </c>
      <c r="C7" s="449"/>
      <c r="D7" s="450" t="s">
        <v>817</v>
      </c>
      <c r="E7" s="439"/>
      <c r="F7" s="439"/>
    </row>
    <row r="8" spans="2:6" s="441" customFormat="1" ht="19.2" customHeight="1" x14ac:dyDescent="0.2">
      <c r="B8" s="451" t="s">
        <v>818</v>
      </c>
      <c r="C8" s="452" t="s">
        <v>819</v>
      </c>
      <c r="D8" s="453" t="s">
        <v>820</v>
      </c>
      <c r="E8" s="439"/>
      <c r="F8" s="439"/>
    </row>
    <row r="9" spans="2:6" s="441" customFormat="1" ht="19.2" customHeight="1" x14ac:dyDescent="0.2">
      <c r="B9" s="451" t="s">
        <v>821</v>
      </c>
      <c r="C9" s="452" t="s">
        <v>822</v>
      </c>
      <c r="D9" s="453" t="s">
        <v>823</v>
      </c>
      <c r="E9" s="439"/>
      <c r="F9" s="439"/>
    </row>
    <row r="10" spans="2:6" s="441" customFormat="1" ht="19.2" customHeight="1" x14ac:dyDescent="0.2">
      <c r="B10" s="451" t="s">
        <v>824</v>
      </c>
      <c r="C10" s="452" t="s">
        <v>825</v>
      </c>
      <c r="D10" s="453" t="s">
        <v>826</v>
      </c>
      <c r="E10" s="439"/>
      <c r="F10" s="439"/>
    </row>
    <row r="11" spans="2:6" s="441" customFormat="1" ht="19.2" customHeight="1" x14ac:dyDescent="0.2">
      <c r="B11" s="451" t="s">
        <v>827</v>
      </c>
      <c r="C11" s="452" t="s">
        <v>828</v>
      </c>
      <c r="D11" s="453" t="s">
        <v>826</v>
      </c>
      <c r="E11" s="439"/>
      <c r="F11" s="454" t="s">
        <v>270</v>
      </c>
    </row>
    <row r="12" spans="2:6" s="441" customFormat="1" ht="19.2" customHeight="1" x14ac:dyDescent="0.2">
      <c r="B12" s="451" t="s">
        <v>827</v>
      </c>
      <c r="C12" s="452" t="s">
        <v>828</v>
      </c>
      <c r="D12" s="453" t="s">
        <v>829</v>
      </c>
      <c r="E12" s="439"/>
      <c r="F12" s="454" t="s">
        <v>270</v>
      </c>
    </row>
    <row r="13" spans="2:6" s="441" customFormat="1" ht="19.2" customHeight="1" x14ac:dyDescent="0.2">
      <c r="B13" s="451" t="s">
        <v>830</v>
      </c>
      <c r="C13" s="452" t="s">
        <v>831</v>
      </c>
      <c r="D13" s="453" t="s">
        <v>832</v>
      </c>
      <c r="E13" s="439"/>
      <c r="F13" s="454"/>
    </row>
    <row r="14" spans="2:6" s="441" customFormat="1" ht="19.2" customHeight="1" x14ac:dyDescent="0.2">
      <c r="B14" s="455" t="s">
        <v>833</v>
      </c>
      <c r="C14" s="456" t="s">
        <v>834</v>
      </c>
      <c r="D14" s="450" t="s">
        <v>835</v>
      </c>
      <c r="E14" s="439"/>
      <c r="F14" s="454"/>
    </row>
    <row r="15" spans="2:6" s="441" customFormat="1" ht="19.2" customHeight="1" x14ac:dyDescent="0.2">
      <c r="B15" s="455" t="s">
        <v>836</v>
      </c>
      <c r="C15" s="456" t="s">
        <v>837</v>
      </c>
      <c r="D15" s="450" t="s">
        <v>838</v>
      </c>
      <c r="E15" s="439"/>
      <c r="F15" s="454"/>
    </row>
    <row r="16" spans="2:6" s="441" customFormat="1" ht="19.2" customHeight="1" x14ac:dyDescent="0.2">
      <c r="B16" s="451" t="s">
        <v>839</v>
      </c>
      <c r="C16" s="452" t="s">
        <v>840</v>
      </c>
      <c r="D16" s="453" t="s">
        <v>841</v>
      </c>
      <c r="E16" s="439"/>
      <c r="F16" s="454" t="s">
        <v>270</v>
      </c>
    </row>
    <row r="17" spans="2:6" s="441" customFormat="1" ht="19.2" customHeight="1" x14ac:dyDescent="0.2">
      <c r="B17" s="451" t="s">
        <v>839</v>
      </c>
      <c r="C17" s="452" t="s">
        <v>840</v>
      </c>
      <c r="D17" s="453" t="s">
        <v>842</v>
      </c>
      <c r="E17" s="439"/>
      <c r="F17" s="454"/>
    </row>
    <row r="18" spans="2:6" s="441" customFormat="1" ht="19.2" customHeight="1" x14ac:dyDescent="0.2">
      <c r="B18" s="451" t="s">
        <v>839</v>
      </c>
      <c r="C18" s="452" t="s">
        <v>840</v>
      </c>
      <c r="D18" s="453" t="s">
        <v>843</v>
      </c>
      <c r="E18" s="439"/>
      <c r="F18" s="454" t="s">
        <v>270</v>
      </c>
    </row>
    <row r="19" spans="2:6" s="441" customFormat="1" ht="19.2" customHeight="1" x14ac:dyDescent="0.2">
      <c r="B19" s="451" t="s">
        <v>839</v>
      </c>
      <c r="C19" s="452" t="s">
        <v>840</v>
      </c>
      <c r="D19" s="453" t="s">
        <v>844</v>
      </c>
      <c r="E19" s="439"/>
      <c r="F19" s="454"/>
    </row>
    <row r="20" spans="2:6" s="441" customFormat="1" ht="19.2" customHeight="1" x14ac:dyDescent="0.2">
      <c r="B20" s="451" t="s">
        <v>839</v>
      </c>
      <c r="C20" s="452" t="s">
        <v>840</v>
      </c>
      <c r="D20" s="453" t="s">
        <v>829</v>
      </c>
      <c r="E20" s="439"/>
      <c r="F20" s="454" t="s">
        <v>270</v>
      </c>
    </row>
    <row r="21" spans="2:6" s="441" customFormat="1" ht="19.2" customHeight="1" x14ac:dyDescent="0.2">
      <c r="B21" s="451" t="s">
        <v>845</v>
      </c>
      <c r="C21" s="452" t="s">
        <v>846</v>
      </c>
      <c r="D21" s="453" t="s">
        <v>842</v>
      </c>
      <c r="E21" s="439"/>
      <c r="F21" s="454"/>
    </row>
    <row r="22" spans="2:6" s="441" customFormat="1" ht="19.2" customHeight="1" x14ac:dyDescent="0.2">
      <c r="B22" s="451" t="s">
        <v>847</v>
      </c>
      <c r="C22" s="452" t="s">
        <v>848</v>
      </c>
      <c r="D22" s="453" t="s">
        <v>842</v>
      </c>
      <c r="E22" s="439"/>
      <c r="F22" s="454"/>
    </row>
    <row r="23" spans="2:6" s="441" customFormat="1" ht="19.2" customHeight="1" x14ac:dyDescent="0.2">
      <c r="B23" s="451" t="s">
        <v>849</v>
      </c>
      <c r="C23" s="452" t="s">
        <v>850</v>
      </c>
      <c r="D23" s="453" t="s">
        <v>841</v>
      </c>
      <c r="E23" s="439"/>
      <c r="F23" s="454" t="s">
        <v>270</v>
      </c>
    </row>
    <row r="24" spans="2:6" s="441" customFormat="1" ht="19.2" customHeight="1" x14ac:dyDescent="0.2">
      <c r="B24" s="451" t="s">
        <v>851</v>
      </c>
      <c r="C24" s="452" t="s">
        <v>852</v>
      </c>
      <c r="D24" s="453" t="s">
        <v>853</v>
      </c>
      <c r="E24" s="439"/>
      <c r="F24" s="454"/>
    </row>
    <row r="25" spans="2:6" s="441" customFormat="1" ht="19.2" customHeight="1" x14ac:dyDescent="0.2">
      <c r="B25" s="451" t="s">
        <v>854</v>
      </c>
      <c r="C25" s="452" t="s">
        <v>855</v>
      </c>
      <c r="D25" s="453" t="s">
        <v>856</v>
      </c>
      <c r="E25" s="439"/>
      <c r="F25" s="454"/>
    </row>
    <row r="26" spans="2:6" s="441" customFormat="1" ht="19.2" customHeight="1" x14ac:dyDescent="0.2">
      <c r="B26" s="451" t="s">
        <v>857</v>
      </c>
      <c r="C26" s="452" t="s">
        <v>858</v>
      </c>
      <c r="D26" s="453" t="s">
        <v>859</v>
      </c>
      <c r="E26" s="439"/>
      <c r="F26" s="454" t="s">
        <v>270</v>
      </c>
    </row>
    <row r="27" spans="2:6" s="441" customFormat="1" ht="19.2" customHeight="1" x14ac:dyDescent="0.2">
      <c r="B27" s="451" t="s">
        <v>860</v>
      </c>
      <c r="C27" s="452" t="s">
        <v>861</v>
      </c>
      <c r="D27" s="453" t="s">
        <v>862</v>
      </c>
      <c r="E27" s="439"/>
      <c r="F27" s="454"/>
    </row>
    <row r="28" spans="2:6" s="441" customFormat="1" ht="19.2" customHeight="1" x14ac:dyDescent="0.2">
      <c r="B28" s="451" t="s">
        <v>863</v>
      </c>
      <c r="C28" s="452" t="s">
        <v>864</v>
      </c>
      <c r="D28" s="453" t="s">
        <v>865</v>
      </c>
      <c r="E28" s="439"/>
      <c r="F28" s="454"/>
    </row>
    <row r="29" spans="2:6" s="441" customFormat="1" ht="19.2" customHeight="1" x14ac:dyDescent="0.2">
      <c r="B29" s="451" t="s">
        <v>866</v>
      </c>
      <c r="C29" s="452" t="s">
        <v>867</v>
      </c>
      <c r="D29" s="453" t="s">
        <v>868</v>
      </c>
      <c r="E29" s="439"/>
      <c r="F29" s="454" t="s">
        <v>270</v>
      </c>
    </row>
    <row r="30" spans="2:6" s="441" customFormat="1" ht="19.2" customHeight="1" x14ac:dyDescent="0.2">
      <c r="B30" s="451" t="s">
        <v>869</v>
      </c>
      <c r="C30" s="452" t="s">
        <v>870</v>
      </c>
      <c r="D30" s="453" t="s">
        <v>871</v>
      </c>
      <c r="E30" s="439"/>
      <c r="F30" s="454"/>
    </row>
    <row r="31" spans="2:6" s="441" customFormat="1" ht="19.2" customHeight="1" x14ac:dyDescent="0.2">
      <c r="B31" s="451" t="s">
        <v>872</v>
      </c>
      <c r="C31" s="452" t="s">
        <v>873</v>
      </c>
      <c r="D31" s="453" t="s">
        <v>874</v>
      </c>
      <c r="E31" s="439"/>
      <c r="F31" s="454"/>
    </row>
    <row r="32" spans="2:6" s="441" customFormat="1" ht="19.2" customHeight="1" x14ac:dyDescent="0.2">
      <c r="B32" s="451" t="s">
        <v>875</v>
      </c>
      <c r="C32" s="452" t="s">
        <v>876</v>
      </c>
      <c r="D32" s="453" t="s">
        <v>877</v>
      </c>
      <c r="E32" s="439"/>
      <c r="F32" s="454"/>
    </row>
    <row r="33" spans="2:6" s="441" customFormat="1" ht="19.2" customHeight="1" x14ac:dyDescent="0.2">
      <c r="B33" s="451" t="s">
        <v>878</v>
      </c>
      <c r="C33" s="452" t="s">
        <v>879</v>
      </c>
      <c r="D33" s="453" t="s">
        <v>877</v>
      </c>
      <c r="E33" s="439"/>
      <c r="F33" s="454"/>
    </row>
    <row r="34" spans="2:6" s="441" customFormat="1" ht="19.2" customHeight="1" x14ac:dyDescent="0.2">
      <c r="B34" s="451" t="s">
        <v>880</v>
      </c>
      <c r="C34" s="452" t="s">
        <v>881</v>
      </c>
      <c r="D34" s="453" t="s">
        <v>882</v>
      </c>
      <c r="E34" s="439"/>
      <c r="F34" s="454"/>
    </row>
    <row r="35" spans="2:6" s="441" customFormat="1" ht="19.2" customHeight="1" x14ac:dyDescent="0.2">
      <c r="B35" s="451" t="s">
        <v>883</v>
      </c>
      <c r="C35" s="452" t="s">
        <v>884</v>
      </c>
      <c r="D35" s="453" t="s">
        <v>885</v>
      </c>
      <c r="E35" s="439"/>
      <c r="F35" s="454"/>
    </row>
    <row r="36" spans="2:6" s="441" customFormat="1" ht="19.2" customHeight="1" x14ac:dyDescent="0.2">
      <c r="B36" s="451" t="s">
        <v>886</v>
      </c>
      <c r="C36" s="452" t="s">
        <v>887</v>
      </c>
      <c r="D36" s="453" t="s">
        <v>888</v>
      </c>
      <c r="E36" s="439"/>
      <c r="F36" s="454"/>
    </row>
    <row r="37" spans="2:6" s="441" customFormat="1" ht="19.2" customHeight="1" x14ac:dyDescent="0.2">
      <c r="B37" s="451" t="s">
        <v>889</v>
      </c>
      <c r="C37" s="452" t="s">
        <v>890</v>
      </c>
      <c r="D37" s="453" t="s">
        <v>891</v>
      </c>
      <c r="E37" s="439"/>
      <c r="F37" s="454"/>
    </row>
    <row r="38" spans="2:6" s="441" customFormat="1" ht="19.2" customHeight="1" x14ac:dyDescent="0.2">
      <c r="B38" s="451" t="s">
        <v>892</v>
      </c>
      <c r="C38" s="452" t="s">
        <v>890</v>
      </c>
      <c r="D38" s="453" t="s">
        <v>891</v>
      </c>
      <c r="E38" s="439"/>
      <c r="F38" s="454"/>
    </row>
    <row r="39" spans="2:6" s="441" customFormat="1" ht="19.2" customHeight="1" x14ac:dyDescent="0.2">
      <c r="B39" s="451" t="s">
        <v>893</v>
      </c>
      <c r="C39" s="452" t="s">
        <v>890</v>
      </c>
      <c r="D39" s="453" t="s">
        <v>891</v>
      </c>
      <c r="E39" s="439"/>
      <c r="F39" s="454"/>
    </row>
    <row r="40" spans="2:6" s="441" customFormat="1" ht="19.2" customHeight="1" x14ac:dyDescent="0.2">
      <c r="B40" s="451" t="s">
        <v>894</v>
      </c>
      <c r="C40" s="452" t="s">
        <v>895</v>
      </c>
      <c r="D40" s="453" t="s">
        <v>844</v>
      </c>
      <c r="E40" s="439"/>
      <c r="F40" s="454"/>
    </row>
    <row r="41" spans="2:6" s="441" customFormat="1" ht="19.2" customHeight="1" x14ac:dyDescent="0.2">
      <c r="B41" s="451" t="s">
        <v>896</v>
      </c>
      <c r="C41" s="452" t="s">
        <v>897</v>
      </c>
      <c r="D41" s="453" t="s">
        <v>898</v>
      </c>
      <c r="E41" s="439"/>
      <c r="F41" s="454"/>
    </row>
    <row r="42" spans="2:6" s="441" customFormat="1" ht="19.2" customHeight="1" x14ac:dyDescent="0.2">
      <c r="B42" s="451" t="s">
        <v>899</v>
      </c>
      <c r="C42" s="452" t="s">
        <v>900</v>
      </c>
      <c r="D42" s="453" t="s">
        <v>901</v>
      </c>
      <c r="E42" s="439"/>
      <c r="F42" s="454"/>
    </row>
    <row r="43" spans="2:6" s="441" customFormat="1" ht="19.2" customHeight="1" x14ac:dyDescent="0.2">
      <c r="B43" s="451" t="s">
        <v>902</v>
      </c>
      <c r="C43" s="452" t="s">
        <v>903</v>
      </c>
      <c r="D43" s="453" t="s">
        <v>904</v>
      </c>
      <c r="E43" s="439"/>
      <c r="F43" s="454"/>
    </row>
    <row r="44" spans="2:6" s="441" customFormat="1" ht="19.2" customHeight="1" x14ac:dyDescent="0.2">
      <c r="B44" s="451" t="s">
        <v>905</v>
      </c>
      <c r="C44" s="452" t="s">
        <v>906</v>
      </c>
      <c r="D44" s="453" t="s">
        <v>829</v>
      </c>
      <c r="E44" s="439"/>
      <c r="F44" s="454" t="s">
        <v>270</v>
      </c>
    </row>
    <row r="45" spans="2:6" s="441" customFormat="1" ht="19.2" customHeight="1" x14ac:dyDescent="0.2">
      <c r="B45" s="455" t="s">
        <v>907</v>
      </c>
      <c r="C45" s="456" t="s">
        <v>908</v>
      </c>
      <c r="D45" s="450" t="s">
        <v>909</v>
      </c>
      <c r="E45" s="439"/>
      <c r="F45" s="454"/>
    </row>
    <row r="46" spans="2:6" s="441" customFormat="1" ht="19.2" customHeight="1" x14ac:dyDescent="0.2">
      <c r="B46" s="455" t="s">
        <v>910</v>
      </c>
      <c r="C46" s="456" t="s">
        <v>911</v>
      </c>
      <c r="D46" s="450" t="s">
        <v>912</v>
      </c>
      <c r="E46" s="439"/>
      <c r="F46" s="454"/>
    </row>
    <row r="47" spans="2:6" s="441" customFormat="1" ht="19.2" customHeight="1" x14ac:dyDescent="0.2">
      <c r="B47" s="455" t="s">
        <v>913</v>
      </c>
      <c r="C47" s="456" t="s">
        <v>914</v>
      </c>
      <c r="D47" s="450" t="s">
        <v>915</v>
      </c>
      <c r="E47" s="439"/>
      <c r="F47" s="454" t="s">
        <v>814</v>
      </c>
    </row>
    <row r="48" spans="2:6" s="441" customFormat="1" ht="19.2" customHeight="1" x14ac:dyDescent="0.2">
      <c r="B48" s="455" t="s">
        <v>916</v>
      </c>
      <c r="C48" s="456" t="s">
        <v>917</v>
      </c>
      <c r="D48" s="450" t="s">
        <v>918</v>
      </c>
      <c r="E48" s="439"/>
      <c r="F48" s="454"/>
    </row>
    <row r="49" spans="2:6" s="441" customFormat="1" ht="19.2" customHeight="1" x14ac:dyDescent="0.2">
      <c r="B49" s="455" t="s">
        <v>919</v>
      </c>
      <c r="C49" s="456" t="s">
        <v>920</v>
      </c>
      <c r="D49" s="450" t="s">
        <v>921</v>
      </c>
      <c r="E49" s="439"/>
      <c r="F49" s="454"/>
    </row>
    <row r="50" spans="2:6" s="441" customFormat="1" ht="19.2" customHeight="1" x14ac:dyDescent="0.2">
      <c r="B50" s="455" t="s">
        <v>922</v>
      </c>
      <c r="C50" s="456" t="s">
        <v>923</v>
      </c>
      <c r="D50" s="456" t="s">
        <v>924</v>
      </c>
      <c r="E50" s="439"/>
      <c r="F50" s="454" t="s">
        <v>814</v>
      </c>
    </row>
    <row r="51" spans="2:6" s="441" customFormat="1" ht="19.2" customHeight="1" x14ac:dyDescent="0.2">
      <c r="B51" s="455" t="s">
        <v>925</v>
      </c>
      <c r="C51" s="456" t="s">
        <v>926</v>
      </c>
      <c r="D51" s="450" t="s">
        <v>927</v>
      </c>
      <c r="E51" s="439"/>
      <c r="F51" s="454"/>
    </row>
    <row r="52" spans="2:6" s="441" customFormat="1" ht="19.2" customHeight="1" x14ac:dyDescent="0.2">
      <c r="B52" s="455" t="s">
        <v>928</v>
      </c>
      <c r="C52" s="456" t="s">
        <v>926</v>
      </c>
      <c r="D52" s="450" t="s">
        <v>929</v>
      </c>
      <c r="E52" s="439"/>
      <c r="F52" s="454"/>
    </row>
    <row r="53" spans="2:6" s="441" customFormat="1" ht="19.2" customHeight="1" x14ac:dyDescent="0.2">
      <c r="B53" s="455" t="s">
        <v>930</v>
      </c>
      <c r="C53" s="456" t="s">
        <v>931</v>
      </c>
      <c r="D53" s="450" t="s">
        <v>932</v>
      </c>
      <c r="E53" s="439"/>
      <c r="F53" s="454"/>
    </row>
    <row r="54" spans="2:6" s="441" customFormat="1" ht="19.2" customHeight="1" x14ac:dyDescent="0.2">
      <c r="B54" s="455" t="s">
        <v>933</v>
      </c>
      <c r="C54" s="456" t="s">
        <v>934</v>
      </c>
      <c r="D54" s="450" t="s">
        <v>932</v>
      </c>
      <c r="E54" s="439"/>
      <c r="F54" s="454"/>
    </row>
    <row r="55" spans="2:6" s="441" customFormat="1" ht="19.2" customHeight="1" x14ac:dyDescent="0.2">
      <c r="B55" s="455" t="s">
        <v>935</v>
      </c>
      <c r="C55" s="456" t="s">
        <v>936</v>
      </c>
      <c r="D55" s="450" t="s">
        <v>932</v>
      </c>
      <c r="E55" s="439"/>
      <c r="F55" s="454" t="s">
        <v>814</v>
      </c>
    </row>
    <row r="56" spans="2:6" s="441" customFormat="1" ht="19.2" customHeight="1" x14ac:dyDescent="0.2">
      <c r="B56" s="455" t="s">
        <v>933</v>
      </c>
      <c r="C56" s="456" t="s">
        <v>937</v>
      </c>
      <c r="D56" s="450" t="s">
        <v>938</v>
      </c>
      <c r="E56" s="439"/>
      <c r="F56" s="454"/>
    </row>
    <row r="57" spans="2:6" s="441" customFormat="1" ht="19.2" customHeight="1" x14ac:dyDescent="0.2">
      <c r="B57" s="455" t="s">
        <v>939</v>
      </c>
      <c r="C57" s="456" t="s">
        <v>940</v>
      </c>
      <c r="D57" s="450" t="s">
        <v>932</v>
      </c>
      <c r="E57" s="439"/>
      <c r="F57" s="454"/>
    </row>
    <row r="58" spans="2:6" s="441" customFormat="1" ht="19.2" customHeight="1" x14ac:dyDescent="0.2">
      <c r="B58" s="455" t="s">
        <v>941</v>
      </c>
      <c r="C58" s="456" t="s">
        <v>942</v>
      </c>
      <c r="D58" s="450" t="s">
        <v>943</v>
      </c>
      <c r="E58" s="439"/>
      <c r="F58" s="454"/>
    </row>
    <row r="59" spans="2:6" s="441" customFormat="1" ht="19.2" customHeight="1" x14ac:dyDescent="0.2">
      <c r="B59" s="455" t="s">
        <v>944</v>
      </c>
      <c r="C59" s="456" t="s">
        <v>945</v>
      </c>
      <c r="D59" s="456" t="s">
        <v>946</v>
      </c>
      <c r="E59" s="439"/>
      <c r="F59" s="454"/>
    </row>
    <row r="60" spans="2:6" s="441" customFormat="1" ht="19.2" customHeight="1" x14ac:dyDescent="0.2">
      <c r="B60" s="455" t="s">
        <v>947</v>
      </c>
      <c r="C60" s="456" t="s">
        <v>948</v>
      </c>
      <c r="D60" s="456" t="s">
        <v>946</v>
      </c>
      <c r="E60" s="439"/>
      <c r="F60" s="454"/>
    </row>
    <row r="61" spans="2:6" s="441" customFormat="1" ht="19.2" customHeight="1" x14ac:dyDescent="0.2">
      <c r="B61" s="455" t="s">
        <v>949</v>
      </c>
      <c r="C61" s="456" t="s">
        <v>950</v>
      </c>
      <c r="D61" s="456" t="s">
        <v>951</v>
      </c>
      <c r="E61" s="439"/>
      <c r="F61" s="454"/>
    </row>
    <row r="62" spans="2:6" s="441" customFormat="1" ht="19.2" customHeight="1" x14ac:dyDescent="0.2">
      <c r="B62" s="455" t="s">
        <v>952</v>
      </c>
      <c r="C62" s="449" t="s">
        <v>953</v>
      </c>
      <c r="D62" s="449"/>
      <c r="E62" s="439"/>
      <c r="F62" s="454"/>
    </row>
    <row r="63" spans="2:6" s="441" customFormat="1" x14ac:dyDescent="0.2">
      <c r="B63" s="457"/>
      <c r="C63" s="458"/>
      <c r="D63" s="458"/>
    </row>
    <row r="64" spans="2:6" ht="14.4" x14ac:dyDescent="0.2">
      <c r="B64" s="459" t="s">
        <v>954</v>
      </c>
      <c r="C64" s="460"/>
    </row>
    <row r="65" spans="2:4" s="435" customFormat="1" ht="12" x14ac:dyDescent="0.15">
      <c r="B65" s="461" t="s">
        <v>955</v>
      </c>
      <c r="C65" s="462"/>
    </row>
    <row r="66" spans="2:4" s="435" customFormat="1" ht="21.75" customHeight="1" x14ac:dyDescent="0.15">
      <c r="B66" s="572" t="s">
        <v>956</v>
      </c>
      <c r="C66" s="572"/>
      <c r="D66" s="463" t="s">
        <v>957</v>
      </c>
    </row>
    <row r="67" spans="2:4" s="435" customFormat="1" ht="21.75" customHeight="1" x14ac:dyDescent="0.15">
      <c r="B67" s="572" t="s">
        <v>958</v>
      </c>
      <c r="C67" s="572"/>
      <c r="D67" s="463" t="s">
        <v>959</v>
      </c>
    </row>
    <row r="68" spans="2:4" s="435" customFormat="1" ht="21.75" customHeight="1" x14ac:dyDescent="0.15">
      <c r="B68" s="567" t="s">
        <v>960</v>
      </c>
      <c r="C68" s="567"/>
      <c r="D68" s="463" t="s">
        <v>961</v>
      </c>
    </row>
    <row r="69" spans="2:4" s="435" customFormat="1" ht="21.75" customHeight="1" x14ac:dyDescent="0.15">
      <c r="B69" s="567" t="s">
        <v>962</v>
      </c>
      <c r="C69" s="567"/>
      <c r="D69" s="463" t="s">
        <v>963</v>
      </c>
    </row>
    <row r="70" spans="2:4" s="435" customFormat="1" ht="21.75" customHeight="1" x14ac:dyDescent="0.15">
      <c r="B70" s="567" t="s">
        <v>964</v>
      </c>
      <c r="C70" s="567"/>
      <c r="D70" s="464" t="s">
        <v>965</v>
      </c>
    </row>
    <row r="71" spans="2:4" x14ac:dyDescent="0.15">
      <c r="B71" s="460"/>
      <c r="C71" s="460"/>
    </row>
    <row r="72" spans="2:4" x14ac:dyDescent="0.15">
      <c r="B72" s="465"/>
      <c r="C72" s="465"/>
    </row>
    <row r="73" spans="2:4" x14ac:dyDescent="0.15">
      <c r="B73" s="465"/>
      <c r="C73" s="465"/>
    </row>
  </sheetData>
  <mergeCells count="7">
    <mergeCell ref="B70:C70"/>
    <mergeCell ref="C2:E2"/>
    <mergeCell ref="B3:F3"/>
    <mergeCell ref="B66:C66"/>
    <mergeCell ref="B67:C67"/>
    <mergeCell ref="B68:C68"/>
    <mergeCell ref="B69:C69"/>
  </mergeCells>
  <phoneticPr fontId="105"/>
  <hyperlinks>
    <hyperlink ref="D70" r:id="rId1" xr:uid="{0A6A119A-31A3-4DA1-856C-525A3DEB9BEE}"/>
  </hyperlinks>
  <pageMargins left="0.25" right="0.25" top="0.75" bottom="0.75" header="0.3" footer="0.3"/>
  <pageSetup paperSize="9" scale="55" fitToWidth="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92D050"/>
    <pageSetUpPr fitToPage="1"/>
  </sheetPr>
  <dimension ref="B1:V139"/>
  <sheetViews>
    <sheetView view="pageBreakPreview" zoomScale="79" zoomScaleNormal="40" zoomScaleSheetLayoutView="79" workbookViewId="0">
      <selection sqref="A1:XFD1048576"/>
    </sheetView>
  </sheetViews>
  <sheetFormatPr defaultColWidth="9" defaultRowHeight="21" x14ac:dyDescent="0.25"/>
  <cols>
    <col min="1" max="1" width="3.44140625" style="148" customWidth="1"/>
    <col min="2" max="3" width="11.21875" style="148" customWidth="1"/>
    <col min="4" max="7" width="15.44140625" style="148" customWidth="1"/>
    <col min="8" max="9" width="11.21875" style="148" customWidth="1"/>
    <col min="10" max="10" width="4.77734375" style="148" customWidth="1"/>
    <col min="11" max="12" width="11.21875" style="148" customWidth="1"/>
    <col min="13" max="19" width="9.88671875" style="148" customWidth="1"/>
    <col min="20" max="20" width="11.33203125" style="148" customWidth="1"/>
    <col min="21" max="21" width="10.77734375" style="148" customWidth="1"/>
    <col min="22" max="22" width="2" style="148" customWidth="1"/>
    <col min="23" max="16384" width="9" style="148"/>
  </cols>
  <sheetData>
    <row r="1" spans="2:21" x14ac:dyDescent="0.25">
      <c r="T1" s="1330" t="s">
        <v>549</v>
      </c>
      <c r="U1" s="1380"/>
    </row>
    <row r="2" spans="2:21" ht="6.75" customHeight="1" x14ac:dyDescent="0.25">
      <c r="T2" s="187"/>
      <c r="U2" s="187"/>
    </row>
    <row r="3" spans="2:21" ht="20.25" customHeight="1" x14ac:dyDescent="0.25">
      <c r="O3" s="1381"/>
      <c r="P3" s="1381"/>
      <c r="Q3" s="192" t="s">
        <v>315</v>
      </c>
      <c r="R3" s="192"/>
      <c r="S3" s="192" t="s">
        <v>408</v>
      </c>
      <c r="T3" s="192"/>
      <c r="U3" s="192" t="s">
        <v>134</v>
      </c>
    </row>
    <row r="4" spans="2:21" ht="7.5" customHeight="1" x14ac:dyDescent="0.25"/>
    <row r="5" spans="2:21" ht="29.25" customHeight="1" x14ac:dyDescent="0.25">
      <c r="B5" s="1382" t="s">
        <v>513</v>
      </c>
      <c r="C5" s="1382"/>
      <c r="D5" s="1382"/>
      <c r="E5" s="1382"/>
      <c r="F5" s="1382"/>
      <c r="G5" s="1382"/>
      <c r="H5" s="1382"/>
      <c r="I5" s="1382"/>
      <c r="J5" s="1382"/>
      <c r="K5" s="1382"/>
      <c r="L5" s="1382"/>
      <c r="M5" s="1382"/>
      <c r="N5" s="1382"/>
      <c r="O5" s="1382"/>
      <c r="P5" s="1382"/>
      <c r="Q5" s="1382"/>
      <c r="R5" s="1382"/>
      <c r="S5" s="1382"/>
      <c r="T5" s="1382"/>
      <c r="U5" s="1382"/>
    </row>
    <row r="6" spans="2:21" ht="19.5" customHeight="1" x14ac:dyDescent="0.25"/>
    <row r="7" spans="2:21" ht="46.5" customHeight="1" x14ac:dyDescent="0.25">
      <c r="B7" s="1379" t="s">
        <v>438</v>
      </c>
      <c r="C7" s="1379"/>
      <c r="D7" s="1366"/>
      <c r="E7" s="1366"/>
      <c r="F7" s="1366"/>
      <c r="G7" s="1366"/>
      <c r="H7" s="1366"/>
      <c r="I7" s="1366"/>
      <c r="K7" s="1379" t="s">
        <v>538</v>
      </c>
      <c r="L7" s="1379"/>
      <c r="M7" s="1366"/>
      <c r="N7" s="1366"/>
      <c r="O7" s="1366"/>
      <c r="P7" s="1366"/>
      <c r="Q7" s="1366"/>
      <c r="R7" s="1366"/>
      <c r="S7" s="1366"/>
      <c r="T7" s="1366"/>
      <c r="U7" s="1366"/>
    </row>
    <row r="8" spans="2:21" ht="46.5" customHeight="1" x14ac:dyDescent="0.25">
      <c r="B8" s="1379" t="s">
        <v>514</v>
      </c>
      <c r="C8" s="1379"/>
      <c r="D8" s="1366"/>
      <c r="E8" s="1366"/>
      <c r="F8" s="1366"/>
      <c r="G8" s="1366"/>
      <c r="H8" s="1366"/>
      <c r="I8" s="1366"/>
      <c r="K8" s="1379" t="s">
        <v>539</v>
      </c>
      <c r="L8" s="1379"/>
      <c r="M8" s="1366"/>
      <c r="N8" s="1366"/>
      <c r="O8" s="1366"/>
      <c r="P8" s="1366"/>
      <c r="Q8" s="1366"/>
      <c r="R8" s="1366"/>
      <c r="S8" s="1366"/>
      <c r="T8" s="1366"/>
      <c r="U8" s="1366"/>
    </row>
    <row r="9" spans="2:21" ht="48" customHeight="1" x14ac:dyDescent="0.25">
      <c r="B9" s="1379" t="s">
        <v>515</v>
      </c>
      <c r="C9" s="1379"/>
      <c r="D9" s="1366"/>
      <c r="E9" s="1366"/>
      <c r="F9" s="1366"/>
      <c r="G9" s="1366"/>
      <c r="H9" s="1366"/>
      <c r="I9" s="1366"/>
      <c r="K9" s="1379" t="s">
        <v>181</v>
      </c>
      <c r="L9" s="1379"/>
      <c r="M9" s="1366"/>
      <c r="N9" s="1366"/>
      <c r="O9" s="1366"/>
      <c r="P9" s="1366"/>
      <c r="Q9" s="1366"/>
      <c r="R9" s="1366"/>
      <c r="S9" s="1366"/>
      <c r="T9" s="1366"/>
      <c r="U9" s="1366"/>
    </row>
    <row r="10" spans="2:21" ht="19.5" customHeight="1" x14ac:dyDescent="0.25"/>
    <row r="11" spans="2:21" ht="33" customHeight="1" x14ac:dyDescent="0.25">
      <c r="B11" s="1327" t="s">
        <v>266</v>
      </c>
      <c r="C11" s="1328"/>
      <c r="D11" s="1328"/>
      <c r="E11" s="1328"/>
      <c r="F11" s="1328"/>
      <c r="G11" s="1328"/>
      <c r="H11" s="1328"/>
      <c r="I11" s="1329"/>
      <c r="K11" s="1327" t="s">
        <v>540</v>
      </c>
      <c r="L11" s="1328"/>
      <c r="M11" s="1328"/>
      <c r="N11" s="1328"/>
      <c r="O11" s="1328"/>
      <c r="P11" s="1328"/>
      <c r="Q11" s="1328"/>
      <c r="R11" s="1328"/>
      <c r="S11" s="1328"/>
      <c r="T11" s="1328"/>
      <c r="U11" s="1329"/>
    </row>
    <row r="12" spans="2:21" ht="33" customHeight="1" x14ac:dyDescent="0.25">
      <c r="B12" s="1354" t="s">
        <v>516</v>
      </c>
      <c r="C12" s="1354"/>
      <c r="D12" s="1354"/>
      <c r="E12" s="1354"/>
      <c r="F12" s="1354"/>
      <c r="G12" s="1354"/>
      <c r="H12" s="167"/>
      <c r="I12" s="1309"/>
      <c r="K12" s="1376" t="s">
        <v>98</v>
      </c>
      <c r="L12" s="1377"/>
      <c r="M12" s="1377"/>
      <c r="N12" s="1377"/>
      <c r="O12" s="1377"/>
      <c r="P12" s="1377"/>
      <c r="Q12" s="1377"/>
      <c r="R12" s="1377"/>
      <c r="S12" s="1377"/>
      <c r="T12" s="1378"/>
      <c r="U12" s="1311">
        <f>IF(T32&gt;=5,15,IF(AND(T32&gt;=3,T32&lt;=4),5,IF(AND(T32&gt;=2,T32&lt;=0),0,0)))</f>
        <v>0</v>
      </c>
    </row>
    <row r="13" spans="2:21" ht="33" customHeight="1" x14ac:dyDescent="0.25">
      <c r="B13" s="1354" t="s">
        <v>517</v>
      </c>
      <c r="C13" s="1354"/>
      <c r="D13" s="1354"/>
      <c r="E13" s="1354"/>
      <c r="F13" s="1354"/>
      <c r="G13" s="1354"/>
      <c r="H13" s="167" t="s">
        <v>86</v>
      </c>
      <c r="I13" s="1310"/>
      <c r="K13" s="1370" t="s">
        <v>79</v>
      </c>
      <c r="L13" s="1371"/>
      <c r="M13" s="1371"/>
      <c r="N13" s="1371"/>
      <c r="O13" s="1371"/>
      <c r="P13" s="1371"/>
      <c r="Q13" s="1371"/>
      <c r="R13" s="1371"/>
      <c r="S13" s="1372"/>
      <c r="T13" s="158"/>
      <c r="U13" s="1312"/>
    </row>
    <row r="14" spans="2:21" ht="33" customHeight="1" x14ac:dyDescent="0.25">
      <c r="B14" s="1354" t="s">
        <v>2</v>
      </c>
      <c r="C14" s="1354"/>
      <c r="D14" s="1354"/>
      <c r="E14" s="1354"/>
      <c r="F14" s="1354"/>
      <c r="G14" s="1354"/>
      <c r="H14" s="167"/>
      <c r="I14" s="1310"/>
      <c r="K14" s="1357" t="s">
        <v>541</v>
      </c>
      <c r="L14" s="1358"/>
      <c r="M14" s="1358"/>
      <c r="N14" s="1358"/>
      <c r="O14" s="1358"/>
      <c r="P14" s="1358"/>
      <c r="Q14" s="1358"/>
      <c r="R14" s="1358"/>
      <c r="S14" s="1358"/>
      <c r="T14" s="1359"/>
      <c r="U14" s="1312"/>
    </row>
    <row r="15" spans="2:21" ht="33" customHeight="1" x14ac:dyDescent="0.25">
      <c r="B15" s="1354" t="s">
        <v>233</v>
      </c>
      <c r="C15" s="1354"/>
      <c r="D15" s="1354"/>
      <c r="E15" s="1354"/>
      <c r="F15" s="1354"/>
      <c r="G15" s="1354"/>
      <c r="H15" s="167" t="s">
        <v>86</v>
      </c>
      <c r="I15" s="1310"/>
      <c r="K15" s="1373" t="s">
        <v>542</v>
      </c>
      <c r="L15" s="1374"/>
      <c r="M15" s="1374"/>
      <c r="N15" s="1374"/>
      <c r="O15" s="1374"/>
      <c r="P15" s="1374"/>
      <c r="Q15" s="1374"/>
      <c r="R15" s="1374"/>
      <c r="S15" s="1375"/>
      <c r="T15" s="175"/>
      <c r="U15" s="1312"/>
    </row>
    <row r="16" spans="2:21" ht="33" customHeight="1" x14ac:dyDescent="0.25">
      <c r="B16" s="1354" t="s">
        <v>518</v>
      </c>
      <c r="C16" s="1354"/>
      <c r="D16" s="1354"/>
      <c r="E16" s="1354"/>
      <c r="F16" s="1354"/>
      <c r="G16" s="1354"/>
      <c r="H16" s="167"/>
      <c r="I16" s="1310"/>
      <c r="K16" s="1357" t="s">
        <v>236</v>
      </c>
      <c r="L16" s="1358"/>
      <c r="M16" s="1358"/>
      <c r="N16" s="1358"/>
      <c r="O16" s="1358"/>
      <c r="P16" s="1358"/>
      <c r="Q16" s="1358"/>
      <c r="R16" s="1358"/>
      <c r="S16" s="1358"/>
      <c r="T16" s="1359"/>
      <c r="U16" s="1312"/>
    </row>
    <row r="17" spans="2:21" ht="33" customHeight="1" x14ac:dyDescent="0.25">
      <c r="B17" s="1354" t="s">
        <v>519</v>
      </c>
      <c r="C17" s="1354"/>
      <c r="D17" s="1354"/>
      <c r="E17" s="1354"/>
      <c r="F17" s="1354"/>
      <c r="G17" s="1354"/>
      <c r="H17" s="167"/>
      <c r="I17" s="1310"/>
      <c r="K17" s="1370" t="s">
        <v>543</v>
      </c>
      <c r="L17" s="1371"/>
      <c r="M17" s="1371"/>
      <c r="N17" s="1371"/>
      <c r="O17" s="1371"/>
      <c r="P17" s="1371"/>
      <c r="Q17" s="1371"/>
      <c r="R17" s="1371"/>
      <c r="S17" s="1372"/>
      <c r="T17" s="158"/>
      <c r="U17" s="1312"/>
    </row>
    <row r="18" spans="2:21" ht="33" customHeight="1" x14ac:dyDescent="0.25">
      <c r="B18" s="1354" t="s">
        <v>520</v>
      </c>
      <c r="C18" s="1354"/>
      <c r="D18" s="1354"/>
      <c r="E18" s="1354"/>
      <c r="F18" s="1354"/>
      <c r="G18" s="1354"/>
      <c r="H18" s="167"/>
      <c r="I18" s="1310"/>
      <c r="K18" s="1367" t="s">
        <v>25</v>
      </c>
      <c r="L18" s="1368"/>
      <c r="M18" s="1368"/>
      <c r="N18" s="1368"/>
      <c r="O18" s="1368"/>
      <c r="P18" s="1368"/>
      <c r="Q18" s="1368"/>
      <c r="R18" s="1368"/>
      <c r="S18" s="1368"/>
      <c r="T18" s="1369"/>
      <c r="U18" s="1312"/>
    </row>
    <row r="19" spans="2:21" ht="33" customHeight="1" x14ac:dyDescent="0.25">
      <c r="B19" s="1354" t="s">
        <v>521</v>
      </c>
      <c r="C19" s="1354"/>
      <c r="D19" s="1354"/>
      <c r="E19" s="1354"/>
      <c r="F19" s="1354"/>
      <c r="G19" s="1354"/>
      <c r="H19" s="167"/>
      <c r="I19" s="174" t="s">
        <v>380</v>
      </c>
      <c r="K19" s="1370" t="s">
        <v>542</v>
      </c>
      <c r="L19" s="1371"/>
      <c r="M19" s="1371"/>
      <c r="N19" s="1371"/>
      <c r="O19" s="1371"/>
      <c r="P19" s="1371"/>
      <c r="Q19" s="1371"/>
      <c r="R19" s="1371"/>
      <c r="S19" s="1372"/>
      <c r="T19" s="158"/>
      <c r="U19" s="1312"/>
    </row>
    <row r="20" spans="2:21" ht="35.25" customHeight="1" x14ac:dyDescent="0.25">
      <c r="B20" s="1326" t="s">
        <v>223</v>
      </c>
      <c r="C20" s="1326"/>
      <c r="D20" s="1326"/>
      <c r="E20" s="1326"/>
      <c r="F20" s="1326"/>
      <c r="G20" s="1326"/>
      <c r="H20" s="1326"/>
      <c r="I20" s="1326"/>
      <c r="K20" s="1367" t="s">
        <v>188</v>
      </c>
      <c r="L20" s="1368"/>
      <c r="M20" s="1368"/>
      <c r="N20" s="1368"/>
      <c r="O20" s="1368"/>
      <c r="P20" s="1368"/>
      <c r="Q20" s="1368"/>
      <c r="R20" s="1368"/>
      <c r="S20" s="1368"/>
      <c r="T20" s="1369"/>
      <c r="U20" s="1312"/>
    </row>
    <row r="21" spans="2:21" ht="33" customHeight="1" x14ac:dyDescent="0.25">
      <c r="B21" s="1327" t="s">
        <v>522</v>
      </c>
      <c r="C21" s="1328"/>
      <c r="D21" s="1328"/>
      <c r="E21" s="1328"/>
      <c r="F21" s="1328"/>
      <c r="G21" s="1328"/>
      <c r="H21" s="1328"/>
      <c r="I21" s="1329"/>
      <c r="K21" s="1344" t="s">
        <v>458</v>
      </c>
      <c r="L21" s="1345"/>
      <c r="M21" s="1345"/>
      <c r="N21" s="1345"/>
      <c r="O21" s="1345"/>
      <c r="P21" s="1345"/>
      <c r="Q21" s="1345"/>
      <c r="R21" s="1345"/>
      <c r="S21" s="1346"/>
      <c r="T21" s="1314"/>
      <c r="U21" s="1312"/>
    </row>
    <row r="22" spans="2:21" ht="24" customHeight="1" x14ac:dyDescent="0.25">
      <c r="B22" s="1331" t="s">
        <v>523</v>
      </c>
      <c r="C22" s="1331"/>
      <c r="D22" s="1331"/>
      <c r="E22" s="1331"/>
      <c r="F22" s="1331"/>
      <c r="G22" s="1331"/>
      <c r="H22" s="1330" t="s">
        <v>86</v>
      </c>
      <c r="I22" s="1314"/>
      <c r="K22" s="1335"/>
      <c r="L22" s="1336"/>
      <c r="M22" s="1336"/>
      <c r="N22" s="1336"/>
      <c r="O22" s="1336"/>
      <c r="P22" s="1336"/>
      <c r="Q22" s="1336"/>
      <c r="R22" s="1336"/>
      <c r="S22" s="1337"/>
      <c r="T22" s="1347"/>
      <c r="U22" s="1312"/>
    </row>
    <row r="23" spans="2:21" ht="35.25" customHeight="1" x14ac:dyDescent="0.25">
      <c r="B23" s="1331"/>
      <c r="C23" s="1331"/>
      <c r="D23" s="1331"/>
      <c r="E23" s="1331"/>
      <c r="F23" s="1331"/>
      <c r="G23" s="1331"/>
      <c r="H23" s="1330"/>
      <c r="I23" s="1315"/>
      <c r="K23" s="1367" t="s">
        <v>427</v>
      </c>
      <c r="L23" s="1368"/>
      <c r="M23" s="1368"/>
      <c r="N23" s="1368"/>
      <c r="O23" s="1368"/>
      <c r="P23" s="1368"/>
      <c r="Q23" s="1368"/>
      <c r="R23" s="1368"/>
      <c r="S23" s="1368"/>
      <c r="T23" s="1369"/>
      <c r="U23" s="1312"/>
    </row>
    <row r="24" spans="2:21" ht="35.25" customHeight="1" x14ac:dyDescent="0.25">
      <c r="B24" s="1331" t="s">
        <v>459</v>
      </c>
      <c r="C24" s="1331"/>
      <c r="D24" s="1331"/>
      <c r="E24" s="1331"/>
      <c r="F24" s="1331"/>
      <c r="G24" s="1331"/>
      <c r="H24" s="1330" t="s">
        <v>86</v>
      </c>
      <c r="I24" s="1315"/>
      <c r="K24" s="1344" t="s">
        <v>28</v>
      </c>
      <c r="L24" s="1345"/>
      <c r="M24" s="1345"/>
      <c r="N24" s="1345"/>
      <c r="O24" s="1345"/>
      <c r="P24" s="1345"/>
      <c r="Q24" s="1345"/>
      <c r="R24" s="1345"/>
      <c r="S24" s="1346"/>
      <c r="T24" s="1314"/>
      <c r="U24" s="1312"/>
    </row>
    <row r="25" spans="2:21" ht="24" customHeight="1" x14ac:dyDescent="0.25">
      <c r="B25" s="1331"/>
      <c r="C25" s="1331"/>
      <c r="D25" s="1331"/>
      <c r="E25" s="1331"/>
      <c r="F25" s="1331"/>
      <c r="G25" s="1331"/>
      <c r="H25" s="1330"/>
      <c r="I25" s="1315"/>
      <c r="K25" s="1335"/>
      <c r="L25" s="1336"/>
      <c r="M25" s="1336"/>
      <c r="N25" s="1336"/>
      <c r="O25" s="1336"/>
      <c r="P25" s="1336"/>
      <c r="Q25" s="1336"/>
      <c r="R25" s="1336"/>
      <c r="S25" s="1337"/>
      <c r="T25" s="1347"/>
      <c r="U25" s="1312"/>
    </row>
    <row r="26" spans="2:21" ht="35.25" customHeight="1" x14ac:dyDescent="0.25">
      <c r="B26" s="1331" t="s">
        <v>229</v>
      </c>
      <c r="C26" s="1331"/>
      <c r="D26" s="1331"/>
      <c r="E26" s="1331"/>
      <c r="F26" s="1331"/>
      <c r="G26" s="1331"/>
      <c r="H26" s="1330" t="s">
        <v>86</v>
      </c>
      <c r="I26" s="1315"/>
      <c r="K26" s="1367" t="s">
        <v>226</v>
      </c>
      <c r="L26" s="1368"/>
      <c r="M26" s="1368"/>
      <c r="N26" s="1368"/>
      <c r="O26" s="1368"/>
      <c r="P26" s="1368"/>
      <c r="Q26" s="1368"/>
      <c r="R26" s="1368"/>
      <c r="S26" s="1368"/>
      <c r="T26" s="1369"/>
      <c r="U26" s="1312"/>
    </row>
    <row r="27" spans="2:21" ht="25.5" customHeight="1" x14ac:dyDescent="0.25">
      <c r="B27" s="1331"/>
      <c r="C27" s="1331"/>
      <c r="D27" s="1331"/>
      <c r="E27" s="1331"/>
      <c r="F27" s="1331"/>
      <c r="G27" s="1331"/>
      <c r="H27" s="1330"/>
      <c r="I27" s="1315"/>
      <c r="K27" s="1344" t="s">
        <v>240</v>
      </c>
      <c r="L27" s="1345"/>
      <c r="M27" s="1345"/>
      <c r="N27" s="1345"/>
      <c r="O27" s="1345"/>
      <c r="P27" s="1345"/>
      <c r="Q27" s="1345"/>
      <c r="R27" s="1345"/>
      <c r="S27" s="1346"/>
      <c r="T27" s="1314"/>
      <c r="U27" s="1312"/>
    </row>
    <row r="28" spans="2:21" ht="25.5" customHeight="1" x14ac:dyDescent="0.25">
      <c r="B28" s="1331" t="s">
        <v>450</v>
      </c>
      <c r="C28" s="1331"/>
      <c r="D28" s="1331"/>
      <c r="E28" s="1331"/>
      <c r="F28" s="1331"/>
      <c r="G28" s="1331"/>
      <c r="H28" s="1330"/>
      <c r="I28" s="1315"/>
      <c r="K28" s="1335"/>
      <c r="L28" s="1336"/>
      <c r="M28" s="1336"/>
      <c r="N28" s="1336"/>
      <c r="O28" s="1336"/>
      <c r="P28" s="1336"/>
      <c r="Q28" s="1336"/>
      <c r="R28" s="1336"/>
      <c r="S28" s="1337"/>
      <c r="T28" s="1347"/>
      <c r="U28" s="1312"/>
    </row>
    <row r="29" spans="2:21" ht="35.25" customHeight="1" x14ac:dyDescent="0.25">
      <c r="B29" s="1331"/>
      <c r="C29" s="1331"/>
      <c r="D29" s="1331"/>
      <c r="E29" s="1331"/>
      <c r="F29" s="1331"/>
      <c r="G29" s="1331"/>
      <c r="H29" s="1330"/>
      <c r="I29" s="1315"/>
      <c r="K29" s="1320" t="s">
        <v>544</v>
      </c>
      <c r="L29" s="1321"/>
      <c r="M29" s="1321"/>
      <c r="N29" s="1321"/>
      <c r="O29" s="1321"/>
      <c r="P29" s="1321"/>
      <c r="Q29" s="1321"/>
      <c r="R29" s="1321"/>
      <c r="S29" s="1321"/>
      <c r="T29" s="1322"/>
      <c r="U29" s="1312"/>
    </row>
    <row r="30" spans="2:21" ht="31.5" customHeight="1" x14ac:dyDescent="0.25">
      <c r="B30" s="1331" t="s">
        <v>250</v>
      </c>
      <c r="C30" s="1331"/>
      <c r="D30" s="1331"/>
      <c r="E30" s="1331"/>
      <c r="F30" s="1331"/>
      <c r="G30" s="1331"/>
      <c r="H30" s="1330"/>
      <c r="I30" s="1315"/>
      <c r="K30" s="1332" t="s">
        <v>202</v>
      </c>
      <c r="L30" s="1333"/>
      <c r="M30" s="1333"/>
      <c r="N30" s="1333"/>
      <c r="O30" s="1333"/>
      <c r="P30" s="1333"/>
      <c r="Q30" s="1333"/>
      <c r="R30" s="1333"/>
      <c r="S30" s="1334"/>
      <c r="T30" s="1338"/>
      <c r="U30" s="1312"/>
    </row>
    <row r="31" spans="2:21" ht="31.5" customHeight="1" x14ac:dyDescent="0.25">
      <c r="B31" s="1331"/>
      <c r="C31" s="1331"/>
      <c r="D31" s="1331"/>
      <c r="E31" s="1331"/>
      <c r="F31" s="1331"/>
      <c r="G31" s="1331"/>
      <c r="H31" s="1330"/>
      <c r="I31" s="1315"/>
      <c r="K31" s="1335"/>
      <c r="L31" s="1336"/>
      <c r="M31" s="1336"/>
      <c r="N31" s="1336"/>
      <c r="O31" s="1336"/>
      <c r="P31" s="1336"/>
      <c r="Q31" s="1336"/>
      <c r="R31" s="1336"/>
      <c r="S31" s="1337"/>
      <c r="T31" s="1339"/>
      <c r="U31" s="1313"/>
    </row>
    <row r="32" spans="2:21" ht="29.25" customHeight="1" x14ac:dyDescent="0.25">
      <c r="B32" s="1331" t="s">
        <v>524</v>
      </c>
      <c r="C32" s="1331"/>
      <c r="D32" s="1331"/>
      <c r="E32" s="1331"/>
      <c r="F32" s="1331"/>
      <c r="G32" s="1331"/>
      <c r="H32" s="1366" t="s">
        <v>86</v>
      </c>
      <c r="I32" s="1316"/>
      <c r="K32" s="1323" t="s">
        <v>545</v>
      </c>
      <c r="L32" s="1324"/>
      <c r="M32" s="1324"/>
      <c r="N32" s="1324"/>
      <c r="O32" s="1324"/>
      <c r="P32" s="1324"/>
      <c r="Q32" s="1324"/>
      <c r="R32" s="1324"/>
      <c r="S32" s="1325"/>
      <c r="T32" s="172"/>
      <c r="U32" s="197" t="s">
        <v>380</v>
      </c>
    </row>
    <row r="33" spans="2:21" ht="25.5" customHeight="1" x14ac:dyDescent="0.25">
      <c r="B33" s="1331"/>
      <c r="C33" s="1331"/>
      <c r="D33" s="1331"/>
      <c r="E33" s="1331"/>
      <c r="F33" s="1331"/>
      <c r="G33" s="1331"/>
      <c r="H33" s="1366"/>
      <c r="I33" s="176" t="s">
        <v>380</v>
      </c>
      <c r="K33" s="150" t="s">
        <v>433</v>
      </c>
      <c r="O33" s="189"/>
      <c r="P33" s="189"/>
      <c r="Q33" s="189"/>
      <c r="R33" s="189" t="s">
        <v>460</v>
      </c>
      <c r="S33" s="189"/>
      <c r="T33" s="189"/>
      <c r="U33" s="189"/>
    </row>
    <row r="34" spans="2:21" ht="31.5" customHeight="1" x14ac:dyDescent="0.25">
      <c r="B34" s="1326" t="s">
        <v>96</v>
      </c>
      <c r="C34" s="1326"/>
      <c r="D34" s="1326"/>
      <c r="E34" s="1326"/>
      <c r="F34" s="1326"/>
      <c r="G34" s="1326"/>
      <c r="H34" s="1326"/>
      <c r="I34" s="1326"/>
      <c r="K34" s="1327" t="s">
        <v>364</v>
      </c>
      <c r="L34" s="1328"/>
      <c r="M34" s="1328"/>
      <c r="N34" s="1328"/>
      <c r="O34" s="1328"/>
      <c r="P34" s="1328"/>
      <c r="Q34" s="1328"/>
      <c r="R34" s="1328"/>
      <c r="S34" s="1328"/>
      <c r="T34" s="1328"/>
      <c r="U34" s="1329"/>
    </row>
    <row r="35" spans="2:21" ht="33" customHeight="1" x14ac:dyDescent="0.25">
      <c r="B35" s="1364" t="s">
        <v>139</v>
      </c>
      <c r="C35" s="1364"/>
      <c r="D35" s="1364"/>
      <c r="E35" s="1364"/>
      <c r="F35" s="1364"/>
      <c r="G35" s="1364"/>
      <c r="H35" s="1365"/>
      <c r="I35" s="1364"/>
      <c r="K35" s="1344" t="s">
        <v>390</v>
      </c>
      <c r="L35" s="1345"/>
      <c r="M35" s="1345"/>
      <c r="N35" s="1345"/>
      <c r="O35" s="1345"/>
      <c r="P35" s="1345"/>
      <c r="Q35" s="1345"/>
      <c r="R35" s="1345"/>
      <c r="S35" s="1346"/>
      <c r="T35" s="1360"/>
      <c r="U35" s="1361"/>
    </row>
    <row r="36" spans="2:21" ht="35.25" customHeight="1" x14ac:dyDescent="0.25">
      <c r="B36" s="1357" t="s">
        <v>100</v>
      </c>
      <c r="C36" s="1358"/>
      <c r="D36" s="1358"/>
      <c r="E36" s="1358"/>
      <c r="F36" s="1358"/>
      <c r="G36" s="1358"/>
      <c r="H36" s="1359"/>
      <c r="I36" s="1317"/>
      <c r="K36" s="1332"/>
      <c r="L36" s="1333"/>
      <c r="M36" s="1333"/>
      <c r="N36" s="1333"/>
      <c r="O36" s="1333"/>
      <c r="P36" s="1333"/>
      <c r="Q36" s="1333"/>
      <c r="R36" s="1333"/>
      <c r="S36" s="1334"/>
      <c r="T36" s="1338"/>
      <c r="U36" s="1362"/>
    </row>
    <row r="37" spans="2:21" ht="33" customHeight="1" x14ac:dyDescent="0.25">
      <c r="B37" s="1363" t="s">
        <v>324</v>
      </c>
      <c r="C37" s="1363"/>
      <c r="D37" s="1363"/>
      <c r="E37" s="1363"/>
      <c r="F37" s="1363"/>
      <c r="G37" s="1363"/>
      <c r="H37" s="158" t="s">
        <v>86</v>
      </c>
      <c r="I37" s="1318"/>
      <c r="K37" s="1335"/>
      <c r="L37" s="1336"/>
      <c r="M37" s="1336"/>
      <c r="N37" s="1336"/>
      <c r="O37" s="1336"/>
      <c r="P37" s="1336"/>
      <c r="Q37" s="1336"/>
      <c r="R37" s="1336"/>
      <c r="S37" s="1337"/>
      <c r="T37" s="1339"/>
      <c r="U37" s="197" t="s">
        <v>380</v>
      </c>
    </row>
    <row r="38" spans="2:21" ht="35.25" customHeight="1" x14ac:dyDescent="0.25">
      <c r="B38" s="1320" t="s">
        <v>102</v>
      </c>
      <c r="C38" s="1321"/>
      <c r="D38" s="1321"/>
      <c r="E38" s="1321"/>
      <c r="F38" s="1321"/>
      <c r="G38" s="1321"/>
      <c r="H38" s="1322"/>
      <c r="I38" s="1318"/>
      <c r="K38" s="150"/>
      <c r="Q38" s="178"/>
      <c r="R38" s="178"/>
      <c r="S38" s="178"/>
      <c r="T38" s="178"/>
      <c r="U38" s="178" t="s">
        <v>550</v>
      </c>
    </row>
    <row r="39" spans="2:21" ht="35.25" customHeight="1" x14ac:dyDescent="0.25">
      <c r="B39" s="1354" t="s">
        <v>324</v>
      </c>
      <c r="C39" s="1354"/>
      <c r="D39" s="1354"/>
      <c r="E39" s="1354"/>
      <c r="F39" s="1354"/>
      <c r="G39" s="1354"/>
      <c r="H39" s="158" t="s">
        <v>86</v>
      </c>
      <c r="I39" s="1318"/>
      <c r="K39" s="1327" t="s">
        <v>546</v>
      </c>
      <c r="L39" s="1328"/>
      <c r="M39" s="1328"/>
      <c r="N39" s="1328"/>
      <c r="O39" s="1328"/>
      <c r="P39" s="1328"/>
      <c r="Q39" s="1328"/>
      <c r="R39" s="1328"/>
      <c r="S39" s="1328"/>
      <c r="T39" s="1328"/>
      <c r="U39" s="1329"/>
    </row>
    <row r="40" spans="2:21" ht="35.25" customHeight="1" x14ac:dyDescent="0.25">
      <c r="B40" s="149" t="s">
        <v>525</v>
      </c>
      <c r="C40" s="154"/>
      <c r="D40" s="154"/>
      <c r="E40" s="154"/>
      <c r="F40" s="154"/>
      <c r="G40" s="154"/>
      <c r="H40" s="169"/>
      <c r="I40" s="1318"/>
      <c r="K40" s="1344" t="s">
        <v>176</v>
      </c>
      <c r="L40" s="1345"/>
      <c r="M40" s="1345"/>
      <c r="N40" s="1345"/>
      <c r="O40" s="1345"/>
      <c r="P40" s="1345"/>
      <c r="Q40" s="1345"/>
      <c r="R40" s="1345"/>
      <c r="S40" s="1346"/>
      <c r="T40" s="1360" t="s">
        <v>86</v>
      </c>
      <c r="U40" s="1361"/>
    </row>
    <row r="41" spans="2:21" ht="35.25" customHeight="1" x14ac:dyDescent="0.25">
      <c r="B41" s="1356" t="s">
        <v>324</v>
      </c>
      <c r="C41" s="1356"/>
      <c r="D41" s="1356"/>
      <c r="E41" s="1356"/>
      <c r="F41" s="1356"/>
      <c r="G41" s="1356"/>
      <c r="H41" s="170"/>
      <c r="I41" s="1318"/>
      <c r="K41" s="1332"/>
      <c r="L41" s="1333"/>
      <c r="M41" s="1333"/>
      <c r="N41" s="1333"/>
      <c r="O41" s="1333"/>
      <c r="P41" s="1333"/>
      <c r="Q41" s="1333"/>
      <c r="R41" s="1333"/>
      <c r="S41" s="1334"/>
      <c r="T41" s="1338"/>
      <c r="U41" s="1362"/>
    </row>
    <row r="42" spans="2:21" ht="35.25" customHeight="1" x14ac:dyDescent="0.25">
      <c r="B42" s="1357" t="s">
        <v>526</v>
      </c>
      <c r="C42" s="1358"/>
      <c r="D42" s="1358"/>
      <c r="E42" s="1358"/>
      <c r="F42" s="1358"/>
      <c r="G42" s="1358"/>
      <c r="H42" s="1359"/>
      <c r="I42" s="1318"/>
      <c r="K42" s="1335"/>
      <c r="L42" s="1336"/>
      <c r="M42" s="1336"/>
      <c r="N42" s="1336"/>
      <c r="O42" s="1336"/>
      <c r="P42" s="1336"/>
      <c r="Q42" s="1336"/>
      <c r="R42" s="1336"/>
      <c r="S42" s="1337"/>
      <c r="T42" s="1339"/>
      <c r="U42" s="197" t="s">
        <v>380</v>
      </c>
    </row>
    <row r="43" spans="2:21" ht="35.25" customHeight="1" x14ac:dyDescent="0.25">
      <c r="B43" s="1354" t="s">
        <v>324</v>
      </c>
      <c r="C43" s="1354"/>
      <c r="D43" s="1354"/>
      <c r="E43" s="1354"/>
      <c r="F43" s="1354"/>
      <c r="G43" s="1354"/>
      <c r="H43" s="171"/>
      <c r="I43" s="1318"/>
      <c r="K43" s="180"/>
      <c r="Q43" s="178"/>
      <c r="R43" s="178"/>
      <c r="S43" s="178"/>
      <c r="T43" s="178"/>
      <c r="U43" s="198" t="s">
        <v>551</v>
      </c>
    </row>
    <row r="44" spans="2:21" ht="35.25" customHeight="1" x14ac:dyDescent="0.25">
      <c r="B44" s="149" t="s">
        <v>412</v>
      </c>
      <c r="C44" s="154"/>
      <c r="D44" s="154"/>
      <c r="E44" s="154"/>
      <c r="F44" s="154"/>
      <c r="G44" s="154"/>
      <c r="H44" s="168"/>
      <c r="I44" s="1318"/>
      <c r="K44" s="1327" t="s">
        <v>220</v>
      </c>
      <c r="L44" s="1328"/>
      <c r="M44" s="1328"/>
      <c r="N44" s="1328"/>
      <c r="O44" s="1328"/>
      <c r="P44" s="1328"/>
      <c r="Q44" s="1328"/>
      <c r="R44" s="1328"/>
      <c r="S44" s="1328"/>
      <c r="T44" s="1328"/>
      <c r="U44" s="1329"/>
    </row>
    <row r="45" spans="2:21" ht="35.25" customHeight="1" x14ac:dyDescent="0.25">
      <c r="B45" s="1354" t="s">
        <v>324</v>
      </c>
      <c r="C45" s="1354"/>
      <c r="D45" s="1354"/>
      <c r="E45" s="1354"/>
      <c r="F45" s="1354"/>
      <c r="G45" s="1354"/>
      <c r="H45" s="158"/>
      <c r="I45" s="1318"/>
      <c r="K45" s="1344" t="s">
        <v>547</v>
      </c>
      <c r="L45" s="1345"/>
      <c r="M45" s="1345"/>
      <c r="N45" s="1345"/>
      <c r="O45" s="1345"/>
      <c r="P45" s="1345"/>
      <c r="Q45" s="1345"/>
      <c r="R45" s="1345"/>
      <c r="S45" s="1346"/>
      <c r="T45" s="1360"/>
      <c r="U45" s="1361"/>
    </row>
    <row r="46" spans="2:21" ht="35.25" customHeight="1" x14ac:dyDescent="0.25">
      <c r="B46" s="149" t="s">
        <v>527</v>
      </c>
      <c r="C46" s="154"/>
      <c r="D46" s="154"/>
      <c r="E46" s="154"/>
      <c r="F46" s="154"/>
      <c r="G46" s="154"/>
      <c r="H46" s="169"/>
      <c r="I46" s="1318"/>
      <c r="K46" s="1332"/>
      <c r="L46" s="1333"/>
      <c r="M46" s="1333"/>
      <c r="N46" s="1333"/>
      <c r="O46" s="1333"/>
      <c r="P46" s="1333"/>
      <c r="Q46" s="1333"/>
      <c r="R46" s="1333"/>
      <c r="S46" s="1334"/>
      <c r="T46" s="1338"/>
      <c r="U46" s="1362"/>
    </row>
    <row r="47" spans="2:21" ht="35.25" customHeight="1" x14ac:dyDescent="0.25">
      <c r="B47" s="1354" t="s">
        <v>324</v>
      </c>
      <c r="C47" s="1354"/>
      <c r="D47" s="1354"/>
      <c r="E47" s="1354"/>
      <c r="F47" s="1354"/>
      <c r="G47" s="1354"/>
      <c r="H47" s="158"/>
      <c r="I47" s="1318"/>
      <c r="K47" s="1335"/>
      <c r="L47" s="1336"/>
      <c r="M47" s="1336"/>
      <c r="N47" s="1336"/>
      <c r="O47" s="1336"/>
      <c r="P47" s="1336"/>
      <c r="Q47" s="1336"/>
      <c r="R47" s="1336"/>
      <c r="S47" s="1337"/>
      <c r="T47" s="1339"/>
      <c r="U47" s="197" t="s">
        <v>350</v>
      </c>
    </row>
    <row r="48" spans="2:21" ht="35.25" customHeight="1" x14ac:dyDescent="0.25">
      <c r="B48" s="1320" t="s">
        <v>398</v>
      </c>
      <c r="C48" s="1321"/>
      <c r="D48" s="1321"/>
      <c r="E48" s="1321"/>
      <c r="F48" s="1321"/>
      <c r="G48" s="1321"/>
      <c r="H48" s="1322"/>
      <c r="I48" s="1318"/>
      <c r="K48" s="150"/>
      <c r="Q48" s="178"/>
      <c r="R48" s="178"/>
      <c r="S48" s="178"/>
      <c r="T48" s="178"/>
      <c r="U48" s="178" t="s">
        <v>550</v>
      </c>
    </row>
    <row r="49" spans="2:22" ht="35.25" customHeight="1" x14ac:dyDescent="0.25">
      <c r="B49" s="1354" t="s">
        <v>324</v>
      </c>
      <c r="C49" s="1354"/>
      <c r="D49" s="1354"/>
      <c r="E49" s="1354"/>
      <c r="F49" s="1354"/>
      <c r="G49" s="1354"/>
      <c r="H49" s="158"/>
      <c r="I49" s="1318"/>
      <c r="K49" s="150"/>
      <c r="Q49" s="193"/>
      <c r="R49" s="193"/>
      <c r="S49" s="193"/>
      <c r="T49" s="193"/>
      <c r="U49" s="193"/>
    </row>
    <row r="50" spans="2:22" ht="35.25" customHeight="1" x14ac:dyDescent="0.25">
      <c r="B50" s="1320" t="s">
        <v>206</v>
      </c>
      <c r="C50" s="1321"/>
      <c r="D50" s="1321"/>
      <c r="E50" s="1321"/>
      <c r="F50" s="1321"/>
      <c r="G50" s="1321"/>
      <c r="H50" s="1322"/>
      <c r="I50" s="1318"/>
      <c r="K50" s="150"/>
      <c r="Q50" s="193"/>
      <c r="R50" s="193"/>
      <c r="S50" s="193"/>
      <c r="T50" s="193"/>
      <c r="U50" s="193"/>
    </row>
    <row r="51" spans="2:22" ht="35.25" customHeight="1" x14ac:dyDescent="0.25">
      <c r="B51" s="1354" t="s">
        <v>324</v>
      </c>
      <c r="C51" s="1354"/>
      <c r="D51" s="1354"/>
      <c r="E51" s="1354"/>
      <c r="F51" s="1354"/>
      <c r="G51" s="1354"/>
      <c r="H51" s="158" t="s">
        <v>86</v>
      </c>
      <c r="I51" s="1319"/>
    </row>
    <row r="52" spans="2:22" ht="29.25" customHeight="1" x14ac:dyDescent="0.25">
      <c r="B52" s="1355" t="s">
        <v>528</v>
      </c>
      <c r="C52" s="1355"/>
      <c r="D52" s="1355"/>
      <c r="E52" s="1355"/>
      <c r="F52" s="1355"/>
      <c r="G52" s="1355"/>
      <c r="H52" s="172"/>
      <c r="I52" s="177" t="s">
        <v>380</v>
      </c>
    </row>
    <row r="53" spans="2:22" ht="35.25" customHeight="1" x14ac:dyDescent="0.25">
      <c r="B53" s="150" t="s">
        <v>184</v>
      </c>
      <c r="I53" s="178" t="s">
        <v>42</v>
      </c>
    </row>
    <row r="54" spans="2:22" ht="27.75" customHeight="1" x14ac:dyDescent="0.25">
      <c r="B54" s="1340" t="s">
        <v>446</v>
      </c>
      <c r="C54" s="1341"/>
      <c r="D54" s="151" t="s">
        <v>529</v>
      </c>
      <c r="E54" s="164"/>
      <c r="F54" s="164"/>
      <c r="G54" s="164"/>
      <c r="H54" s="164"/>
      <c r="I54" s="164"/>
      <c r="J54" s="164"/>
      <c r="K54" s="164"/>
      <c r="L54" s="155"/>
      <c r="M54" s="186"/>
    </row>
    <row r="55" spans="2:22" ht="35.25" customHeight="1" x14ac:dyDescent="0.25">
      <c r="B55" s="152" t="s">
        <v>269</v>
      </c>
      <c r="C55" s="156"/>
      <c r="D55" s="159" t="s">
        <v>448</v>
      </c>
      <c r="E55" s="159" t="s">
        <v>530</v>
      </c>
      <c r="F55" s="159" t="s">
        <v>445</v>
      </c>
      <c r="G55" s="159" t="s">
        <v>534</v>
      </c>
      <c r="H55" s="159" t="s">
        <v>535</v>
      </c>
      <c r="I55" s="179" t="s">
        <v>536</v>
      </c>
      <c r="J55" s="159"/>
      <c r="K55" s="159" t="s">
        <v>292</v>
      </c>
      <c r="L55" s="181" t="s">
        <v>12</v>
      </c>
      <c r="M55" s="187"/>
    </row>
    <row r="56" spans="2:22" ht="35.25" customHeight="1" x14ac:dyDescent="0.25">
      <c r="B56" s="153" t="s">
        <v>230</v>
      </c>
      <c r="C56" s="157"/>
      <c r="D56" s="160" t="s">
        <v>332</v>
      </c>
      <c r="E56" s="161" t="s">
        <v>531</v>
      </c>
      <c r="F56" s="161" t="s">
        <v>530</v>
      </c>
      <c r="G56" s="161" t="s">
        <v>534</v>
      </c>
      <c r="H56" s="161" t="s">
        <v>214</v>
      </c>
      <c r="I56" s="161" t="s">
        <v>537</v>
      </c>
      <c r="J56" s="161"/>
      <c r="K56" s="161"/>
      <c r="L56" s="182"/>
      <c r="O56" s="190" t="s">
        <v>103</v>
      </c>
      <c r="P56" s="191"/>
      <c r="Q56" s="191"/>
      <c r="R56" s="191"/>
      <c r="S56" s="191"/>
      <c r="T56" s="191"/>
      <c r="U56" s="199"/>
    </row>
    <row r="57" spans="2:22" ht="35.25" customHeight="1" x14ac:dyDescent="0.3">
      <c r="B57" s="153" t="s">
        <v>365</v>
      </c>
      <c r="C57" s="157"/>
      <c r="D57" s="161" t="s">
        <v>402</v>
      </c>
      <c r="E57" s="161" t="s">
        <v>448</v>
      </c>
      <c r="F57" s="161" t="s">
        <v>166</v>
      </c>
      <c r="G57" s="161"/>
      <c r="H57" s="161"/>
      <c r="I57" s="161"/>
      <c r="J57" s="161"/>
      <c r="K57" s="161"/>
      <c r="L57" s="183"/>
      <c r="M57" s="188"/>
      <c r="N57" s="188"/>
      <c r="O57" s="1348"/>
      <c r="P57" s="1349"/>
      <c r="Q57" s="1349"/>
      <c r="R57" s="194"/>
      <c r="S57" s="1303" t="s">
        <v>548</v>
      </c>
      <c r="T57" s="1303"/>
      <c r="U57" s="1304"/>
      <c r="V57" s="195"/>
    </row>
    <row r="58" spans="2:22" ht="35.25" customHeight="1" x14ac:dyDescent="0.3">
      <c r="B58" s="153" t="s">
        <v>361</v>
      </c>
      <c r="C58" s="157"/>
      <c r="D58" s="161" t="s">
        <v>402</v>
      </c>
      <c r="E58" s="161" t="s">
        <v>448</v>
      </c>
      <c r="F58" s="161" t="s">
        <v>166</v>
      </c>
      <c r="G58" s="161"/>
      <c r="H58" s="161"/>
      <c r="I58" s="161"/>
      <c r="J58" s="161"/>
      <c r="K58" s="161"/>
      <c r="L58" s="184"/>
      <c r="M58" s="188"/>
      <c r="N58" s="188"/>
      <c r="O58" s="1350"/>
      <c r="P58" s="1351"/>
      <c r="Q58" s="1351"/>
      <c r="R58" s="195"/>
      <c r="S58" s="1305"/>
      <c r="T58" s="1305"/>
      <c r="U58" s="1306"/>
      <c r="V58" s="195"/>
    </row>
    <row r="59" spans="2:22" ht="35.25" customHeight="1" x14ac:dyDescent="0.3">
      <c r="B59" s="153" t="s">
        <v>231</v>
      </c>
      <c r="C59" s="157"/>
      <c r="D59" s="160" t="s">
        <v>402</v>
      </c>
      <c r="E59" s="161" t="s">
        <v>532</v>
      </c>
      <c r="F59" s="161"/>
      <c r="G59" s="161"/>
      <c r="H59" s="173"/>
      <c r="I59" s="161"/>
      <c r="J59" s="161"/>
      <c r="K59" s="161"/>
      <c r="L59" s="184"/>
      <c r="M59" s="188"/>
      <c r="N59" s="188"/>
      <c r="O59" s="1352"/>
      <c r="P59" s="1353"/>
      <c r="Q59" s="1353"/>
      <c r="R59" s="196" t="s">
        <v>380</v>
      </c>
      <c r="S59" s="1307"/>
      <c r="T59" s="1307"/>
      <c r="U59" s="1308"/>
      <c r="V59" s="195"/>
    </row>
    <row r="60" spans="2:22" ht="35.25" customHeight="1" x14ac:dyDescent="0.3">
      <c r="B60" s="153" t="s">
        <v>452</v>
      </c>
      <c r="C60" s="157"/>
      <c r="D60" s="162" t="s">
        <v>402</v>
      </c>
      <c r="E60" s="165" t="s">
        <v>533</v>
      </c>
      <c r="F60" s="166"/>
      <c r="G60" s="166"/>
      <c r="H60" s="166"/>
      <c r="I60" s="166"/>
      <c r="J60" s="166"/>
      <c r="K60" s="166"/>
      <c r="L60" s="184"/>
      <c r="M60" s="188"/>
      <c r="N60" s="188"/>
      <c r="O60" s="188"/>
      <c r="P60" s="188"/>
      <c r="Q60" s="188"/>
      <c r="R60" s="188"/>
      <c r="S60" s="195"/>
      <c r="T60" s="195"/>
      <c r="U60" s="195"/>
      <c r="V60" s="195"/>
    </row>
    <row r="61" spans="2:22" ht="42.75" customHeight="1" x14ac:dyDescent="0.3">
      <c r="B61" s="1342" t="s">
        <v>457</v>
      </c>
      <c r="C61" s="1343"/>
      <c r="D61" s="163" t="s">
        <v>402</v>
      </c>
      <c r="E61" s="163" t="s">
        <v>532</v>
      </c>
      <c r="F61" s="163"/>
      <c r="G61" s="163"/>
      <c r="H61" s="163"/>
      <c r="I61" s="163"/>
      <c r="J61" s="163"/>
      <c r="K61" s="163"/>
      <c r="L61" s="185"/>
      <c r="M61" s="188"/>
      <c r="N61" s="188"/>
      <c r="O61" s="188"/>
      <c r="P61" s="188"/>
      <c r="Q61" s="188"/>
      <c r="R61" s="188"/>
      <c r="S61" s="195"/>
      <c r="T61" s="195"/>
      <c r="U61" s="195"/>
      <c r="V61" s="195"/>
    </row>
    <row r="62" spans="2:22" ht="19.5" customHeight="1" x14ac:dyDescent="0.3">
      <c r="O62" s="188"/>
      <c r="P62" s="188"/>
      <c r="Q62" s="188"/>
      <c r="R62" s="188"/>
      <c r="S62" s="195"/>
      <c r="T62" s="195"/>
      <c r="U62" s="195"/>
    </row>
    <row r="63" spans="2:22" ht="41.25" customHeight="1" x14ac:dyDescent="0.3">
      <c r="O63" s="188"/>
      <c r="P63" s="188"/>
      <c r="Q63" s="188"/>
      <c r="R63" s="188"/>
      <c r="S63" s="195"/>
      <c r="T63" s="195"/>
      <c r="U63" s="195"/>
    </row>
    <row r="64" spans="2:22"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row r="83" ht="19.5" customHeight="1" x14ac:dyDescent="0.25"/>
    <row r="84" ht="19.5" customHeight="1" x14ac:dyDescent="0.25"/>
    <row r="85" ht="19.5" customHeight="1" x14ac:dyDescent="0.25"/>
    <row r="86" ht="19.5" customHeight="1" x14ac:dyDescent="0.25"/>
    <row r="87" ht="19.5" customHeight="1" x14ac:dyDescent="0.25"/>
    <row r="88" ht="19.5" customHeight="1" x14ac:dyDescent="0.25"/>
    <row r="89" ht="19.5" customHeight="1" x14ac:dyDescent="0.25"/>
    <row r="90" ht="19.5" customHeight="1" x14ac:dyDescent="0.25"/>
    <row r="91" ht="19.5" customHeight="1" x14ac:dyDescent="0.25"/>
    <row r="92" ht="19.5" customHeight="1" x14ac:dyDescent="0.25"/>
    <row r="93" ht="19.5" customHeight="1" x14ac:dyDescent="0.25"/>
    <row r="94" ht="19.5" customHeight="1" x14ac:dyDescent="0.25"/>
    <row r="95" ht="19.5" customHeight="1" x14ac:dyDescent="0.25"/>
    <row r="96" ht="19.5" customHeight="1" x14ac:dyDescent="0.25"/>
    <row r="97" ht="19.5" customHeight="1" x14ac:dyDescent="0.25"/>
    <row r="98" ht="19.5" customHeight="1" x14ac:dyDescent="0.25"/>
    <row r="99" ht="19.5" customHeight="1" x14ac:dyDescent="0.25"/>
    <row r="100" ht="19.5" customHeight="1" x14ac:dyDescent="0.25"/>
    <row r="101" ht="19.5" customHeight="1" x14ac:dyDescent="0.25"/>
    <row r="102" ht="19.5" customHeight="1" x14ac:dyDescent="0.25"/>
    <row r="103" ht="19.5" customHeight="1" x14ac:dyDescent="0.25"/>
    <row r="104" ht="19.5" customHeight="1" x14ac:dyDescent="0.25"/>
    <row r="105" ht="19.5" customHeight="1" x14ac:dyDescent="0.25"/>
    <row r="106" ht="19.5" customHeight="1" x14ac:dyDescent="0.25"/>
    <row r="107" ht="19.5" customHeight="1" x14ac:dyDescent="0.25"/>
    <row r="108" ht="19.5" customHeight="1" x14ac:dyDescent="0.25"/>
    <row r="109" ht="19.5" customHeight="1" x14ac:dyDescent="0.25"/>
    <row r="110" ht="19.5" customHeight="1" x14ac:dyDescent="0.25"/>
    <row r="111" ht="19.5" customHeight="1" x14ac:dyDescent="0.25"/>
    <row r="112" ht="19.5" customHeight="1" x14ac:dyDescent="0.25"/>
    <row r="113" ht="19.5" customHeight="1" x14ac:dyDescent="0.25"/>
    <row r="114" ht="19.5" customHeight="1" x14ac:dyDescent="0.25"/>
    <row r="115" ht="19.5" customHeight="1" x14ac:dyDescent="0.25"/>
    <row r="116" ht="19.5" customHeight="1" x14ac:dyDescent="0.25"/>
    <row r="117" ht="19.5" customHeight="1" x14ac:dyDescent="0.25"/>
    <row r="118" ht="19.5" customHeight="1" x14ac:dyDescent="0.25"/>
    <row r="119" ht="19.5" customHeight="1" x14ac:dyDescent="0.25"/>
    <row r="120" ht="19.5" customHeight="1" x14ac:dyDescent="0.25"/>
    <row r="121" ht="19.5" customHeight="1" x14ac:dyDescent="0.25"/>
    <row r="122" ht="19.5" customHeight="1" x14ac:dyDescent="0.25"/>
    <row r="123" ht="19.5" customHeight="1" x14ac:dyDescent="0.25"/>
    <row r="124" ht="19.5" customHeight="1" x14ac:dyDescent="0.25"/>
    <row r="125" ht="19.5" customHeight="1" x14ac:dyDescent="0.25"/>
    <row r="126" ht="19.5" customHeight="1" x14ac:dyDescent="0.25"/>
    <row r="127" ht="19.5" customHeight="1" x14ac:dyDescent="0.25"/>
    <row r="128" ht="19.5" customHeight="1" x14ac:dyDescent="0.25"/>
    <row r="129" ht="19.5" customHeight="1" x14ac:dyDescent="0.25"/>
    <row r="130" ht="19.5" customHeight="1" x14ac:dyDescent="0.25"/>
    <row r="131" ht="19.5" customHeight="1" x14ac:dyDescent="0.25"/>
    <row r="132" ht="19.5" customHeight="1" x14ac:dyDescent="0.25"/>
    <row r="133" ht="19.5" customHeight="1" x14ac:dyDescent="0.25"/>
    <row r="134" ht="19.5" customHeight="1" x14ac:dyDescent="0.25"/>
    <row r="135" ht="19.5" customHeight="1" x14ac:dyDescent="0.25"/>
    <row r="136" ht="19.5" customHeight="1" x14ac:dyDescent="0.25"/>
    <row r="137" ht="19.5" customHeight="1" x14ac:dyDescent="0.25"/>
    <row r="138" ht="19.5" customHeight="1" x14ac:dyDescent="0.25"/>
    <row r="139" ht="19.5" customHeight="1" x14ac:dyDescent="0.25"/>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K12:T12"/>
    <mergeCell ref="B13:G13"/>
    <mergeCell ref="K13:S13"/>
    <mergeCell ref="B14:G14"/>
    <mergeCell ref="K14:T14"/>
    <mergeCell ref="B15:G15"/>
    <mergeCell ref="K15:S15"/>
    <mergeCell ref="B16:G16"/>
    <mergeCell ref="K16:T16"/>
    <mergeCell ref="B17:G17"/>
    <mergeCell ref="K17:S17"/>
    <mergeCell ref="B18:G18"/>
    <mergeCell ref="K18:T18"/>
    <mergeCell ref="B19:G19"/>
    <mergeCell ref="K19:S19"/>
    <mergeCell ref="H32:H33"/>
    <mergeCell ref="B20:I20"/>
    <mergeCell ref="K20:T20"/>
    <mergeCell ref="B21:I21"/>
    <mergeCell ref="K23:T23"/>
    <mergeCell ref="K26:T26"/>
    <mergeCell ref="B36:H36"/>
    <mergeCell ref="B37:G37"/>
    <mergeCell ref="B38:H38"/>
    <mergeCell ref="B39:G39"/>
    <mergeCell ref="K39:U39"/>
    <mergeCell ref="K35:S37"/>
    <mergeCell ref="T35:T37"/>
    <mergeCell ref="U35:U36"/>
    <mergeCell ref="B35:I35"/>
    <mergeCell ref="K44:U44"/>
    <mergeCell ref="B45:G45"/>
    <mergeCell ref="K40:S42"/>
    <mergeCell ref="T40:T42"/>
    <mergeCell ref="U40:U41"/>
    <mergeCell ref="K45:S47"/>
    <mergeCell ref="T45:T47"/>
    <mergeCell ref="U45:U46"/>
    <mergeCell ref="B47:G47"/>
    <mergeCell ref="B49:G49"/>
    <mergeCell ref="B50:H50"/>
    <mergeCell ref="B51:G51"/>
    <mergeCell ref="B52:G52"/>
    <mergeCell ref="B41:G41"/>
    <mergeCell ref="B42:H42"/>
    <mergeCell ref="B43:G43"/>
    <mergeCell ref="B61:C61"/>
    <mergeCell ref="K21:S22"/>
    <mergeCell ref="T21:T22"/>
    <mergeCell ref="B22:G23"/>
    <mergeCell ref="H22:H23"/>
    <mergeCell ref="B24:G25"/>
    <mergeCell ref="H24:H25"/>
    <mergeCell ref="K24:S25"/>
    <mergeCell ref="T24:T25"/>
    <mergeCell ref="B26:G27"/>
    <mergeCell ref="H26:H27"/>
    <mergeCell ref="K27:S28"/>
    <mergeCell ref="T27:T28"/>
    <mergeCell ref="B28:G29"/>
    <mergeCell ref="O57:Q59"/>
    <mergeCell ref="B48:H48"/>
    <mergeCell ref="S57:U59"/>
    <mergeCell ref="I12:I18"/>
    <mergeCell ref="U12:U31"/>
    <mergeCell ref="I22:I32"/>
    <mergeCell ref="I36:I51"/>
    <mergeCell ref="K29:T29"/>
    <mergeCell ref="K32:S32"/>
    <mergeCell ref="B34:I34"/>
    <mergeCell ref="K34:U34"/>
    <mergeCell ref="H28:H29"/>
    <mergeCell ref="B30:G31"/>
    <mergeCell ref="H30:H31"/>
    <mergeCell ref="K30:S31"/>
    <mergeCell ref="T30:T31"/>
    <mergeCell ref="B32:G33"/>
    <mergeCell ref="B54:C54"/>
  </mergeCells>
  <phoneticPr fontId="23" type="Hiragana"/>
  <conditionalFormatting sqref="M46">
    <cfRule type="expression" dxfId="65" priority="2">
      <formula>$I$12=5</formula>
    </cfRule>
  </conditionalFormatting>
  <conditionalFormatting sqref="M47">
    <cfRule type="expression" dxfId="64" priority="10">
      <formula>$I$22=5</formula>
    </cfRule>
  </conditionalFormatting>
  <conditionalFormatting sqref="M48">
    <cfRule type="expression" dxfId="63" priority="14">
      <formula>$I$32=0</formula>
    </cfRule>
  </conditionalFormatting>
  <conditionalFormatting sqref="M49">
    <cfRule type="expression" dxfId="62" priority="18">
      <formula>$U$12=0</formula>
    </cfRule>
  </conditionalFormatting>
  <conditionalFormatting sqref="M50">
    <cfRule type="expression" dxfId="61" priority="22">
      <formula>$U$40=0</formula>
    </cfRule>
  </conditionalFormatting>
  <conditionalFormatting sqref="N46">
    <cfRule type="expression" dxfId="60" priority="3">
      <formula>$I$12=20</formula>
    </cfRule>
  </conditionalFormatting>
  <conditionalFormatting sqref="O46">
    <cfRule type="expression" dxfId="59" priority="4">
      <formula>$I$12=30</formula>
    </cfRule>
  </conditionalFormatting>
  <conditionalFormatting sqref="O47">
    <cfRule type="expression" dxfId="58" priority="11">
      <formula>$I$22=20</formula>
    </cfRule>
  </conditionalFormatting>
  <conditionalFormatting sqref="O48">
    <cfRule type="expression" dxfId="57" priority="15">
      <formula>$I$32=15</formula>
    </cfRule>
  </conditionalFormatting>
  <conditionalFormatting sqref="O49">
    <cfRule type="expression" dxfId="56" priority="19">
      <formula>$U$12=15</formula>
    </cfRule>
  </conditionalFormatting>
  <conditionalFormatting sqref="P46">
    <cfRule type="expression" dxfId="55" priority="5">
      <formula>$I$12=40</formula>
    </cfRule>
  </conditionalFormatting>
  <conditionalFormatting sqref="Q46">
    <cfRule type="expression" dxfId="54" priority="6">
      <formula>$I$12=45</formula>
    </cfRule>
  </conditionalFormatting>
  <conditionalFormatting sqref="Q47">
    <cfRule type="expression" dxfId="53" priority="12">
      <formula>$I$22=25</formula>
    </cfRule>
  </conditionalFormatting>
  <conditionalFormatting sqref="Q48">
    <cfRule type="expression" dxfId="52" priority="16">
      <formula>$I$32=25</formula>
    </cfRule>
  </conditionalFormatting>
  <conditionalFormatting sqref="Q49">
    <cfRule type="expression" dxfId="51" priority="20">
      <formula>$U$12=25</formula>
    </cfRule>
  </conditionalFormatting>
  <conditionalFormatting sqref="Q50">
    <cfRule type="expression" dxfId="50" priority="23">
      <formula>$U$40=10</formula>
    </cfRule>
  </conditionalFormatting>
  <conditionalFormatting sqref="R46">
    <cfRule type="expression" dxfId="49" priority="7">
      <formula>$I$12=55</formula>
    </cfRule>
  </conditionalFormatting>
  <conditionalFormatting sqref="S46">
    <cfRule type="expression" dxfId="48" priority="8">
      <formula>$I$12=70</formula>
    </cfRule>
  </conditionalFormatting>
  <conditionalFormatting sqref="S47">
    <cfRule type="expression" dxfId="47" priority="13">
      <formula>$I$22=40</formula>
    </cfRule>
  </conditionalFormatting>
  <conditionalFormatting sqref="S48">
    <cfRule type="expression" dxfId="46" priority="17">
      <formula>$I$32=35</formula>
    </cfRule>
  </conditionalFormatting>
  <conditionalFormatting sqref="S49">
    <cfRule type="expression" dxfId="45" priority="21">
      <formula>$U$12=35</formula>
    </cfRule>
  </conditionalFormatting>
  <conditionalFormatting sqref="T46">
    <cfRule type="expression" dxfId="44" priority="9">
      <formula>$I$12=80</formula>
    </cfRule>
  </conditionalFormatting>
  <dataValidations count="1">
    <dataValidation type="list" allowBlank="1" showInputMessage="1" showErrorMessage="1" sqref="H12:H19 H39 H41 H43 H45 H47 H49 H51 T30 H37 T15 T19 T17 T27 T21 T24 T13 T45 H22:H33 T40 T35" xr:uid="{00000000-0002-0000-3F00-000000000000}">
      <formula1>"　,○"</formula1>
    </dataValidation>
  </dataValidations>
  <pageMargins left="0.7" right="0.7" top="0.75" bottom="0.75" header="0.51180555555555496" footer="0.51180555555555496"/>
  <pageSetup paperSize="9" scale="39" firstPageNumber="0" orientation="portrait" useFirstPageNumber="1"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92D050"/>
  </sheetPr>
  <dimension ref="B1:V139"/>
  <sheetViews>
    <sheetView workbookViewId="0">
      <selection sqref="A1:XFD1048576"/>
    </sheetView>
  </sheetViews>
  <sheetFormatPr defaultColWidth="9" defaultRowHeight="21" x14ac:dyDescent="0.25"/>
  <cols>
    <col min="1" max="1" width="3.44140625" style="148" customWidth="1"/>
    <col min="2" max="3" width="11.21875" style="148" customWidth="1"/>
    <col min="4" max="7" width="15.44140625" style="148" customWidth="1"/>
    <col min="8" max="9" width="11.21875" style="148" customWidth="1"/>
    <col min="10" max="10" width="4.77734375" style="148" customWidth="1"/>
    <col min="11" max="12" width="11.21875" style="148" customWidth="1"/>
    <col min="13" max="19" width="9.88671875" style="148" customWidth="1"/>
    <col min="20" max="20" width="11.33203125" style="148" customWidth="1"/>
    <col min="21" max="21" width="10.77734375" style="148" customWidth="1"/>
    <col min="22" max="22" width="2" style="148" customWidth="1"/>
    <col min="23" max="23" width="9" style="148" customWidth="1"/>
    <col min="24" max="16384" width="9" style="148"/>
  </cols>
  <sheetData>
    <row r="1" spans="2:21" x14ac:dyDescent="0.25">
      <c r="T1" s="1330" t="s">
        <v>549</v>
      </c>
      <c r="U1" s="1380"/>
    </row>
    <row r="2" spans="2:21" ht="6.75" customHeight="1" x14ac:dyDescent="0.25">
      <c r="T2" s="187"/>
      <c r="U2" s="187"/>
    </row>
    <row r="3" spans="2:21" ht="20.25" customHeight="1" x14ac:dyDescent="0.25">
      <c r="O3" s="1381"/>
      <c r="P3" s="1381"/>
      <c r="Q3" s="192" t="s">
        <v>315</v>
      </c>
      <c r="R3" s="192"/>
      <c r="S3" s="192" t="s">
        <v>408</v>
      </c>
      <c r="T3" s="192"/>
      <c r="U3" s="192" t="s">
        <v>134</v>
      </c>
    </row>
    <row r="4" spans="2:21" ht="7.5" customHeight="1" x14ac:dyDescent="0.25"/>
    <row r="5" spans="2:21" ht="29.25" customHeight="1" x14ac:dyDescent="0.25">
      <c r="B5" s="1382" t="s">
        <v>513</v>
      </c>
      <c r="C5" s="1382"/>
      <c r="D5" s="1382"/>
      <c r="E5" s="1382"/>
      <c r="F5" s="1382"/>
      <c r="G5" s="1382"/>
      <c r="H5" s="1382"/>
      <c r="I5" s="1382"/>
      <c r="J5" s="1382"/>
      <c r="K5" s="1382"/>
      <c r="L5" s="1382"/>
      <c r="M5" s="1382"/>
      <c r="N5" s="1382"/>
      <c r="O5" s="1382"/>
      <c r="P5" s="1382"/>
      <c r="Q5" s="1382"/>
      <c r="R5" s="1382"/>
      <c r="S5" s="1382"/>
      <c r="T5" s="1382"/>
      <c r="U5" s="1382"/>
    </row>
    <row r="6" spans="2:21" ht="19.5" customHeight="1" x14ac:dyDescent="0.25"/>
    <row r="7" spans="2:21" ht="46.5" customHeight="1" x14ac:dyDescent="0.25">
      <c r="B7" s="1379" t="s">
        <v>438</v>
      </c>
      <c r="C7" s="1379"/>
      <c r="D7" s="1366"/>
      <c r="E7" s="1366"/>
      <c r="F7" s="1366"/>
      <c r="G7" s="1366"/>
      <c r="H7" s="1366"/>
      <c r="I7" s="1366"/>
      <c r="K7" s="1379" t="s">
        <v>538</v>
      </c>
      <c r="L7" s="1379"/>
      <c r="M7" s="1366"/>
      <c r="N7" s="1366"/>
      <c r="O7" s="1366"/>
      <c r="P7" s="1366"/>
      <c r="Q7" s="1366"/>
      <c r="R7" s="1366"/>
      <c r="S7" s="1366"/>
      <c r="T7" s="1366"/>
      <c r="U7" s="1366"/>
    </row>
    <row r="8" spans="2:21" ht="46.5" customHeight="1" x14ac:dyDescent="0.25">
      <c r="B8" s="1379" t="s">
        <v>514</v>
      </c>
      <c r="C8" s="1379"/>
      <c r="D8" s="1366"/>
      <c r="E8" s="1366"/>
      <c r="F8" s="1366"/>
      <c r="G8" s="1366"/>
      <c r="H8" s="1366"/>
      <c r="I8" s="1366"/>
      <c r="K8" s="1379" t="s">
        <v>539</v>
      </c>
      <c r="L8" s="1379"/>
      <c r="M8" s="1366"/>
      <c r="N8" s="1366"/>
      <c r="O8" s="1366"/>
      <c r="P8" s="1366"/>
      <c r="Q8" s="1366"/>
      <c r="R8" s="1366"/>
      <c r="S8" s="1366"/>
      <c r="T8" s="1366"/>
      <c r="U8" s="1366"/>
    </row>
    <row r="9" spans="2:21" ht="48" customHeight="1" x14ac:dyDescent="0.25">
      <c r="B9" s="1379" t="s">
        <v>515</v>
      </c>
      <c r="C9" s="1379"/>
      <c r="D9" s="1366"/>
      <c r="E9" s="1366"/>
      <c r="F9" s="1366"/>
      <c r="G9" s="1366"/>
      <c r="H9" s="1366"/>
      <c r="I9" s="1366"/>
      <c r="K9" s="1379" t="s">
        <v>181</v>
      </c>
      <c r="L9" s="1379"/>
      <c r="M9" s="1366"/>
      <c r="N9" s="1366"/>
      <c r="O9" s="1366"/>
      <c r="P9" s="1366"/>
      <c r="Q9" s="1366"/>
      <c r="R9" s="1366"/>
      <c r="S9" s="1366"/>
      <c r="T9" s="1366"/>
      <c r="U9" s="1366"/>
    </row>
    <row r="10" spans="2:21" ht="19.5" customHeight="1" x14ac:dyDescent="0.25"/>
    <row r="11" spans="2:21" ht="33" customHeight="1" x14ac:dyDescent="0.25">
      <c r="B11" s="1327" t="s">
        <v>266</v>
      </c>
      <c r="C11" s="1328"/>
      <c r="D11" s="1328"/>
      <c r="E11" s="1328"/>
      <c r="F11" s="1328"/>
      <c r="G11" s="1328"/>
      <c r="H11" s="1328"/>
      <c r="I11" s="1329"/>
      <c r="K11" s="1327" t="s">
        <v>540</v>
      </c>
      <c r="L11" s="1328"/>
      <c r="M11" s="1328"/>
      <c r="N11" s="1328"/>
      <c r="O11" s="1328"/>
      <c r="P11" s="1328"/>
      <c r="Q11" s="1328"/>
      <c r="R11" s="1328"/>
      <c r="S11" s="1328"/>
      <c r="T11" s="1328"/>
      <c r="U11" s="1329"/>
    </row>
    <row r="12" spans="2:21" ht="33" customHeight="1" x14ac:dyDescent="0.25">
      <c r="B12" s="1354" t="s">
        <v>516</v>
      </c>
      <c r="C12" s="1354"/>
      <c r="D12" s="1354"/>
      <c r="E12" s="1354"/>
      <c r="F12" s="1354"/>
      <c r="G12" s="1354"/>
      <c r="H12" s="167"/>
      <c r="I12" s="1309" t="b">
        <f>IF(H12="○",90,IF(H13="○",80,IF(H14="○",65,IF(H15="○",55,IF(H16="○",40,IF(H17="○",30,IF(H18="○",20,IF(H19="○",5))))))))</f>
        <v>0</v>
      </c>
      <c r="K12" s="1376" t="s">
        <v>98</v>
      </c>
      <c r="L12" s="1377"/>
      <c r="M12" s="1377"/>
      <c r="N12" s="1377"/>
      <c r="O12" s="1377"/>
      <c r="P12" s="1377"/>
      <c r="Q12" s="1377"/>
      <c r="R12" s="1377"/>
      <c r="S12" s="1377"/>
      <c r="T12" s="1378"/>
      <c r="U12" s="1311">
        <f>IF(T32&gt;=5,15,IF(AND(T32&gt;=3,T32&lt;=4),5,IF(AND(T32&gt;=2,T32&lt;=0),0,0)))</f>
        <v>0</v>
      </c>
    </row>
    <row r="13" spans="2:21" ht="33" customHeight="1" x14ac:dyDescent="0.25">
      <c r="B13" s="1354" t="s">
        <v>517</v>
      </c>
      <c r="C13" s="1354"/>
      <c r="D13" s="1354"/>
      <c r="E13" s="1354"/>
      <c r="F13" s="1354"/>
      <c r="G13" s="1354"/>
      <c r="H13" s="167" t="s">
        <v>86</v>
      </c>
      <c r="I13" s="1310"/>
      <c r="K13" s="1370" t="s">
        <v>79</v>
      </c>
      <c r="L13" s="1371"/>
      <c r="M13" s="1371"/>
      <c r="N13" s="1371"/>
      <c r="O13" s="1371"/>
      <c r="P13" s="1371"/>
      <c r="Q13" s="1371"/>
      <c r="R13" s="1371"/>
      <c r="S13" s="1372"/>
      <c r="T13" s="158"/>
      <c r="U13" s="1312"/>
    </row>
    <row r="14" spans="2:21" ht="33" customHeight="1" x14ac:dyDescent="0.25">
      <c r="B14" s="1354" t="s">
        <v>2</v>
      </c>
      <c r="C14" s="1354"/>
      <c r="D14" s="1354"/>
      <c r="E14" s="1354"/>
      <c r="F14" s="1354"/>
      <c r="G14" s="1354"/>
      <c r="H14" s="167"/>
      <c r="I14" s="1310"/>
      <c r="K14" s="1357" t="s">
        <v>541</v>
      </c>
      <c r="L14" s="1358"/>
      <c r="M14" s="1358"/>
      <c r="N14" s="1358"/>
      <c r="O14" s="1358"/>
      <c r="P14" s="1358"/>
      <c r="Q14" s="1358"/>
      <c r="R14" s="1358"/>
      <c r="S14" s="1358"/>
      <c r="T14" s="1359"/>
      <c r="U14" s="1312"/>
    </row>
    <row r="15" spans="2:21" ht="33" customHeight="1" x14ac:dyDescent="0.25">
      <c r="B15" s="1354" t="s">
        <v>233</v>
      </c>
      <c r="C15" s="1354"/>
      <c r="D15" s="1354"/>
      <c r="E15" s="1354"/>
      <c r="F15" s="1354"/>
      <c r="G15" s="1354"/>
      <c r="H15" s="167" t="s">
        <v>86</v>
      </c>
      <c r="I15" s="1310"/>
      <c r="K15" s="1373" t="s">
        <v>542</v>
      </c>
      <c r="L15" s="1374"/>
      <c r="M15" s="1374"/>
      <c r="N15" s="1374"/>
      <c r="O15" s="1374"/>
      <c r="P15" s="1374"/>
      <c r="Q15" s="1374"/>
      <c r="R15" s="1374"/>
      <c r="S15" s="1375"/>
      <c r="T15" s="175"/>
      <c r="U15" s="1312"/>
    </row>
    <row r="16" spans="2:21" ht="33" customHeight="1" x14ac:dyDescent="0.25">
      <c r="B16" s="1354" t="s">
        <v>518</v>
      </c>
      <c r="C16" s="1354"/>
      <c r="D16" s="1354"/>
      <c r="E16" s="1354"/>
      <c r="F16" s="1354"/>
      <c r="G16" s="1354"/>
      <c r="H16" s="167"/>
      <c r="I16" s="1310"/>
      <c r="K16" s="1357" t="s">
        <v>236</v>
      </c>
      <c r="L16" s="1358"/>
      <c r="M16" s="1358"/>
      <c r="N16" s="1358"/>
      <c r="O16" s="1358"/>
      <c r="P16" s="1358"/>
      <c r="Q16" s="1358"/>
      <c r="R16" s="1358"/>
      <c r="S16" s="1358"/>
      <c r="T16" s="1359"/>
      <c r="U16" s="1312"/>
    </row>
    <row r="17" spans="2:21" ht="33" customHeight="1" x14ac:dyDescent="0.25">
      <c r="B17" s="1354" t="s">
        <v>519</v>
      </c>
      <c r="C17" s="1354"/>
      <c r="D17" s="1354"/>
      <c r="E17" s="1354"/>
      <c r="F17" s="1354"/>
      <c r="G17" s="1354"/>
      <c r="H17" s="167"/>
      <c r="I17" s="1310"/>
      <c r="K17" s="1370" t="s">
        <v>543</v>
      </c>
      <c r="L17" s="1371"/>
      <c r="M17" s="1371"/>
      <c r="N17" s="1371"/>
      <c r="O17" s="1371"/>
      <c r="P17" s="1371"/>
      <c r="Q17" s="1371"/>
      <c r="R17" s="1371"/>
      <c r="S17" s="1372"/>
      <c r="T17" s="158"/>
      <c r="U17" s="1312"/>
    </row>
    <row r="18" spans="2:21" ht="33" customHeight="1" x14ac:dyDescent="0.25">
      <c r="B18" s="1354" t="s">
        <v>520</v>
      </c>
      <c r="C18" s="1354"/>
      <c r="D18" s="1354"/>
      <c r="E18" s="1354"/>
      <c r="F18" s="1354"/>
      <c r="G18" s="1354"/>
      <c r="H18" s="167"/>
      <c r="I18" s="1310"/>
      <c r="K18" s="1367" t="s">
        <v>25</v>
      </c>
      <c r="L18" s="1368"/>
      <c r="M18" s="1368"/>
      <c r="N18" s="1368"/>
      <c r="O18" s="1368"/>
      <c r="P18" s="1368"/>
      <c r="Q18" s="1368"/>
      <c r="R18" s="1368"/>
      <c r="S18" s="1368"/>
      <c r="T18" s="1369"/>
      <c r="U18" s="1312"/>
    </row>
    <row r="19" spans="2:21" ht="33" customHeight="1" x14ac:dyDescent="0.25">
      <c r="B19" s="1354" t="s">
        <v>521</v>
      </c>
      <c r="C19" s="1354"/>
      <c r="D19" s="1354"/>
      <c r="E19" s="1354"/>
      <c r="F19" s="1354"/>
      <c r="G19" s="1354"/>
      <c r="H19" s="167"/>
      <c r="I19" s="197" t="s">
        <v>380</v>
      </c>
      <c r="K19" s="1370" t="s">
        <v>542</v>
      </c>
      <c r="L19" s="1371"/>
      <c r="M19" s="1371"/>
      <c r="N19" s="1371"/>
      <c r="O19" s="1371"/>
      <c r="P19" s="1371"/>
      <c r="Q19" s="1371"/>
      <c r="R19" s="1371"/>
      <c r="S19" s="1372"/>
      <c r="T19" s="158"/>
      <c r="U19" s="1312"/>
    </row>
    <row r="20" spans="2:21" ht="35.25" customHeight="1" x14ac:dyDescent="0.25">
      <c r="B20" s="1326" t="s">
        <v>223</v>
      </c>
      <c r="C20" s="1326"/>
      <c r="D20" s="1326"/>
      <c r="E20" s="1326"/>
      <c r="F20" s="1326"/>
      <c r="G20" s="1326"/>
      <c r="H20" s="1326"/>
      <c r="I20" s="1326"/>
      <c r="K20" s="1367" t="s">
        <v>188</v>
      </c>
      <c r="L20" s="1368"/>
      <c r="M20" s="1368"/>
      <c r="N20" s="1368"/>
      <c r="O20" s="1368"/>
      <c r="P20" s="1368"/>
      <c r="Q20" s="1368"/>
      <c r="R20" s="1368"/>
      <c r="S20" s="1368"/>
      <c r="T20" s="1369"/>
      <c r="U20" s="1312"/>
    </row>
    <row r="21" spans="2:21" ht="33" customHeight="1" x14ac:dyDescent="0.25">
      <c r="B21" s="1327" t="s">
        <v>522</v>
      </c>
      <c r="C21" s="1328"/>
      <c r="D21" s="1328"/>
      <c r="E21" s="1328"/>
      <c r="F21" s="1328"/>
      <c r="G21" s="1328"/>
      <c r="H21" s="1328"/>
      <c r="I21" s="1329"/>
      <c r="K21" s="1344" t="s">
        <v>458</v>
      </c>
      <c r="L21" s="1345"/>
      <c r="M21" s="1345"/>
      <c r="N21" s="1345"/>
      <c r="O21" s="1345"/>
      <c r="P21" s="1345"/>
      <c r="Q21" s="1345"/>
      <c r="R21" s="1345"/>
      <c r="S21" s="1346"/>
      <c r="T21" s="1314"/>
      <c r="U21" s="1312"/>
    </row>
    <row r="22" spans="2:21" ht="24" customHeight="1" x14ac:dyDescent="0.25">
      <c r="B22" s="1331" t="s">
        <v>523</v>
      </c>
      <c r="C22" s="1331"/>
      <c r="D22" s="1331"/>
      <c r="E22" s="1331"/>
      <c r="F22" s="1331"/>
      <c r="G22" s="1331"/>
      <c r="H22" s="1330" t="s">
        <v>86</v>
      </c>
      <c r="I22" s="1314" t="b">
        <f>IF(H22="○",60,IF(H24="○",50,IF(H26="○",40,IF(H28="○",20,IF(H30="○",-10,IF(H32="○",-20))))))</f>
        <v>0</v>
      </c>
      <c r="K22" s="1335"/>
      <c r="L22" s="1336"/>
      <c r="M22" s="1336"/>
      <c r="N22" s="1336"/>
      <c r="O22" s="1336"/>
      <c r="P22" s="1336"/>
      <c r="Q22" s="1336"/>
      <c r="R22" s="1336"/>
      <c r="S22" s="1337"/>
      <c r="T22" s="1347"/>
      <c r="U22" s="1312"/>
    </row>
    <row r="23" spans="2:21" ht="35.25" customHeight="1" x14ac:dyDescent="0.25">
      <c r="B23" s="1331"/>
      <c r="C23" s="1331"/>
      <c r="D23" s="1331"/>
      <c r="E23" s="1331"/>
      <c r="F23" s="1331"/>
      <c r="G23" s="1331"/>
      <c r="H23" s="1330"/>
      <c r="I23" s="1315"/>
      <c r="K23" s="1367" t="s">
        <v>427</v>
      </c>
      <c r="L23" s="1368"/>
      <c r="M23" s="1368"/>
      <c r="N23" s="1368"/>
      <c r="O23" s="1368"/>
      <c r="P23" s="1368"/>
      <c r="Q23" s="1368"/>
      <c r="R23" s="1368"/>
      <c r="S23" s="1368"/>
      <c r="T23" s="1369"/>
      <c r="U23" s="1312"/>
    </row>
    <row r="24" spans="2:21" ht="35.25" customHeight="1" x14ac:dyDescent="0.25">
      <c r="B24" s="1331" t="s">
        <v>459</v>
      </c>
      <c r="C24" s="1331"/>
      <c r="D24" s="1331"/>
      <c r="E24" s="1331"/>
      <c r="F24" s="1331"/>
      <c r="G24" s="1331"/>
      <c r="H24" s="1330" t="s">
        <v>86</v>
      </c>
      <c r="I24" s="1315"/>
      <c r="K24" s="1344" t="s">
        <v>28</v>
      </c>
      <c r="L24" s="1345"/>
      <c r="M24" s="1345"/>
      <c r="N24" s="1345"/>
      <c r="O24" s="1345"/>
      <c r="P24" s="1345"/>
      <c r="Q24" s="1345"/>
      <c r="R24" s="1345"/>
      <c r="S24" s="1346"/>
      <c r="T24" s="1314"/>
      <c r="U24" s="1312"/>
    </row>
    <row r="25" spans="2:21" ht="24" customHeight="1" x14ac:dyDescent="0.25">
      <c r="B25" s="1331"/>
      <c r="C25" s="1331"/>
      <c r="D25" s="1331"/>
      <c r="E25" s="1331"/>
      <c r="F25" s="1331"/>
      <c r="G25" s="1331"/>
      <c r="H25" s="1330"/>
      <c r="I25" s="1315"/>
      <c r="K25" s="1335"/>
      <c r="L25" s="1336"/>
      <c r="M25" s="1336"/>
      <c r="N25" s="1336"/>
      <c r="O25" s="1336"/>
      <c r="P25" s="1336"/>
      <c r="Q25" s="1336"/>
      <c r="R25" s="1336"/>
      <c r="S25" s="1337"/>
      <c r="T25" s="1347"/>
      <c r="U25" s="1312"/>
    </row>
    <row r="26" spans="2:21" ht="35.25" customHeight="1" x14ac:dyDescent="0.25">
      <c r="B26" s="1331" t="s">
        <v>229</v>
      </c>
      <c r="C26" s="1331"/>
      <c r="D26" s="1331"/>
      <c r="E26" s="1331"/>
      <c r="F26" s="1331"/>
      <c r="G26" s="1331"/>
      <c r="H26" s="1330" t="s">
        <v>86</v>
      </c>
      <c r="I26" s="1315"/>
      <c r="K26" s="1367" t="s">
        <v>226</v>
      </c>
      <c r="L26" s="1368"/>
      <c r="M26" s="1368"/>
      <c r="N26" s="1368"/>
      <c r="O26" s="1368"/>
      <c r="P26" s="1368"/>
      <c r="Q26" s="1368"/>
      <c r="R26" s="1368"/>
      <c r="S26" s="1368"/>
      <c r="T26" s="1369"/>
      <c r="U26" s="1312"/>
    </row>
    <row r="27" spans="2:21" ht="25.5" customHeight="1" x14ac:dyDescent="0.25">
      <c r="B27" s="1331"/>
      <c r="C27" s="1331"/>
      <c r="D27" s="1331"/>
      <c r="E27" s="1331"/>
      <c r="F27" s="1331"/>
      <c r="G27" s="1331"/>
      <c r="H27" s="1330"/>
      <c r="I27" s="1315"/>
      <c r="K27" s="1344" t="s">
        <v>240</v>
      </c>
      <c r="L27" s="1345"/>
      <c r="M27" s="1345"/>
      <c r="N27" s="1345"/>
      <c r="O27" s="1345"/>
      <c r="P27" s="1345"/>
      <c r="Q27" s="1345"/>
      <c r="R27" s="1345"/>
      <c r="S27" s="1346"/>
      <c r="T27" s="1314"/>
      <c r="U27" s="1312"/>
    </row>
    <row r="28" spans="2:21" ht="25.5" customHeight="1" x14ac:dyDescent="0.25">
      <c r="B28" s="1331" t="s">
        <v>450</v>
      </c>
      <c r="C28" s="1331"/>
      <c r="D28" s="1331"/>
      <c r="E28" s="1331"/>
      <c r="F28" s="1331"/>
      <c r="G28" s="1331"/>
      <c r="H28" s="1330"/>
      <c r="I28" s="1315"/>
      <c r="K28" s="1335"/>
      <c r="L28" s="1336"/>
      <c r="M28" s="1336"/>
      <c r="N28" s="1336"/>
      <c r="O28" s="1336"/>
      <c r="P28" s="1336"/>
      <c r="Q28" s="1336"/>
      <c r="R28" s="1336"/>
      <c r="S28" s="1337"/>
      <c r="T28" s="1347"/>
      <c r="U28" s="1312"/>
    </row>
    <row r="29" spans="2:21" ht="35.25" customHeight="1" x14ac:dyDescent="0.25">
      <c r="B29" s="1331"/>
      <c r="C29" s="1331"/>
      <c r="D29" s="1331"/>
      <c r="E29" s="1331"/>
      <c r="F29" s="1331"/>
      <c r="G29" s="1331"/>
      <c r="H29" s="1330"/>
      <c r="I29" s="1315"/>
      <c r="K29" s="1320" t="s">
        <v>544</v>
      </c>
      <c r="L29" s="1321"/>
      <c r="M29" s="1321"/>
      <c r="N29" s="1321"/>
      <c r="O29" s="1321"/>
      <c r="P29" s="1321"/>
      <c r="Q29" s="1321"/>
      <c r="R29" s="1321"/>
      <c r="S29" s="1321"/>
      <c r="T29" s="1322"/>
      <c r="U29" s="1312"/>
    </row>
    <row r="30" spans="2:21" ht="31.5" customHeight="1" x14ac:dyDescent="0.25">
      <c r="B30" s="1331" t="s">
        <v>250</v>
      </c>
      <c r="C30" s="1331"/>
      <c r="D30" s="1331"/>
      <c r="E30" s="1331"/>
      <c r="F30" s="1331"/>
      <c r="G30" s="1331"/>
      <c r="H30" s="1330"/>
      <c r="I30" s="1315"/>
      <c r="K30" s="1332" t="s">
        <v>202</v>
      </c>
      <c r="L30" s="1333"/>
      <c r="M30" s="1333"/>
      <c r="N30" s="1333"/>
      <c r="O30" s="1333"/>
      <c r="P30" s="1333"/>
      <c r="Q30" s="1333"/>
      <c r="R30" s="1333"/>
      <c r="S30" s="1334"/>
      <c r="T30" s="1338"/>
      <c r="U30" s="1312"/>
    </row>
    <row r="31" spans="2:21" ht="31.5" customHeight="1" x14ac:dyDescent="0.25">
      <c r="B31" s="1331"/>
      <c r="C31" s="1331"/>
      <c r="D31" s="1331"/>
      <c r="E31" s="1331"/>
      <c r="F31" s="1331"/>
      <c r="G31" s="1331"/>
      <c r="H31" s="1330"/>
      <c r="I31" s="1315"/>
      <c r="K31" s="1335"/>
      <c r="L31" s="1336"/>
      <c r="M31" s="1336"/>
      <c r="N31" s="1336"/>
      <c r="O31" s="1336"/>
      <c r="P31" s="1336"/>
      <c r="Q31" s="1336"/>
      <c r="R31" s="1336"/>
      <c r="S31" s="1337"/>
      <c r="T31" s="1339"/>
      <c r="U31" s="1313"/>
    </row>
    <row r="32" spans="2:21" ht="29.25" customHeight="1" x14ac:dyDescent="0.25">
      <c r="B32" s="1331" t="s">
        <v>524</v>
      </c>
      <c r="C32" s="1331"/>
      <c r="D32" s="1331"/>
      <c r="E32" s="1331"/>
      <c r="F32" s="1331"/>
      <c r="G32" s="1331"/>
      <c r="H32" s="1366" t="s">
        <v>86</v>
      </c>
      <c r="I32" s="1316"/>
      <c r="K32" s="1323" t="s">
        <v>545</v>
      </c>
      <c r="L32" s="1324"/>
      <c r="M32" s="1324"/>
      <c r="N32" s="1324"/>
      <c r="O32" s="1324"/>
      <c r="P32" s="1324"/>
      <c r="Q32" s="1324"/>
      <c r="R32" s="1324"/>
      <c r="S32" s="1325"/>
      <c r="T32" s="172">
        <f>((COUNTIF(T13,"○")+COUNTIF(T15,"○")+COUNTIF(T17,"○")+COUNTIF(T19,"○"))+COUNTIF(T21,"○")+COUNTIF(T24,"○")+COUNTIF(T27,"○")+COUNTIF(T30,"○"))*1</f>
        <v>0</v>
      </c>
      <c r="U32" s="197" t="s">
        <v>380</v>
      </c>
    </row>
    <row r="33" spans="2:21" ht="25.5" customHeight="1" x14ac:dyDescent="0.25">
      <c r="B33" s="1331"/>
      <c r="C33" s="1331"/>
      <c r="D33" s="1331"/>
      <c r="E33" s="1331"/>
      <c r="F33" s="1331"/>
      <c r="G33" s="1331"/>
      <c r="H33" s="1366"/>
      <c r="I33" s="200" t="s">
        <v>380</v>
      </c>
      <c r="K33" s="150" t="s">
        <v>433</v>
      </c>
      <c r="O33" s="189"/>
      <c r="P33" s="189"/>
      <c r="Q33" s="189"/>
      <c r="R33" s="189" t="s">
        <v>460</v>
      </c>
      <c r="S33" s="189"/>
      <c r="T33" s="189"/>
      <c r="U33" s="189"/>
    </row>
    <row r="34" spans="2:21" ht="31.5" customHeight="1" x14ac:dyDescent="0.25">
      <c r="B34" s="1326" t="s">
        <v>96</v>
      </c>
      <c r="C34" s="1326"/>
      <c r="D34" s="1326"/>
      <c r="E34" s="1326"/>
      <c r="F34" s="1326"/>
      <c r="G34" s="1326"/>
      <c r="H34" s="1326"/>
      <c r="I34" s="1326"/>
      <c r="K34" s="1327" t="s">
        <v>364</v>
      </c>
      <c r="L34" s="1328"/>
      <c r="M34" s="1328"/>
      <c r="N34" s="1328"/>
      <c r="O34" s="1328"/>
      <c r="P34" s="1328"/>
      <c r="Q34" s="1328"/>
      <c r="R34" s="1328"/>
      <c r="S34" s="1328"/>
      <c r="T34" s="1328"/>
      <c r="U34" s="1329"/>
    </row>
    <row r="35" spans="2:21" ht="33" customHeight="1" x14ac:dyDescent="0.25">
      <c r="B35" s="1364" t="s">
        <v>139</v>
      </c>
      <c r="C35" s="1364"/>
      <c r="D35" s="1364"/>
      <c r="E35" s="1364"/>
      <c r="F35" s="1364"/>
      <c r="G35" s="1364"/>
      <c r="H35" s="1365"/>
      <c r="I35" s="1364"/>
      <c r="K35" s="1344" t="s">
        <v>390</v>
      </c>
      <c r="L35" s="1345"/>
      <c r="M35" s="1345"/>
      <c r="N35" s="1345"/>
      <c r="O35" s="1345"/>
      <c r="P35" s="1345"/>
      <c r="Q35" s="1345"/>
      <c r="R35" s="1345"/>
      <c r="S35" s="1346"/>
      <c r="T35" s="1360"/>
      <c r="U35" s="1361">
        <f>IF(T35="○",10,0)</f>
        <v>0</v>
      </c>
    </row>
    <row r="36" spans="2:21" ht="35.25" customHeight="1" x14ac:dyDescent="0.25">
      <c r="B36" s="1357" t="s">
        <v>100</v>
      </c>
      <c r="C36" s="1358"/>
      <c r="D36" s="1358"/>
      <c r="E36" s="1358"/>
      <c r="F36" s="1358"/>
      <c r="G36" s="1358"/>
      <c r="H36" s="1359"/>
      <c r="I36" s="1317">
        <f>IF(H52&gt;=5,15,IF(AND(H52&gt;=3,H52&lt;=4),5,IF(AND(H52&gt;=2,H52&lt;=0),0,0)))</f>
        <v>0</v>
      </c>
      <c r="K36" s="1332"/>
      <c r="L36" s="1333"/>
      <c r="M36" s="1333"/>
      <c r="N36" s="1333"/>
      <c r="O36" s="1333"/>
      <c r="P36" s="1333"/>
      <c r="Q36" s="1333"/>
      <c r="R36" s="1333"/>
      <c r="S36" s="1334"/>
      <c r="T36" s="1338"/>
      <c r="U36" s="1362"/>
    </row>
    <row r="37" spans="2:21" ht="33" customHeight="1" x14ac:dyDescent="0.25">
      <c r="B37" s="1363" t="s">
        <v>324</v>
      </c>
      <c r="C37" s="1363"/>
      <c r="D37" s="1363"/>
      <c r="E37" s="1363"/>
      <c r="F37" s="1363"/>
      <c r="G37" s="1363"/>
      <c r="H37" s="158" t="s">
        <v>86</v>
      </c>
      <c r="I37" s="1318"/>
      <c r="K37" s="1335"/>
      <c r="L37" s="1336"/>
      <c r="M37" s="1336"/>
      <c r="N37" s="1336"/>
      <c r="O37" s="1336"/>
      <c r="P37" s="1336"/>
      <c r="Q37" s="1336"/>
      <c r="R37" s="1336"/>
      <c r="S37" s="1337"/>
      <c r="T37" s="1339"/>
      <c r="U37" s="197" t="s">
        <v>380</v>
      </c>
    </row>
    <row r="38" spans="2:21" ht="35.25" customHeight="1" x14ac:dyDescent="0.25">
      <c r="B38" s="1320" t="s">
        <v>102</v>
      </c>
      <c r="C38" s="1321"/>
      <c r="D38" s="1321"/>
      <c r="E38" s="1321"/>
      <c r="F38" s="1321"/>
      <c r="G38" s="1321"/>
      <c r="H38" s="1322"/>
      <c r="I38" s="1318"/>
      <c r="K38" s="150"/>
      <c r="Q38" s="178"/>
      <c r="R38" s="178"/>
      <c r="S38" s="178"/>
      <c r="T38" s="178"/>
      <c r="U38" s="178" t="s">
        <v>550</v>
      </c>
    </row>
    <row r="39" spans="2:21" ht="35.25" customHeight="1" x14ac:dyDescent="0.25">
      <c r="B39" s="1354" t="s">
        <v>324</v>
      </c>
      <c r="C39" s="1354"/>
      <c r="D39" s="1354"/>
      <c r="E39" s="1354"/>
      <c r="F39" s="1354"/>
      <c r="G39" s="1354"/>
      <c r="H39" s="158" t="s">
        <v>86</v>
      </c>
      <c r="I39" s="1318"/>
      <c r="K39" s="1327" t="s">
        <v>546</v>
      </c>
      <c r="L39" s="1328"/>
      <c r="M39" s="1328"/>
      <c r="N39" s="1328"/>
      <c r="O39" s="1328"/>
      <c r="P39" s="1328"/>
      <c r="Q39" s="1328"/>
      <c r="R39" s="1328"/>
      <c r="S39" s="1328"/>
      <c r="T39" s="1328"/>
      <c r="U39" s="1329"/>
    </row>
    <row r="40" spans="2:21" ht="35.25" customHeight="1" x14ac:dyDescent="0.25">
      <c r="B40" s="149" t="s">
        <v>525</v>
      </c>
      <c r="C40" s="154"/>
      <c r="D40" s="154"/>
      <c r="E40" s="154"/>
      <c r="F40" s="154"/>
      <c r="G40" s="154"/>
      <c r="H40" s="169"/>
      <c r="I40" s="1318"/>
      <c r="K40" s="1344" t="s">
        <v>176</v>
      </c>
      <c r="L40" s="1345"/>
      <c r="M40" s="1345"/>
      <c r="N40" s="1345"/>
      <c r="O40" s="1345"/>
      <c r="P40" s="1345"/>
      <c r="Q40" s="1345"/>
      <c r="R40" s="1345"/>
      <c r="S40" s="1346"/>
      <c r="T40" s="1360" t="s">
        <v>86</v>
      </c>
      <c r="U40" s="1361">
        <f>IF(T40="○",0,-50)</f>
        <v>-50</v>
      </c>
    </row>
    <row r="41" spans="2:21" ht="35.25" customHeight="1" x14ac:dyDescent="0.25">
      <c r="B41" s="1356" t="s">
        <v>324</v>
      </c>
      <c r="C41" s="1356"/>
      <c r="D41" s="1356"/>
      <c r="E41" s="1356"/>
      <c r="F41" s="1356"/>
      <c r="G41" s="1356"/>
      <c r="H41" s="170"/>
      <c r="I41" s="1318"/>
      <c r="K41" s="1332"/>
      <c r="L41" s="1333"/>
      <c r="M41" s="1333"/>
      <c r="N41" s="1333"/>
      <c r="O41" s="1333"/>
      <c r="P41" s="1333"/>
      <c r="Q41" s="1333"/>
      <c r="R41" s="1333"/>
      <c r="S41" s="1334"/>
      <c r="T41" s="1338"/>
      <c r="U41" s="1362"/>
    </row>
    <row r="42" spans="2:21" ht="35.25" customHeight="1" x14ac:dyDescent="0.25">
      <c r="B42" s="1357" t="s">
        <v>526</v>
      </c>
      <c r="C42" s="1358"/>
      <c r="D42" s="1358"/>
      <c r="E42" s="1358"/>
      <c r="F42" s="1358"/>
      <c r="G42" s="1358"/>
      <c r="H42" s="1359"/>
      <c r="I42" s="1318"/>
      <c r="K42" s="1335"/>
      <c r="L42" s="1336"/>
      <c r="M42" s="1336"/>
      <c r="N42" s="1336"/>
      <c r="O42" s="1336"/>
      <c r="P42" s="1336"/>
      <c r="Q42" s="1336"/>
      <c r="R42" s="1336"/>
      <c r="S42" s="1337"/>
      <c r="T42" s="1339"/>
      <c r="U42" s="197" t="s">
        <v>380</v>
      </c>
    </row>
    <row r="43" spans="2:21" ht="35.25" customHeight="1" x14ac:dyDescent="0.25">
      <c r="B43" s="1354" t="s">
        <v>324</v>
      </c>
      <c r="C43" s="1354"/>
      <c r="D43" s="1354"/>
      <c r="E43" s="1354"/>
      <c r="F43" s="1354"/>
      <c r="G43" s="1354"/>
      <c r="H43" s="171"/>
      <c r="I43" s="1318"/>
      <c r="K43" s="180"/>
      <c r="Q43" s="178"/>
      <c r="R43" s="178"/>
      <c r="S43" s="178"/>
      <c r="T43" s="178"/>
      <c r="U43" s="198" t="s">
        <v>551</v>
      </c>
    </row>
    <row r="44" spans="2:21" ht="35.25" customHeight="1" x14ac:dyDescent="0.25">
      <c r="B44" s="149" t="s">
        <v>412</v>
      </c>
      <c r="C44" s="154"/>
      <c r="D44" s="154"/>
      <c r="E44" s="154"/>
      <c r="F44" s="154"/>
      <c r="G44" s="154"/>
      <c r="H44" s="168"/>
      <c r="I44" s="1318"/>
      <c r="K44" s="1327" t="s">
        <v>220</v>
      </c>
      <c r="L44" s="1328"/>
      <c r="M44" s="1328"/>
      <c r="N44" s="1328"/>
      <c r="O44" s="1328"/>
      <c r="P44" s="1328"/>
      <c r="Q44" s="1328"/>
      <c r="R44" s="1328"/>
      <c r="S44" s="1328"/>
      <c r="T44" s="1328"/>
      <c r="U44" s="1329"/>
    </row>
    <row r="45" spans="2:21" ht="35.25" customHeight="1" x14ac:dyDescent="0.25">
      <c r="B45" s="1354" t="s">
        <v>324</v>
      </c>
      <c r="C45" s="1354"/>
      <c r="D45" s="1354"/>
      <c r="E45" s="1354"/>
      <c r="F45" s="1354"/>
      <c r="G45" s="1354"/>
      <c r="H45" s="158"/>
      <c r="I45" s="1318"/>
      <c r="K45" s="1344" t="s">
        <v>547</v>
      </c>
      <c r="L45" s="1345"/>
      <c r="M45" s="1345"/>
      <c r="N45" s="1345"/>
      <c r="O45" s="1345"/>
      <c r="P45" s="1345"/>
      <c r="Q45" s="1345"/>
      <c r="R45" s="1345"/>
      <c r="S45" s="1346"/>
      <c r="T45" s="1360" t="s">
        <v>86</v>
      </c>
      <c r="U45" s="1361">
        <f>IF(T45="○",10,0)</f>
        <v>0</v>
      </c>
    </row>
    <row r="46" spans="2:21" ht="35.25" customHeight="1" x14ac:dyDescent="0.25">
      <c r="B46" s="149" t="s">
        <v>527</v>
      </c>
      <c r="C46" s="154"/>
      <c r="D46" s="154"/>
      <c r="E46" s="154"/>
      <c r="F46" s="154"/>
      <c r="G46" s="154"/>
      <c r="H46" s="169"/>
      <c r="I46" s="1318"/>
      <c r="K46" s="1332"/>
      <c r="L46" s="1333"/>
      <c r="M46" s="1333"/>
      <c r="N46" s="1333"/>
      <c r="O46" s="1333"/>
      <c r="P46" s="1333"/>
      <c r="Q46" s="1333"/>
      <c r="R46" s="1333"/>
      <c r="S46" s="1334"/>
      <c r="T46" s="1338"/>
      <c r="U46" s="1362"/>
    </row>
    <row r="47" spans="2:21" ht="35.25" customHeight="1" x14ac:dyDescent="0.25">
      <c r="B47" s="1354" t="s">
        <v>324</v>
      </c>
      <c r="C47" s="1354"/>
      <c r="D47" s="1354"/>
      <c r="E47" s="1354"/>
      <c r="F47" s="1354"/>
      <c r="G47" s="1354"/>
      <c r="H47" s="158"/>
      <c r="I47" s="1318"/>
      <c r="K47" s="1335"/>
      <c r="L47" s="1336"/>
      <c r="M47" s="1336"/>
      <c r="N47" s="1336"/>
      <c r="O47" s="1336"/>
      <c r="P47" s="1336"/>
      <c r="Q47" s="1336"/>
      <c r="R47" s="1336"/>
      <c r="S47" s="1337"/>
      <c r="T47" s="1339"/>
      <c r="U47" s="197" t="s">
        <v>380</v>
      </c>
    </row>
    <row r="48" spans="2:21" ht="35.25" customHeight="1" x14ac:dyDescent="0.25">
      <c r="B48" s="1320" t="s">
        <v>398</v>
      </c>
      <c r="C48" s="1321"/>
      <c r="D48" s="1321"/>
      <c r="E48" s="1321"/>
      <c r="F48" s="1321"/>
      <c r="G48" s="1321"/>
      <c r="H48" s="1322"/>
      <c r="I48" s="1318"/>
      <c r="K48" s="150"/>
      <c r="Q48" s="178"/>
      <c r="R48" s="178"/>
      <c r="S48" s="178"/>
      <c r="T48" s="178"/>
      <c r="U48" s="178" t="s">
        <v>550</v>
      </c>
    </row>
    <row r="49" spans="2:22" ht="35.25" customHeight="1" x14ac:dyDescent="0.25">
      <c r="B49" s="1354" t="s">
        <v>324</v>
      </c>
      <c r="C49" s="1354"/>
      <c r="D49" s="1354"/>
      <c r="E49" s="1354"/>
      <c r="F49" s="1354"/>
      <c r="G49" s="1354"/>
      <c r="H49" s="158"/>
      <c r="I49" s="1318"/>
      <c r="K49" s="150"/>
      <c r="Q49" s="193"/>
      <c r="R49" s="193"/>
      <c r="S49" s="193"/>
      <c r="T49" s="193"/>
      <c r="U49" s="193"/>
    </row>
    <row r="50" spans="2:22" ht="35.25" customHeight="1" x14ac:dyDescent="0.25">
      <c r="B50" s="1320" t="s">
        <v>206</v>
      </c>
      <c r="C50" s="1321"/>
      <c r="D50" s="1321"/>
      <c r="E50" s="1321"/>
      <c r="F50" s="1321"/>
      <c r="G50" s="1321"/>
      <c r="H50" s="1322"/>
      <c r="I50" s="1318"/>
      <c r="K50" s="150"/>
      <c r="Q50" s="193"/>
      <c r="R50" s="193"/>
      <c r="S50" s="193"/>
      <c r="T50" s="193"/>
      <c r="U50" s="193"/>
    </row>
    <row r="51" spans="2:22" ht="35.25" customHeight="1" x14ac:dyDescent="0.25">
      <c r="B51" s="1354" t="s">
        <v>324</v>
      </c>
      <c r="C51" s="1354"/>
      <c r="D51" s="1354"/>
      <c r="E51" s="1354"/>
      <c r="F51" s="1354"/>
      <c r="G51" s="1354"/>
      <c r="H51" s="158" t="s">
        <v>86</v>
      </c>
      <c r="I51" s="1319"/>
    </row>
    <row r="52" spans="2:22" ht="29.25" customHeight="1" x14ac:dyDescent="0.25">
      <c r="B52" s="1355" t="s">
        <v>528</v>
      </c>
      <c r="C52" s="1355"/>
      <c r="D52" s="1355"/>
      <c r="E52" s="1355"/>
      <c r="F52" s="1355"/>
      <c r="G52" s="1355"/>
      <c r="H52" s="172">
        <f>((COUNTIF(H37,"○")+COUNTIF(H39,"○")+COUNTIF(H41,"○")+COUNTIF(H43,"○"))+COUNTIF(H45,"○")+COUNTIF(H47,"○")+COUNTIF(H49,"○")+COUNTIF(H51,"○"))*1</f>
        <v>0</v>
      </c>
      <c r="I52" s="201" t="s">
        <v>380</v>
      </c>
    </row>
    <row r="53" spans="2:22" ht="35.25" customHeight="1" x14ac:dyDescent="0.25">
      <c r="B53" s="150" t="s">
        <v>184</v>
      </c>
      <c r="I53" s="178" t="s">
        <v>42</v>
      </c>
    </row>
    <row r="54" spans="2:22" ht="27.75" customHeight="1" x14ac:dyDescent="0.25">
      <c r="B54" s="1340" t="s">
        <v>446</v>
      </c>
      <c r="C54" s="1341"/>
      <c r="D54" s="151" t="s">
        <v>529</v>
      </c>
      <c r="E54" s="164"/>
      <c r="F54" s="164"/>
      <c r="G54" s="164"/>
      <c r="H54" s="164"/>
      <c r="I54" s="164"/>
      <c r="J54" s="164"/>
      <c r="K54" s="164"/>
      <c r="L54" s="155"/>
      <c r="M54" s="186"/>
    </row>
    <row r="55" spans="2:22" ht="35.25" customHeight="1" x14ac:dyDescent="0.25">
      <c r="B55" s="152" t="s">
        <v>269</v>
      </c>
      <c r="C55" s="156"/>
      <c r="D55" s="159" t="s">
        <v>448</v>
      </c>
      <c r="E55" s="159" t="s">
        <v>530</v>
      </c>
      <c r="F55" s="159" t="s">
        <v>445</v>
      </c>
      <c r="G55" s="159" t="s">
        <v>534</v>
      </c>
      <c r="H55" s="159" t="s">
        <v>535</v>
      </c>
      <c r="I55" s="179" t="s">
        <v>536</v>
      </c>
      <c r="J55" s="159"/>
      <c r="K55" s="159" t="s">
        <v>292</v>
      </c>
      <c r="L55" s="181" t="s">
        <v>12</v>
      </c>
      <c r="M55" s="187"/>
    </row>
    <row r="56" spans="2:22" ht="35.25" customHeight="1" x14ac:dyDescent="0.25">
      <c r="B56" s="153" t="s">
        <v>230</v>
      </c>
      <c r="C56" s="157"/>
      <c r="D56" s="160" t="s">
        <v>332</v>
      </c>
      <c r="E56" s="161" t="s">
        <v>531</v>
      </c>
      <c r="F56" s="161" t="s">
        <v>530</v>
      </c>
      <c r="G56" s="161" t="s">
        <v>534</v>
      </c>
      <c r="H56" s="161" t="s">
        <v>214</v>
      </c>
      <c r="I56" s="161" t="s">
        <v>537</v>
      </c>
      <c r="J56" s="161"/>
      <c r="K56" s="161"/>
      <c r="L56" s="182"/>
      <c r="O56" s="190" t="s">
        <v>103</v>
      </c>
      <c r="P56" s="191"/>
      <c r="Q56" s="191"/>
      <c r="R56" s="191"/>
      <c r="S56" s="191"/>
      <c r="T56" s="191"/>
      <c r="U56" s="199"/>
    </row>
    <row r="57" spans="2:22" ht="35.25" customHeight="1" x14ac:dyDescent="0.3">
      <c r="B57" s="153" t="s">
        <v>365</v>
      </c>
      <c r="C57" s="157"/>
      <c r="D57" s="161" t="s">
        <v>402</v>
      </c>
      <c r="E57" s="161" t="s">
        <v>448</v>
      </c>
      <c r="F57" s="161" t="s">
        <v>166</v>
      </c>
      <c r="G57" s="161"/>
      <c r="H57" s="161"/>
      <c r="I57" s="161"/>
      <c r="J57" s="161"/>
      <c r="K57" s="161"/>
      <c r="L57" s="183"/>
      <c r="M57" s="188"/>
      <c r="N57" s="188"/>
      <c r="O57" s="1348">
        <f>I12+I22+I36+U12+U35+U40+U45</f>
        <v>-50</v>
      </c>
      <c r="P57" s="1349"/>
      <c r="Q57" s="1349"/>
      <c r="R57" s="194"/>
      <c r="S57" s="1303" t="s">
        <v>548</v>
      </c>
      <c r="T57" s="1303"/>
      <c r="U57" s="1304"/>
      <c r="V57" s="195"/>
    </row>
    <row r="58" spans="2:22" ht="35.25" customHeight="1" x14ac:dyDescent="0.3">
      <c r="B58" s="153" t="s">
        <v>361</v>
      </c>
      <c r="C58" s="157"/>
      <c r="D58" s="161" t="s">
        <v>402</v>
      </c>
      <c r="E58" s="161" t="s">
        <v>448</v>
      </c>
      <c r="F58" s="161" t="s">
        <v>166</v>
      </c>
      <c r="G58" s="161"/>
      <c r="H58" s="161"/>
      <c r="I58" s="161"/>
      <c r="J58" s="161"/>
      <c r="K58" s="161"/>
      <c r="L58" s="184"/>
      <c r="M58" s="188"/>
      <c r="N58" s="188"/>
      <c r="O58" s="1350"/>
      <c r="P58" s="1351"/>
      <c r="Q58" s="1351"/>
      <c r="R58" s="195"/>
      <c r="S58" s="1305"/>
      <c r="T58" s="1305"/>
      <c r="U58" s="1306"/>
      <c r="V58" s="195"/>
    </row>
    <row r="59" spans="2:22" ht="35.25" customHeight="1" x14ac:dyDescent="0.3">
      <c r="B59" s="153" t="s">
        <v>231</v>
      </c>
      <c r="C59" s="157"/>
      <c r="D59" s="160" t="s">
        <v>402</v>
      </c>
      <c r="E59" s="161" t="s">
        <v>532</v>
      </c>
      <c r="F59" s="161"/>
      <c r="G59" s="161"/>
      <c r="H59" s="173"/>
      <c r="I59" s="161"/>
      <c r="J59" s="161"/>
      <c r="K59" s="161"/>
      <c r="L59" s="184"/>
      <c r="M59" s="188"/>
      <c r="N59" s="188"/>
      <c r="O59" s="1352"/>
      <c r="P59" s="1353"/>
      <c r="Q59" s="1353"/>
      <c r="R59" s="196" t="s">
        <v>380</v>
      </c>
      <c r="S59" s="1307"/>
      <c r="T59" s="1307"/>
      <c r="U59" s="1308"/>
      <c r="V59" s="195"/>
    </row>
    <row r="60" spans="2:22" ht="35.25" customHeight="1" x14ac:dyDescent="0.3">
      <c r="B60" s="153" t="s">
        <v>452</v>
      </c>
      <c r="C60" s="157"/>
      <c r="D60" s="162" t="s">
        <v>402</v>
      </c>
      <c r="E60" s="165" t="s">
        <v>533</v>
      </c>
      <c r="F60" s="166"/>
      <c r="G60" s="166"/>
      <c r="H60" s="166"/>
      <c r="I60" s="166"/>
      <c r="J60" s="166"/>
      <c r="K60" s="166"/>
      <c r="L60" s="184"/>
      <c r="M60" s="188"/>
      <c r="N60" s="188"/>
      <c r="O60" s="188"/>
      <c r="P60" s="188"/>
      <c r="Q60" s="188"/>
      <c r="R60" s="188"/>
      <c r="S60" s="195"/>
      <c r="T60" s="195"/>
      <c r="U60" s="195"/>
      <c r="V60" s="195"/>
    </row>
    <row r="61" spans="2:22" ht="42.75" customHeight="1" x14ac:dyDescent="0.3">
      <c r="B61" s="1342" t="s">
        <v>457</v>
      </c>
      <c r="C61" s="1343"/>
      <c r="D61" s="163" t="s">
        <v>402</v>
      </c>
      <c r="E61" s="163" t="s">
        <v>532</v>
      </c>
      <c r="F61" s="163"/>
      <c r="G61" s="163"/>
      <c r="H61" s="163"/>
      <c r="I61" s="163"/>
      <c r="J61" s="163"/>
      <c r="K61" s="163"/>
      <c r="L61" s="185"/>
      <c r="M61" s="188"/>
      <c r="N61" s="188"/>
      <c r="O61" s="188"/>
      <c r="P61" s="188"/>
      <c r="Q61" s="188"/>
      <c r="R61" s="188"/>
      <c r="S61" s="195"/>
      <c r="T61" s="195"/>
      <c r="U61" s="195"/>
      <c r="V61" s="195"/>
    </row>
    <row r="62" spans="2:22" ht="19.5" customHeight="1" x14ac:dyDescent="0.3">
      <c r="O62" s="188"/>
      <c r="P62" s="188"/>
      <c r="Q62" s="188"/>
      <c r="R62" s="188"/>
      <c r="S62" s="195"/>
      <c r="T62" s="195"/>
      <c r="U62" s="195"/>
    </row>
    <row r="63" spans="2:22" ht="41.25" customHeight="1" x14ac:dyDescent="0.3">
      <c r="O63" s="188"/>
      <c r="P63" s="188"/>
      <c r="Q63" s="188"/>
      <c r="R63" s="188"/>
      <c r="S63" s="195"/>
      <c r="T63" s="195"/>
      <c r="U63" s="195"/>
    </row>
    <row r="64" spans="2:22"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row r="83" ht="19.5" customHeight="1" x14ac:dyDescent="0.25"/>
    <row r="84" ht="19.5" customHeight="1" x14ac:dyDescent="0.25"/>
    <row r="85" ht="19.5" customHeight="1" x14ac:dyDescent="0.25"/>
    <row r="86" ht="19.5" customHeight="1" x14ac:dyDescent="0.25"/>
    <row r="87" ht="19.5" customHeight="1" x14ac:dyDescent="0.25"/>
    <row r="88" ht="19.5" customHeight="1" x14ac:dyDescent="0.25"/>
    <row r="89" ht="19.5" customHeight="1" x14ac:dyDescent="0.25"/>
    <row r="90" ht="19.5" customHeight="1" x14ac:dyDescent="0.25"/>
    <row r="91" ht="19.5" customHeight="1" x14ac:dyDescent="0.25"/>
    <row r="92" ht="19.5" customHeight="1" x14ac:dyDescent="0.25"/>
    <row r="93" ht="19.5" customHeight="1" x14ac:dyDescent="0.25"/>
    <row r="94" ht="19.5" customHeight="1" x14ac:dyDescent="0.25"/>
    <row r="95" ht="19.5" customHeight="1" x14ac:dyDescent="0.25"/>
    <row r="96" ht="19.5" customHeight="1" x14ac:dyDescent="0.25"/>
    <row r="97" ht="19.5" customHeight="1" x14ac:dyDescent="0.25"/>
    <row r="98" ht="19.5" customHeight="1" x14ac:dyDescent="0.25"/>
    <row r="99" ht="19.5" customHeight="1" x14ac:dyDescent="0.25"/>
    <row r="100" ht="19.5" customHeight="1" x14ac:dyDescent="0.25"/>
    <row r="101" ht="19.5" customHeight="1" x14ac:dyDescent="0.25"/>
    <row r="102" ht="19.5" customHeight="1" x14ac:dyDescent="0.25"/>
    <row r="103" ht="19.5" customHeight="1" x14ac:dyDescent="0.25"/>
    <row r="104" ht="19.5" customHeight="1" x14ac:dyDescent="0.25"/>
    <row r="105" ht="19.5" customHeight="1" x14ac:dyDescent="0.25"/>
    <row r="106" ht="19.5" customHeight="1" x14ac:dyDescent="0.25"/>
    <row r="107" ht="19.5" customHeight="1" x14ac:dyDescent="0.25"/>
    <row r="108" ht="19.5" customHeight="1" x14ac:dyDescent="0.25"/>
    <row r="109" ht="19.5" customHeight="1" x14ac:dyDescent="0.25"/>
    <row r="110" ht="19.5" customHeight="1" x14ac:dyDescent="0.25"/>
    <row r="111" ht="19.5" customHeight="1" x14ac:dyDescent="0.25"/>
    <row r="112" ht="19.5" customHeight="1" x14ac:dyDescent="0.25"/>
    <row r="113" ht="19.5" customHeight="1" x14ac:dyDescent="0.25"/>
    <row r="114" ht="19.5" customHeight="1" x14ac:dyDescent="0.25"/>
    <row r="115" ht="19.5" customHeight="1" x14ac:dyDescent="0.25"/>
    <row r="116" ht="19.5" customHeight="1" x14ac:dyDescent="0.25"/>
    <row r="117" ht="19.5" customHeight="1" x14ac:dyDescent="0.25"/>
    <row r="118" ht="19.5" customHeight="1" x14ac:dyDescent="0.25"/>
    <row r="119" ht="19.5" customHeight="1" x14ac:dyDescent="0.25"/>
    <row r="120" ht="19.5" customHeight="1" x14ac:dyDescent="0.25"/>
    <row r="121" ht="19.5" customHeight="1" x14ac:dyDescent="0.25"/>
    <row r="122" ht="19.5" customHeight="1" x14ac:dyDescent="0.25"/>
    <row r="123" ht="19.5" customHeight="1" x14ac:dyDescent="0.25"/>
    <row r="124" ht="19.5" customHeight="1" x14ac:dyDescent="0.25"/>
    <row r="125" ht="19.5" customHeight="1" x14ac:dyDescent="0.25"/>
    <row r="126" ht="19.5" customHeight="1" x14ac:dyDescent="0.25"/>
    <row r="127" ht="19.5" customHeight="1" x14ac:dyDescent="0.25"/>
    <row r="128" ht="19.5" customHeight="1" x14ac:dyDescent="0.25"/>
    <row r="129" ht="19.5" customHeight="1" x14ac:dyDescent="0.25"/>
    <row r="130" ht="19.5" customHeight="1" x14ac:dyDescent="0.25"/>
    <row r="131" ht="19.5" customHeight="1" x14ac:dyDescent="0.25"/>
    <row r="132" ht="19.5" customHeight="1" x14ac:dyDescent="0.25"/>
    <row r="133" ht="19.5" customHeight="1" x14ac:dyDescent="0.25"/>
    <row r="134" ht="19.5" customHeight="1" x14ac:dyDescent="0.25"/>
    <row r="135" ht="19.5" customHeight="1" x14ac:dyDescent="0.25"/>
    <row r="136" ht="19.5" customHeight="1" x14ac:dyDescent="0.25"/>
    <row r="137" ht="19.5" customHeight="1" x14ac:dyDescent="0.25"/>
    <row r="138" ht="19.5" customHeight="1" x14ac:dyDescent="0.25"/>
    <row r="139" ht="19.5" customHeight="1" x14ac:dyDescent="0.25"/>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K12:T12"/>
    <mergeCell ref="B13:G13"/>
    <mergeCell ref="K13:S13"/>
    <mergeCell ref="B14:G14"/>
    <mergeCell ref="K14:T14"/>
    <mergeCell ref="B15:G15"/>
    <mergeCell ref="K15:S15"/>
    <mergeCell ref="B16:G16"/>
    <mergeCell ref="K16:T16"/>
    <mergeCell ref="B17:G17"/>
    <mergeCell ref="K17:S17"/>
    <mergeCell ref="B18:G18"/>
    <mergeCell ref="K18:T18"/>
    <mergeCell ref="B19:G19"/>
    <mergeCell ref="K19:S19"/>
    <mergeCell ref="H32:H33"/>
    <mergeCell ref="B20:I20"/>
    <mergeCell ref="K20:T20"/>
    <mergeCell ref="B21:I21"/>
    <mergeCell ref="K23:T23"/>
    <mergeCell ref="K26:T26"/>
    <mergeCell ref="B36:H36"/>
    <mergeCell ref="B37:G37"/>
    <mergeCell ref="B38:H38"/>
    <mergeCell ref="B39:G39"/>
    <mergeCell ref="K39:U39"/>
    <mergeCell ref="K35:S37"/>
    <mergeCell ref="T35:T37"/>
    <mergeCell ref="U35:U36"/>
    <mergeCell ref="B35:I35"/>
    <mergeCell ref="K44:U44"/>
    <mergeCell ref="B45:G45"/>
    <mergeCell ref="K40:S42"/>
    <mergeCell ref="T40:T42"/>
    <mergeCell ref="U40:U41"/>
    <mergeCell ref="K45:S47"/>
    <mergeCell ref="T45:T47"/>
    <mergeCell ref="U45:U46"/>
    <mergeCell ref="B47:G47"/>
    <mergeCell ref="B49:G49"/>
    <mergeCell ref="B50:H50"/>
    <mergeCell ref="B51:G51"/>
    <mergeCell ref="B52:G52"/>
    <mergeCell ref="B41:G41"/>
    <mergeCell ref="B42:H42"/>
    <mergeCell ref="B43:G43"/>
    <mergeCell ref="B61:C61"/>
    <mergeCell ref="K21:S22"/>
    <mergeCell ref="T21:T22"/>
    <mergeCell ref="B22:G23"/>
    <mergeCell ref="H22:H23"/>
    <mergeCell ref="B24:G25"/>
    <mergeCell ref="H24:H25"/>
    <mergeCell ref="K24:S25"/>
    <mergeCell ref="T24:T25"/>
    <mergeCell ref="B26:G27"/>
    <mergeCell ref="H26:H27"/>
    <mergeCell ref="K27:S28"/>
    <mergeCell ref="T27:T28"/>
    <mergeCell ref="B28:G29"/>
    <mergeCell ref="O57:Q59"/>
    <mergeCell ref="B48:H48"/>
    <mergeCell ref="S57:U59"/>
    <mergeCell ref="I12:I18"/>
    <mergeCell ref="U12:U31"/>
    <mergeCell ref="I22:I32"/>
    <mergeCell ref="I36:I51"/>
    <mergeCell ref="K29:T29"/>
    <mergeCell ref="K32:S32"/>
    <mergeCell ref="B34:I34"/>
    <mergeCell ref="K34:U34"/>
    <mergeCell ref="H28:H29"/>
    <mergeCell ref="B30:G31"/>
    <mergeCell ref="H30:H31"/>
    <mergeCell ref="K30:S31"/>
    <mergeCell ref="T30:T31"/>
    <mergeCell ref="B32:G33"/>
    <mergeCell ref="B54:C54"/>
  </mergeCells>
  <phoneticPr fontId="45" type="Hiragana"/>
  <conditionalFormatting sqref="D55">
    <cfRule type="expression" dxfId="43" priority="26">
      <formula>$I$12=5</formula>
    </cfRule>
  </conditionalFormatting>
  <conditionalFormatting sqref="D56">
    <cfRule type="expression" dxfId="42" priority="27">
      <formula>$I$22=-20</formula>
    </cfRule>
  </conditionalFormatting>
  <conditionalFormatting sqref="D57">
    <cfRule type="expression" dxfId="41" priority="13">
      <formula>$I$36=0</formula>
    </cfRule>
  </conditionalFormatting>
  <conditionalFormatting sqref="D58">
    <cfRule type="expression" dxfId="40" priority="12">
      <formula>$U$12=0</formula>
    </cfRule>
  </conditionalFormatting>
  <conditionalFormatting sqref="D59">
    <cfRule type="expression" dxfId="39" priority="8">
      <formula>$U$35=0</formula>
    </cfRule>
  </conditionalFormatting>
  <conditionalFormatting sqref="D60">
    <cfRule type="expression" dxfId="38" priority="7">
      <formula>$U$40=0</formula>
    </cfRule>
  </conditionalFormatting>
  <conditionalFormatting sqref="D61">
    <cfRule type="expression" dxfId="37" priority="6">
      <formula>$U$45=0</formula>
    </cfRule>
  </conditionalFormatting>
  <conditionalFormatting sqref="E55">
    <cfRule type="expression" dxfId="36" priority="25">
      <formula>$I$12=20</formula>
    </cfRule>
  </conditionalFormatting>
  <conditionalFormatting sqref="E56">
    <cfRule type="expression" dxfId="35" priority="4">
      <formula>$I$22=-10</formula>
    </cfRule>
  </conditionalFormatting>
  <conditionalFormatting sqref="E57">
    <cfRule type="expression" dxfId="34" priority="19">
      <formula>$I$36=5</formula>
    </cfRule>
  </conditionalFormatting>
  <conditionalFormatting sqref="E58">
    <cfRule type="expression" dxfId="33" priority="9">
      <formula>$U$12=5</formula>
    </cfRule>
  </conditionalFormatting>
  <conditionalFormatting sqref="E59">
    <cfRule type="expression" dxfId="32" priority="31">
      <formula>$U$35=10</formula>
    </cfRule>
  </conditionalFormatting>
  <conditionalFormatting sqref="E60">
    <cfRule type="expression" dxfId="31" priority="10">
      <formula>U40=-50</formula>
    </cfRule>
  </conditionalFormatting>
  <conditionalFormatting sqref="E61">
    <cfRule type="expression" dxfId="30" priority="5">
      <formula>$U$45=10</formula>
    </cfRule>
  </conditionalFormatting>
  <conditionalFormatting sqref="F55">
    <cfRule type="expression" dxfId="29" priority="24">
      <formula>$I$12=30</formula>
    </cfRule>
  </conditionalFormatting>
  <conditionalFormatting sqref="F56">
    <cfRule type="expression" dxfId="28" priority="28">
      <formula>$I$22=20</formula>
    </cfRule>
  </conditionalFormatting>
  <conditionalFormatting sqref="F57">
    <cfRule type="expression" dxfId="27" priority="11">
      <formula>$I$36=15</formula>
    </cfRule>
  </conditionalFormatting>
  <conditionalFormatting sqref="F58">
    <cfRule type="expression" dxfId="26" priority="16">
      <formula>$U$12=15</formula>
    </cfRule>
  </conditionalFormatting>
  <conditionalFormatting sqref="G55">
    <cfRule type="expression" dxfId="25" priority="23">
      <formula>$I$12=40</formula>
    </cfRule>
  </conditionalFormatting>
  <conditionalFormatting sqref="G56">
    <cfRule type="expression" dxfId="24" priority="3">
      <formula>$I$22=40</formula>
    </cfRule>
  </conditionalFormatting>
  <conditionalFormatting sqref="H55">
    <cfRule type="expression" dxfId="23" priority="22">
      <formula>$I$12=55</formula>
    </cfRule>
  </conditionalFormatting>
  <conditionalFormatting sqref="H56">
    <cfRule type="expression" dxfId="22" priority="29">
      <formula>$I$22=50</formula>
    </cfRule>
  </conditionalFormatting>
  <conditionalFormatting sqref="H57">
    <cfRule type="expression" dxfId="21" priority="18">
      <formula>$I$36=25</formula>
    </cfRule>
  </conditionalFormatting>
  <conditionalFormatting sqref="H58">
    <cfRule type="expression" dxfId="20" priority="15">
      <formula>$U$12=25</formula>
    </cfRule>
  </conditionalFormatting>
  <conditionalFormatting sqref="I55">
    <cfRule type="expression" dxfId="19" priority="21">
      <formula>$I$12=65</formula>
    </cfRule>
  </conditionalFormatting>
  <conditionalFormatting sqref="I56">
    <cfRule type="expression" dxfId="18" priority="2">
      <formula>$I$22=60</formula>
    </cfRule>
  </conditionalFormatting>
  <conditionalFormatting sqref="J56:K56">
    <cfRule type="expression" dxfId="17" priority="30">
      <formula>#REF!=40</formula>
    </cfRule>
  </conditionalFormatting>
  <conditionalFormatting sqref="J57:K57">
    <cfRule type="expression" dxfId="16" priority="17">
      <formula>$I$36=35</formula>
    </cfRule>
  </conditionalFormatting>
  <conditionalFormatting sqref="J58:K58">
    <cfRule type="expression" dxfId="15" priority="14">
      <formula>$U$12=35</formula>
    </cfRule>
  </conditionalFormatting>
  <conditionalFormatting sqref="K55">
    <cfRule type="expression" dxfId="14" priority="1">
      <formula>$I$12=80</formula>
    </cfRule>
  </conditionalFormatting>
  <conditionalFormatting sqref="L55">
    <cfRule type="expression" dxfId="13" priority="20">
      <formula>$I$12=90</formula>
    </cfRule>
  </conditionalFormatting>
  <dataValidations count="1">
    <dataValidation type="list" allowBlank="1" showInputMessage="1" showErrorMessage="1" sqref="H12:H19 H39 H41 H43 H45 H47 H49 H51 T30 H37 T15 T19 T17 T27 T21 T24 T13 T45 H22:H33 T40 T35" xr:uid="{00000000-0002-0000-4000-000000000000}">
      <formula1>"　,○"</formula1>
    </dataValidation>
  </dataValidation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92D050"/>
    <pageSetUpPr fitToPage="1"/>
  </sheetPr>
  <dimension ref="B1:KI307"/>
  <sheetViews>
    <sheetView view="pageBreakPreview" topLeftCell="A64" zoomScale="115" zoomScaleSheetLayoutView="115" workbookViewId="0">
      <selection activeCell="X15" sqref="X15:AD16"/>
    </sheetView>
  </sheetViews>
  <sheetFormatPr defaultColWidth="9" defaultRowHeight="12" x14ac:dyDescent="0.15"/>
  <cols>
    <col min="1" max="1" width="2.33203125" style="202" customWidth="1"/>
    <col min="2" max="44" width="2.88671875" style="202" customWidth="1"/>
    <col min="45" max="124" width="2.33203125" style="203" customWidth="1"/>
    <col min="125" max="295" width="9" style="203" customWidth="1"/>
    <col min="296" max="296" width="9" style="202" customWidth="1"/>
    <col min="297" max="16384" width="9" style="202"/>
  </cols>
  <sheetData>
    <row r="1" spans="2:45" s="203" customFormat="1" x14ac:dyDescent="0.15">
      <c r="AO1" s="1410" t="s">
        <v>434</v>
      </c>
      <c r="AP1" s="1411"/>
      <c r="AQ1" s="1411"/>
      <c r="AR1" s="1411"/>
      <c r="AS1" s="1412"/>
    </row>
    <row r="2" spans="2:45" s="203" customFormat="1" ht="3" customHeight="1" x14ac:dyDescent="0.15"/>
    <row r="3" spans="2:45" ht="16.2" x14ac:dyDescent="0.15">
      <c r="B3" s="1413" t="s">
        <v>492</v>
      </c>
      <c r="C3" s="1413"/>
      <c r="D3" s="1413"/>
      <c r="E3" s="1413"/>
      <c r="F3" s="1413"/>
      <c r="G3" s="1413"/>
      <c r="H3" s="1413"/>
      <c r="I3" s="1413"/>
      <c r="J3" s="1413"/>
      <c r="K3" s="1413"/>
      <c r="L3" s="1413"/>
      <c r="M3" s="1413"/>
      <c r="N3" s="1413"/>
      <c r="O3" s="1413"/>
      <c r="P3" s="1413"/>
      <c r="Q3" s="1413"/>
      <c r="R3" s="1413"/>
      <c r="S3" s="1413"/>
      <c r="T3" s="1413"/>
      <c r="U3" s="1413"/>
      <c r="V3" s="1413"/>
      <c r="W3" s="1413"/>
      <c r="X3" s="1413"/>
      <c r="Y3" s="1413"/>
      <c r="Z3" s="1413"/>
      <c r="AA3" s="1413"/>
      <c r="AB3" s="1413"/>
      <c r="AC3" s="1413"/>
      <c r="AD3" s="1413"/>
      <c r="AE3" s="1413"/>
      <c r="AF3" s="1413"/>
      <c r="AG3" s="1413"/>
      <c r="AH3" s="1413"/>
      <c r="AI3" s="1413"/>
      <c r="AJ3" s="1413"/>
      <c r="AK3" s="1413"/>
      <c r="AL3" s="1413"/>
      <c r="AM3" s="1413"/>
      <c r="AN3" s="1413"/>
      <c r="AO3" s="1413"/>
      <c r="AP3" s="1413"/>
      <c r="AQ3" s="1413"/>
      <c r="AR3" s="1413"/>
    </row>
    <row r="4" spans="2:45" s="203" customFormat="1" x14ac:dyDescent="0.15">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row>
    <row r="5" spans="2:45" ht="12" customHeight="1" x14ac:dyDescent="0.15">
      <c r="B5" s="1414" t="s">
        <v>266</v>
      </c>
      <c r="C5" s="1415"/>
      <c r="D5" s="1415"/>
      <c r="E5" s="1415"/>
      <c r="F5" s="1415"/>
      <c r="G5" s="1415"/>
      <c r="H5" s="1415"/>
      <c r="I5" s="1415"/>
      <c r="J5" s="1415"/>
      <c r="K5" s="1415"/>
      <c r="L5" s="1415"/>
      <c r="M5" s="1415"/>
      <c r="N5" s="1415"/>
      <c r="O5" s="1415"/>
      <c r="P5" s="1415"/>
      <c r="Q5" s="1415"/>
      <c r="R5" s="1415"/>
      <c r="S5" s="1415"/>
      <c r="T5" s="1415"/>
      <c r="U5" s="1415"/>
      <c r="V5" s="1415"/>
      <c r="W5" s="1415"/>
      <c r="X5" s="1415"/>
      <c r="Y5" s="1415"/>
      <c r="Z5" s="1415"/>
      <c r="AA5" s="1415"/>
      <c r="AB5" s="1415"/>
      <c r="AC5" s="1415"/>
      <c r="AD5" s="1415"/>
      <c r="AE5" s="1415"/>
      <c r="AF5" s="1415"/>
      <c r="AG5" s="1415"/>
      <c r="AH5" s="1415"/>
      <c r="AI5" s="1415"/>
      <c r="AJ5" s="1415"/>
      <c r="AK5" s="1415"/>
      <c r="AL5" s="1415"/>
      <c r="AM5" s="1415"/>
      <c r="AN5" s="1415"/>
      <c r="AO5" s="1415"/>
      <c r="AP5" s="1415"/>
      <c r="AQ5" s="1415"/>
      <c r="AR5" s="1416"/>
    </row>
    <row r="6" spans="2:45" s="203" customFormat="1" ht="5.25" customHeight="1" x14ac:dyDescent="0.15">
      <c r="B6" s="205"/>
      <c r="AR6" s="242"/>
    </row>
    <row r="7" spans="2:45" s="203" customFormat="1" ht="13.5" customHeight="1" x14ac:dyDescent="0.15">
      <c r="B7" s="205"/>
      <c r="C7" s="203" t="s">
        <v>388</v>
      </c>
      <c r="AR7" s="242"/>
    </row>
    <row r="8" spans="2:45" s="203" customFormat="1" ht="11.25" customHeight="1" x14ac:dyDescent="0.15">
      <c r="B8" s="205"/>
      <c r="C8" s="1385" t="s">
        <v>393</v>
      </c>
      <c r="D8" s="1385"/>
      <c r="E8" s="1385"/>
      <c r="F8" s="1385"/>
      <c r="G8" s="1385"/>
      <c r="H8" s="1385"/>
      <c r="I8" s="1385"/>
      <c r="J8" s="1388"/>
      <c r="K8" s="1388"/>
      <c r="L8" s="1388"/>
      <c r="M8" s="1388"/>
      <c r="N8" s="1388"/>
      <c r="O8" s="1388"/>
      <c r="P8" s="1388"/>
      <c r="S8" s="1389" t="s">
        <v>422</v>
      </c>
      <c r="T8" s="1389"/>
      <c r="U8" s="1389"/>
      <c r="V8" s="1389"/>
      <c r="W8" s="1389"/>
      <c r="X8" s="1389"/>
      <c r="Y8" s="1388"/>
      <c r="Z8" s="1388"/>
      <c r="AA8" s="1388"/>
      <c r="AB8" s="1388"/>
      <c r="AC8" s="1388"/>
      <c r="AD8" s="1388"/>
      <c r="AE8" s="235"/>
      <c r="AF8" s="236"/>
      <c r="AG8" s="1390" t="s">
        <v>286</v>
      </c>
      <c r="AH8" s="1390"/>
      <c r="AI8" s="1390"/>
      <c r="AJ8" s="1391"/>
      <c r="AK8" s="1396"/>
      <c r="AL8" s="1396"/>
      <c r="AM8" s="1396"/>
      <c r="AN8" s="1396"/>
      <c r="AO8" s="1396"/>
      <c r="AP8" s="1396"/>
      <c r="AR8" s="242"/>
    </row>
    <row r="9" spans="2:45" s="203" customFormat="1" ht="11.25" customHeight="1" x14ac:dyDescent="0.15">
      <c r="B9" s="205"/>
      <c r="C9" s="1386"/>
      <c r="D9" s="1386"/>
      <c r="E9" s="1386"/>
      <c r="F9" s="1386"/>
      <c r="G9" s="1386"/>
      <c r="H9" s="1386"/>
      <c r="I9" s="1386"/>
      <c r="J9" s="1388"/>
      <c r="K9" s="1388"/>
      <c r="L9" s="1388"/>
      <c r="M9" s="1388"/>
      <c r="N9" s="1388"/>
      <c r="O9" s="1388"/>
      <c r="P9" s="1388"/>
      <c r="R9" s="235"/>
      <c r="S9" s="1389"/>
      <c r="T9" s="1389"/>
      <c r="U9" s="1389"/>
      <c r="V9" s="1389"/>
      <c r="W9" s="1389"/>
      <c r="X9" s="1389"/>
      <c r="Y9" s="1388"/>
      <c r="Z9" s="1388"/>
      <c r="AA9" s="1388"/>
      <c r="AB9" s="1388"/>
      <c r="AC9" s="1388"/>
      <c r="AD9" s="1388"/>
      <c r="AE9" s="235"/>
      <c r="AF9" s="236"/>
      <c r="AG9" s="1392"/>
      <c r="AH9" s="1392"/>
      <c r="AI9" s="1392"/>
      <c r="AJ9" s="1393"/>
      <c r="AK9" s="1396"/>
      <c r="AL9" s="1396"/>
      <c r="AM9" s="1396"/>
      <c r="AN9" s="1396"/>
      <c r="AO9" s="1396"/>
      <c r="AP9" s="1396"/>
      <c r="AR9" s="242"/>
    </row>
    <row r="10" spans="2:45" s="203" customFormat="1" ht="11.25" customHeight="1" x14ac:dyDescent="0.15">
      <c r="B10" s="205"/>
      <c r="C10" s="1387"/>
      <c r="D10" s="1387"/>
      <c r="E10" s="1387"/>
      <c r="F10" s="1387"/>
      <c r="G10" s="1387"/>
      <c r="H10" s="1387"/>
      <c r="I10" s="1387"/>
      <c r="J10" s="1388"/>
      <c r="K10" s="1388"/>
      <c r="L10" s="1388"/>
      <c r="M10" s="1388"/>
      <c r="N10" s="1388"/>
      <c r="O10" s="1388"/>
      <c r="P10" s="1388"/>
      <c r="Q10" s="203" t="s">
        <v>409</v>
      </c>
      <c r="R10" s="235"/>
      <c r="S10" s="1389"/>
      <c r="T10" s="1389"/>
      <c r="U10" s="1389"/>
      <c r="V10" s="1389"/>
      <c r="W10" s="1389"/>
      <c r="X10" s="1389"/>
      <c r="Y10" s="1388"/>
      <c r="Z10" s="1388"/>
      <c r="AA10" s="1388"/>
      <c r="AB10" s="1388"/>
      <c r="AC10" s="1388"/>
      <c r="AD10" s="1388"/>
      <c r="AE10" s="203" t="s">
        <v>167</v>
      </c>
      <c r="AF10" s="236"/>
      <c r="AG10" s="1394"/>
      <c r="AH10" s="1394"/>
      <c r="AI10" s="1394"/>
      <c r="AJ10" s="1395"/>
      <c r="AK10" s="1396"/>
      <c r="AL10" s="1396"/>
      <c r="AM10" s="1396"/>
      <c r="AN10" s="1396"/>
      <c r="AO10" s="1396"/>
      <c r="AP10" s="1396"/>
      <c r="AQ10" s="203" t="s">
        <v>409</v>
      </c>
      <c r="AR10" s="242"/>
    </row>
    <row r="11" spans="2:45" s="203" customFormat="1" ht="6" customHeight="1" x14ac:dyDescent="0.15">
      <c r="B11" s="205"/>
      <c r="AR11" s="242"/>
    </row>
    <row r="12" spans="2:45" ht="13.5" customHeight="1" x14ac:dyDescent="0.15">
      <c r="B12" s="1407" t="s">
        <v>142</v>
      </c>
      <c r="C12" s="1408"/>
      <c r="D12" s="1408"/>
      <c r="E12" s="1408"/>
      <c r="F12" s="1408"/>
      <c r="G12" s="1408"/>
      <c r="H12" s="1408"/>
      <c r="I12" s="1408"/>
      <c r="J12" s="1408"/>
      <c r="K12" s="1408"/>
      <c r="L12" s="1408"/>
      <c r="M12" s="1408"/>
      <c r="N12" s="1408"/>
      <c r="O12" s="1408"/>
      <c r="P12" s="1408"/>
      <c r="Q12" s="1408"/>
      <c r="R12" s="1408"/>
      <c r="S12" s="1408"/>
      <c r="T12" s="1408"/>
      <c r="U12" s="1408"/>
      <c r="V12" s="1408"/>
      <c r="W12" s="1408"/>
      <c r="X12" s="1408"/>
      <c r="Y12" s="1408"/>
      <c r="Z12" s="1408"/>
      <c r="AA12" s="1408"/>
      <c r="AB12" s="1408"/>
      <c r="AC12" s="1408"/>
      <c r="AD12" s="1408"/>
      <c r="AE12" s="1408"/>
      <c r="AF12" s="1408"/>
      <c r="AG12" s="1408"/>
      <c r="AH12" s="1408"/>
      <c r="AI12" s="1408"/>
      <c r="AJ12" s="1408"/>
      <c r="AK12" s="1408"/>
      <c r="AL12" s="1408"/>
      <c r="AM12" s="1408"/>
      <c r="AN12" s="1408"/>
      <c r="AO12" s="1408"/>
      <c r="AP12" s="1408"/>
      <c r="AQ12" s="1408"/>
      <c r="AR12" s="1409"/>
    </row>
    <row r="13" spans="2:45" s="203" customFormat="1" ht="17.25" customHeight="1" x14ac:dyDescent="0.15">
      <c r="B13" s="205" t="s">
        <v>86</v>
      </c>
      <c r="C13" s="203" t="s">
        <v>195</v>
      </c>
      <c r="AR13" s="242"/>
    </row>
    <row r="14" spans="2:45" s="203" customFormat="1" ht="13.5" customHeight="1" x14ac:dyDescent="0.15">
      <c r="B14" s="205"/>
      <c r="C14" s="203" t="s">
        <v>17</v>
      </c>
      <c r="AR14" s="242"/>
    </row>
    <row r="15" spans="2:45" s="203" customFormat="1" ht="13.5" customHeight="1" x14ac:dyDescent="0.15">
      <c r="B15" s="205"/>
      <c r="C15" s="1397" t="s">
        <v>395</v>
      </c>
      <c r="D15" s="1390"/>
      <c r="E15" s="1390"/>
      <c r="F15" s="1390"/>
      <c r="G15" s="1391"/>
      <c r="H15" s="1388"/>
      <c r="I15" s="1388"/>
      <c r="J15" s="1388"/>
      <c r="K15" s="1388"/>
      <c r="L15" s="1388"/>
      <c r="M15" s="1388"/>
      <c r="N15" s="1388"/>
      <c r="O15" s="1388"/>
      <c r="P15" s="1388"/>
      <c r="S15" s="1397" t="s">
        <v>173</v>
      </c>
      <c r="T15" s="1390"/>
      <c r="U15" s="1390"/>
      <c r="V15" s="1390"/>
      <c r="W15" s="1391"/>
      <c r="X15" s="1399"/>
      <c r="Y15" s="1400"/>
      <c r="Z15" s="1400"/>
      <c r="AA15" s="1400"/>
      <c r="AB15" s="1400"/>
      <c r="AC15" s="1400"/>
      <c r="AD15" s="1401"/>
      <c r="AG15" s="1405" t="s">
        <v>432</v>
      </c>
      <c r="AH15" s="1405"/>
      <c r="AI15" s="1406"/>
      <c r="AJ15" s="1406"/>
      <c r="AK15" s="1406"/>
      <c r="AL15" s="1406"/>
      <c r="AM15" s="1406"/>
      <c r="AN15" s="1406"/>
      <c r="AO15" s="1406"/>
      <c r="AP15" s="1406"/>
      <c r="AR15" s="242"/>
    </row>
    <row r="16" spans="2:45" s="203" customFormat="1" ht="13.5" customHeight="1" x14ac:dyDescent="0.15">
      <c r="B16" s="205"/>
      <c r="C16" s="1398"/>
      <c r="D16" s="1394"/>
      <c r="E16" s="1394"/>
      <c r="F16" s="1394"/>
      <c r="G16" s="1395"/>
      <c r="H16" s="1388"/>
      <c r="I16" s="1388"/>
      <c r="J16" s="1388"/>
      <c r="K16" s="1388"/>
      <c r="L16" s="1388"/>
      <c r="M16" s="1388"/>
      <c r="N16" s="1388"/>
      <c r="O16" s="1388"/>
      <c r="P16" s="1388"/>
      <c r="Q16" s="233" t="s">
        <v>410</v>
      </c>
      <c r="S16" s="1398"/>
      <c r="T16" s="1394"/>
      <c r="U16" s="1394"/>
      <c r="V16" s="1394"/>
      <c r="W16" s="1395"/>
      <c r="X16" s="1402"/>
      <c r="Y16" s="1403"/>
      <c r="Z16" s="1403"/>
      <c r="AA16" s="1403"/>
      <c r="AB16" s="1403"/>
      <c r="AC16" s="1403"/>
      <c r="AD16" s="1404"/>
      <c r="AE16" s="203" t="s">
        <v>410</v>
      </c>
      <c r="AG16" s="1405"/>
      <c r="AH16" s="1405"/>
      <c r="AI16" s="1406"/>
      <c r="AJ16" s="1406"/>
      <c r="AK16" s="1406"/>
      <c r="AL16" s="1406"/>
      <c r="AM16" s="1406"/>
      <c r="AN16" s="1406"/>
      <c r="AO16" s="1406"/>
      <c r="AP16" s="1406"/>
      <c r="AQ16" s="203" t="s">
        <v>410</v>
      </c>
      <c r="AR16" s="242"/>
    </row>
    <row r="17" spans="2:44" s="203" customFormat="1" ht="4.5" customHeight="1" x14ac:dyDescent="0.15">
      <c r="B17" s="205"/>
      <c r="I17" s="227"/>
      <c r="S17" s="227"/>
      <c r="T17" s="227"/>
      <c r="U17" s="227"/>
      <c r="V17" s="227"/>
      <c r="AR17" s="242"/>
    </row>
    <row r="18" spans="2:44" s="203" customFormat="1" ht="13.5" customHeight="1" x14ac:dyDescent="0.15">
      <c r="B18" s="205"/>
      <c r="C18" s="203" t="s">
        <v>394</v>
      </c>
      <c r="AR18" s="242"/>
    </row>
    <row r="19" spans="2:44" s="203" customFormat="1" ht="13.5" customHeight="1" x14ac:dyDescent="0.15">
      <c r="B19" s="205"/>
      <c r="C19" s="1397" t="s">
        <v>395</v>
      </c>
      <c r="D19" s="1390"/>
      <c r="E19" s="1390"/>
      <c r="F19" s="1390"/>
      <c r="G19" s="1391"/>
      <c r="H19" s="1388"/>
      <c r="I19" s="1388"/>
      <c r="J19" s="1388"/>
      <c r="K19" s="1388"/>
      <c r="L19" s="1388"/>
      <c r="M19" s="1388"/>
      <c r="N19" s="1388"/>
      <c r="O19" s="1388"/>
      <c r="P19" s="1388"/>
      <c r="S19" s="1397" t="s">
        <v>173</v>
      </c>
      <c r="T19" s="1390"/>
      <c r="U19" s="1390"/>
      <c r="V19" s="1390"/>
      <c r="W19" s="1391"/>
      <c r="X19" s="1399"/>
      <c r="Y19" s="1400"/>
      <c r="Z19" s="1400"/>
      <c r="AA19" s="1400"/>
      <c r="AB19" s="1400"/>
      <c r="AC19" s="1400"/>
      <c r="AD19" s="1401"/>
      <c r="AG19" s="1405" t="s">
        <v>432</v>
      </c>
      <c r="AH19" s="1405"/>
      <c r="AI19" s="1406"/>
      <c r="AJ19" s="1406"/>
      <c r="AK19" s="1406"/>
      <c r="AL19" s="1406"/>
      <c r="AM19" s="1406"/>
      <c r="AN19" s="1406"/>
      <c r="AO19" s="1406"/>
      <c r="AP19" s="1406"/>
      <c r="AR19" s="242"/>
    </row>
    <row r="20" spans="2:44" s="203" customFormat="1" ht="13.5" customHeight="1" x14ac:dyDescent="0.15">
      <c r="B20" s="205"/>
      <c r="C20" s="1398"/>
      <c r="D20" s="1394"/>
      <c r="E20" s="1394"/>
      <c r="F20" s="1394"/>
      <c r="G20" s="1395"/>
      <c r="H20" s="1388"/>
      <c r="I20" s="1388"/>
      <c r="J20" s="1388"/>
      <c r="K20" s="1388"/>
      <c r="L20" s="1388"/>
      <c r="M20" s="1388"/>
      <c r="N20" s="1388"/>
      <c r="O20" s="1388"/>
      <c r="P20" s="1388"/>
      <c r="Q20" s="233" t="s">
        <v>410</v>
      </c>
      <c r="S20" s="1398"/>
      <c r="T20" s="1394"/>
      <c r="U20" s="1394"/>
      <c r="V20" s="1394"/>
      <c r="W20" s="1395"/>
      <c r="X20" s="1402"/>
      <c r="Y20" s="1403"/>
      <c r="Z20" s="1403"/>
      <c r="AA20" s="1403"/>
      <c r="AB20" s="1403"/>
      <c r="AC20" s="1403"/>
      <c r="AD20" s="1404"/>
      <c r="AE20" s="203" t="s">
        <v>410</v>
      </c>
      <c r="AG20" s="1405"/>
      <c r="AH20" s="1405"/>
      <c r="AI20" s="1406"/>
      <c r="AJ20" s="1406"/>
      <c r="AK20" s="1406"/>
      <c r="AL20" s="1406"/>
      <c r="AM20" s="1406"/>
      <c r="AN20" s="1406"/>
      <c r="AO20" s="1406"/>
      <c r="AP20" s="1406"/>
      <c r="AQ20" s="203" t="s">
        <v>410</v>
      </c>
      <c r="AR20" s="242"/>
    </row>
    <row r="21" spans="2:44" s="203" customFormat="1" ht="13.5" customHeight="1" x14ac:dyDescent="0.15">
      <c r="B21" s="205"/>
      <c r="C21" s="203" t="s">
        <v>396</v>
      </c>
      <c r="S21" s="227"/>
      <c r="T21" s="227"/>
      <c r="U21" s="227"/>
      <c r="V21" s="227"/>
      <c r="AR21" s="242"/>
    </row>
    <row r="22" spans="2:44" s="203" customFormat="1" ht="13.5" customHeight="1" x14ac:dyDescent="0.15">
      <c r="B22" s="205"/>
      <c r="C22" s="1397" t="s">
        <v>395</v>
      </c>
      <c r="D22" s="1390"/>
      <c r="E22" s="1390"/>
      <c r="F22" s="1390"/>
      <c r="G22" s="1391"/>
      <c r="H22" s="1388"/>
      <c r="I22" s="1388"/>
      <c r="J22" s="1388"/>
      <c r="K22" s="1388"/>
      <c r="L22" s="1388"/>
      <c r="M22" s="1388"/>
      <c r="N22" s="1388"/>
      <c r="O22" s="1388"/>
      <c r="P22" s="1388"/>
      <c r="R22" s="236"/>
      <c r="S22" s="1397" t="s">
        <v>173</v>
      </c>
      <c r="T22" s="1390"/>
      <c r="U22" s="1390"/>
      <c r="V22" s="1390"/>
      <c r="W22" s="1391"/>
      <c r="X22" s="1399"/>
      <c r="Y22" s="1400"/>
      <c r="Z22" s="1400"/>
      <c r="AA22" s="1400"/>
      <c r="AB22" s="1400"/>
      <c r="AC22" s="1400"/>
      <c r="AD22" s="1401"/>
      <c r="AE22" s="239"/>
      <c r="AF22" s="239"/>
      <c r="AG22" s="1405" t="s">
        <v>432</v>
      </c>
      <c r="AH22" s="1405"/>
      <c r="AI22" s="1406"/>
      <c r="AJ22" s="1406"/>
      <c r="AK22" s="1406"/>
      <c r="AL22" s="1406"/>
      <c r="AM22" s="1406"/>
      <c r="AN22" s="1406"/>
      <c r="AO22" s="1406"/>
      <c r="AP22" s="1406"/>
      <c r="AR22" s="242"/>
    </row>
    <row r="23" spans="2:44" s="203" customFormat="1" ht="13.5" customHeight="1" x14ac:dyDescent="0.15">
      <c r="B23" s="205"/>
      <c r="C23" s="1398"/>
      <c r="D23" s="1394"/>
      <c r="E23" s="1394"/>
      <c r="F23" s="1394"/>
      <c r="G23" s="1395"/>
      <c r="H23" s="1388"/>
      <c r="I23" s="1388"/>
      <c r="J23" s="1388"/>
      <c r="K23" s="1388"/>
      <c r="L23" s="1388"/>
      <c r="M23" s="1388"/>
      <c r="N23" s="1388"/>
      <c r="O23" s="1388"/>
      <c r="P23" s="1388"/>
      <c r="Q23" s="233" t="s">
        <v>410</v>
      </c>
      <c r="R23" s="236"/>
      <c r="S23" s="1398"/>
      <c r="T23" s="1394"/>
      <c r="U23" s="1394"/>
      <c r="V23" s="1394"/>
      <c r="W23" s="1395"/>
      <c r="X23" s="1402"/>
      <c r="Y23" s="1403"/>
      <c r="Z23" s="1403"/>
      <c r="AA23" s="1403"/>
      <c r="AB23" s="1403"/>
      <c r="AC23" s="1403"/>
      <c r="AD23" s="1404"/>
      <c r="AE23" s="203" t="s">
        <v>410</v>
      </c>
      <c r="AF23" s="239"/>
      <c r="AG23" s="1405"/>
      <c r="AH23" s="1405"/>
      <c r="AI23" s="1406"/>
      <c r="AJ23" s="1406"/>
      <c r="AK23" s="1406"/>
      <c r="AL23" s="1406"/>
      <c r="AM23" s="1406"/>
      <c r="AN23" s="1406"/>
      <c r="AO23" s="1406"/>
      <c r="AP23" s="1406"/>
      <c r="AQ23" s="203" t="s">
        <v>410</v>
      </c>
      <c r="AR23" s="242"/>
    </row>
    <row r="24" spans="2:44" s="203" customFormat="1" ht="6" customHeight="1" x14ac:dyDescent="0.15">
      <c r="B24" s="206"/>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43"/>
    </row>
    <row r="25" spans="2:44" ht="13.5" customHeight="1" x14ac:dyDescent="0.15">
      <c r="B25" s="1407" t="s">
        <v>392</v>
      </c>
      <c r="C25" s="1408"/>
      <c r="D25" s="1408"/>
      <c r="E25" s="1408"/>
      <c r="F25" s="1408"/>
      <c r="G25" s="1408"/>
      <c r="H25" s="1408"/>
      <c r="I25" s="1408"/>
      <c r="J25" s="1408"/>
      <c r="K25" s="1408"/>
      <c r="L25" s="1408"/>
      <c r="M25" s="1408"/>
      <c r="N25" s="1408"/>
      <c r="O25" s="1408"/>
      <c r="P25" s="1408"/>
      <c r="Q25" s="1408"/>
      <c r="R25" s="1408"/>
      <c r="S25" s="1408"/>
      <c r="T25" s="1408"/>
      <c r="U25" s="1408"/>
      <c r="V25" s="1408"/>
      <c r="W25" s="1408"/>
      <c r="X25" s="1408"/>
      <c r="Y25" s="1408"/>
      <c r="Z25" s="1408"/>
      <c r="AA25" s="1408"/>
      <c r="AB25" s="1408"/>
      <c r="AC25" s="1408"/>
      <c r="AD25" s="1408"/>
      <c r="AE25" s="1408"/>
      <c r="AF25" s="1408"/>
      <c r="AG25" s="1408"/>
      <c r="AH25" s="1408"/>
      <c r="AI25" s="1408"/>
      <c r="AJ25" s="1408"/>
      <c r="AK25" s="1408"/>
      <c r="AL25" s="1408"/>
      <c r="AM25" s="1408"/>
      <c r="AN25" s="1408"/>
      <c r="AO25" s="1408"/>
      <c r="AP25" s="1408"/>
      <c r="AQ25" s="1408"/>
      <c r="AR25" s="1409"/>
    </row>
    <row r="26" spans="2:44" s="203" customFormat="1" ht="6.75" customHeight="1" x14ac:dyDescent="0.15">
      <c r="B26" s="207"/>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44"/>
    </row>
    <row r="27" spans="2:44" s="203" customFormat="1" ht="13.5" customHeight="1" x14ac:dyDescent="0.15">
      <c r="B27" s="205"/>
      <c r="C27" s="203" t="s">
        <v>495</v>
      </c>
      <c r="AR27" s="242"/>
    </row>
    <row r="28" spans="2:44" s="203" customFormat="1" ht="10.5" customHeight="1" x14ac:dyDescent="0.15">
      <c r="B28" s="205"/>
      <c r="AR28" s="242"/>
    </row>
    <row r="29" spans="2:44" s="203" customFormat="1" ht="13.5" customHeight="1" x14ac:dyDescent="0.15">
      <c r="B29" s="205"/>
      <c r="C29" s="1384" t="s">
        <v>100</v>
      </c>
      <c r="D29" s="1384"/>
      <c r="E29" s="1384"/>
      <c r="F29" s="1384"/>
      <c r="G29" s="1384"/>
      <c r="H29" s="1384"/>
      <c r="I29" s="1384"/>
      <c r="J29" s="1384"/>
      <c r="K29" s="1384"/>
      <c r="L29" s="1384"/>
      <c r="M29" s="1384"/>
      <c r="N29" s="1384"/>
      <c r="O29" s="1384"/>
      <c r="Q29" s="1384" t="s">
        <v>102</v>
      </c>
      <c r="R29" s="1384"/>
      <c r="S29" s="1384"/>
      <c r="T29" s="1384"/>
      <c r="U29" s="1384"/>
      <c r="V29" s="1384"/>
      <c r="W29" s="1384"/>
      <c r="X29" s="1384"/>
      <c r="Y29" s="1384"/>
      <c r="Z29" s="1384"/>
      <c r="AA29" s="1384"/>
      <c r="AB29" s="1384"/>
      <c r="AC29" s="1384"/>
      <c r="AE29" s="1384" t="s">
        <v>219</v>
      </c>
      <c r="AF29" s="1384"/>
      <c r="AG29" s="1384"/>
      <c r="AH29" s="1384"/>
      <c r="AI29" s="1384"/>
      <c r="AJ29" s="1384"/>
      <c r="AK29" s="1384"/>
      <c r="AL29" s="1384"/>
      <c r="AM29" s="1384"/>
      <c r="AN29" s="1384"/>
      <c r="AO29" s="1384"/>
      <c r="AP29" s="1384"/>
      <c r="AQ29" s="1384"/>
      <c r="AR29" s="242"/>
    </row>
    <row r="30" spans="2:44" s="203" customFormat="1" ht="13.5" customHeight="1" x14ac:dyDescent="0.15">
      <c r="B30" s="205"/>
      <c r="C30" s="210" t="s">
        <v>310</v>
      </c>
      <c r="D30" s="221"/>
      <c r="E30" s="221"/>
      <c r="F30" s="221"/>
      <c r="G30" s="221"/>
      <c r="H30" s="221"/>
      <c r="I30" s="221"/>
      <c r="J30" s="221"/>
      <c r="K30" s="221"/>
      <c r="L30" s="221"/>
      <c r="M30" s="221"/>
      <c r="N30" s="221"/>
      <c r="O30" s="228"/>
      <c r="Q30" s="234" t="s">
        <v>507</v>
      </c>
      <c r="R30" s="221"/>
      <c r="S30" s="221"/>
      <c r="T30" s="221"/>
      <c r="U30" s="221"/>
      <c r="V30" s="221"/>
      <c r="W30" s="221"/>
      <c r="X30" s="221"/>
      <c r="Y30" s="221"/>
      <c r="Z30" s="221"/>
      <c r="AA30" s="221"/>
      <c r="AB30" s="221"/>
      <c r="AC30" s="228"/>
      <c r="AE30" s="210" t="s">
        <v>383</v>
      </c>
      <c r="AF30" s="221"/>
      <c r="AG30" s="221"/>
      <c r="AH30" s="221"/>
      <c r="AI30" s="221"/>
      <c r="AJ30" s="221"/>
      <c r="AK30" s="221"/>
      <c r="AL30" s="221"/>
      <c r="AM30" s="221"/>
      <c r="AN30" s="221"/>
      <c r="AO30" s="221"/>
      <c r="AP30" s="221"/>
      <c r="AQ30" s="228"/>
      <c r="AR30" s="242"/>
    </row>
    <row r="31" spans="2:44" s="203" customFormat="1" ht="13.5" customHeight="1" x14ac:dyDescent="0.15">
      <c r="B31" s="205"/>
      <c r="C31" s="211" t="s">
        <v>496</v>
      </c>
      <c r="D31" s="222"/>
      <c r="E31" s="222"/>
      <c r="F31" s="222"/>
      <c r="G31" s="222"/>
      <c r="H31" s="222"/>
      <c r="I31" s="222"/>
      <c r="J31" s="222"/>
      <c r="K31" s="222"/>
      <c r="L31" s="222"/>
      <c r="M31" s="222"/>
      <c r="N31" s="222"/>
      <c r="O31" s="229"/>
      <c r="Q31" s="218" t="s">
        <v>508</v>
      </c>
      <c r="R31" s="222"/>
      <c r="S31" s="222"/>
      <c r="T31" s="222"/>
      <c r="U31" s="222"/>
      <c r="V31" s="222"/>
      <c r="W31" s="222"/>
      <c r="X31" s="222"/>
      <c r="Y31" s="222"/>
      <c r="Z31" s="222"/>
      <c r="AA31" s="222"/>
      <c r="AB31" s="222"/>
      <c r="AC31" s="229"/>
      <c r="AE31" s="211" t="s">
        <v>512</v>
      </c>
      <c r="AF31" s="222"/>
      <c r="AG31" s="222"/>
      <c r="AH31" s="222"/>
      <c r="AI31" s="222"/>
      <c r="AJ31" s="222"/>
      <c r="AK31" s="222"/>
      <c r="AL31" s="222"/>
      <c r="AM31" s="222"/>
      <c r="AN31" s="222"/>
      <c r="AO31" s="222"/>
      <c r="AP31" s="222"/>
      <c r="AQ31" s="229"/>
      <c r="AR31" s="242"/>
    </row>
    <row r="32" spans="2:44" s="203" customFormat="1" ht="13.5" customHeight="1" x14ac:dyDescent="0.15">
      <c r="B32" s="205"/>
      <c r="C32" s="212"/>
      <c r="D32" s="223"/>
      <c r="E32" s="223"/>
      <c r="F32" s="223"/>
      <c r="G32" s="223"/>
      <c r="H32" s="223"/>
      <c r="I32" s="223"/>
      <c r="J32" s="223"/>
      <c r="K32" s="223"/>
      <c r="L32" s="223"/>
      <c r="M32" s="223"/>
      <c r="N32" s="223"/>
      <c r="O32" s="230"/>
      <c r="Q32" s="212"/>
      <c r="R32" s="223"/>
      <c r="S32" s="223"/>
      <c r="T32" s="223"/>
      <c r="U32" s="223"/>
      <c r="V32" s="223"/>
      <c r="W32" s="223"/>
      <c r="X32" s="223"/>
      <c r="Y32" s="223"/>
      <c r="Z32" s="223"/>
      <c r="AA32" s="223"/>
      <c r="AB32" s="223"/>
      <c r="AC32" s="230"/>
      <c r="AE32" s="212"/>
      <c r="AF32" s="223"/>
      <c r="AG32" s="225"/>
      <c r="AH32" s="225"/>
      <c r="AI32" s="225"/>
      <c r="AJ32" s="223"/>
      <c r="AK32" s="225"/>
      <c r="AL32" s="225"/>
      <c r="AM32" s="225"/>
      <c r="AN32" s="225"/>
      <c r="AO32" s="225"/>
      <c r="AP32" s="225"/>
      <c r="AQ32" s="231"/>
      <c r="AR32" s="242"/>
    </row>
    <row r="33" spans="2:44" s="203" customFormat="1" ht="13.5" customHeight="1" x14ac:dyDescent="0.15">
      <c r="B33" s="205"/>
      <c r="AR33" s="242"/>
    </row>
    <row r="34" spans="2:44" s="203" customFormat="1" ht="13.5" customHeight="1" x14ac:dyDescent="0.15">
      <c r="B34" s="205"/>
      <c r="C34" s="1384" t="s">
        <v>397</v>
      </c>
      <c r="D34" s="1384"/>
      <c r="E34" s="1384"/>
      <c r="F34" s="1384"/>
      <c r="G34" s="1384"/>
      <c r="H34" s="1384"/>
      <c r="I34" s="1384"/>
      <c r="J34" s="1384"/>
      <c r="K34" s="1384"/>
      <c r="L34" s="1384"/>
      <c r="M34" s="1384"/>
      <c r="N34" s="1384"/>
      <c r="O34" s="1384"/>
      <c r="Q34" s="1384" t="s">
        <v>412</v>
      </c>
      <c r="R34" s="1384"/>
      <c r="S34" s="1384"/>
      <c r="T34" s="1384"/>
      <c r="U34" s="1384"/>
      <c r="V34" s="1384"/>
      <c r="W34" s="1384"/>
      <c r="X34" s="1384"/>
      <c r="Y34" s="1384"/>
      <c r="Z34" s="1384"/>
      <c r="AA34" s="1384"/>
      <c r="AB34" s="1384"/>
      <c r="AC34" s="1384"/>
      <c r="AE34" s="1384" t="s">
        <v>423</v>
      </c>
      <c r="AF34" s="1384"/>
      <c r="AG34" s="1384"/>
      <c r="AH34" s="1384"/>
      <c r="AI34" s="1384"/>
      <c r="AJ34" s="1384"/>
      <c r="AK34" s="1384"/>
      <c r="AL34" s="1384"/>
      <c r="AM34" s="1384"/>
      <c r="AN34" s="1384"/>
      <c r="AO34" s="1384"/>
      <c r="AP34" s="1384"/>
      <c r="AQ34" s="1384"/>
      <c r="AR34" s="242"/>
    </row>
    <row r="35" spans="2:44" s="203" customFormat="1" ht="13.5" customHeight="1" x14ac:dyDescent="0.15">
      <c r="B35" s="205"/>
      <c r="C35" s="213" t="s">
        <v>498</v>
      </c>
      <c r="D35" s="221"/>
      <c r="E35" s="221"/>
      <c r="F35" s="221"/>
      <c r="G35" s="221"/>
      <c r="H35" s="221"/>
      <c r="I35" s="221"/>
      <c r="J35" s="221"/>
      <c r="K35" s="221"/>
      <c r="L35" s="221"/>
      <c r="M35" s="221"/>
      <c r="N35" s="221"/>
      <c r="O35" s="228"/>
      <c r="Q35" s="210" t="s">
        <v>509</v>
      </c>
      <c r="R35" s="221"/>
      <c r="S35" s="221"/>
      <c r="T35" s="221"/>
      <c r="U35" s="221"/>
      <c r="V35" s="221"/>
      <c r="W35" s="221"/>
      <c r="X35" s="221"/>
      <c r="Y35" s="221"/>
      <c r="Z35" s="221"/>
      <c r="AA35" s="221"/>
      <c r="AB35" s="221"/>
      <c r="AC35" s="228"/>
      <c r="AE35" s="210" t="s">
        <v>178</v>
      </c>
      <c r="AF35" s="221"/>
      <c r="AG35" s="221"/>
      <c r="AH35" s="221"/>
      <c r="AI35" s="221"/>
      <c r="AJ35" s="221"/>
      <c r="AK35" s="221"/>
      <c r="AL35" s="221"/>
      <c r="AM35" s="221"/>
      <c r="AN35" s="221"/>
      <c r="AO35" s="221"/>
      <c r="AP35" s="221"/>
      <c r="AQ35" s="228"/>
      <c r="AR35" s="242"/>
    </row>
    <row r="36" spans="2:44" s="203" customFormat="1" ht="13.5" customHeight="1" x14ac:dyDescent="0.15">
      <c r="B36" s="205"/>
      <c r="C36" s="214" t="s">
        <v>499</v>
      </c>
      <c r="D36" s="222"/>
      <c r="E36" s="222"/>
      <c r="F36" s="222"/>
      <c r="G36" s="222"/>
      <c r="H36" s="222"/>
      <c r="I36" s="222"/>
      <c r="J36" s="222"/>
      <c r="K36" s="222"/>
      <c r="L36" s="222"/>
      <c r="M36" s="222"/>
      <c r="N36" s="222"/>
      <c r="O36" s="229"/>
      <c r="Q36" s="211" t="s">
        <v>499</v>
      </c>
      <c r="R36" s="222"/>
      <c r="S36" s="222"/>
      <c r="T36" s="222"/>
      <c r="U36" s="222"/>
      <c r="V36" s="222"/>
      <c r="W36" s="222"/>
      <c r="X36" s="222"/>
      <c r="Y36" s="222"/>
      <c r="Z36" s="222"/>
      <c r="AA36" s="222"/>
      <c r="AB36" s="222"/>
      <c r="AC36" s="229"/>
      <c r="AE36" s="211" t="s">
        <v>499</v>
      </c>
      <c r="AF36" s="222"/>
      <c r="AG36" s="222"/>
      <c r="AH36" s="222"/>
      <c r="AI36" s="222"/>
      <c r="AJ36" s="222"/>
      <c r="AK36" s="222"/>
      <c r="AL36" s="222"/>
      <c r="AM36" s="222"/>
      <c r="AN36" s="222"/>
      <c r="AO36" s="222"/>
      <c r="AP36" s="222"/>
      <c r="AQ36" s="229"/>
      <c r="AR36" s="242"/>
    </row>
    <row r="37" spans="2:44" s="203" customFormat="1" ht="13.5" customHeight="1" x14ac:dyDescent="0.15">
      <c r="B37" s="205"/>
      <c r="C37" s="212"/>
      <c r="D37" s="223"/>
      <c r="E37" s="225"/>
      <c r="F37" s="225"/>
      <c r="G37" s="225"/>
      <c r="H37" s="225"/>
      <c r="I37" s="225"/>
      <c r="J37" s="225"/>
      <c r="K37" s="225"/>
      <c r="L37" s="225"/>
      <c r="M37" s="225"/>
      <c r="N37" s="225"/>
      <c r="O37" s="231"/>
      <c r="Q37" s="212"/>
      <c r="R37" s="223"/>
      <c r="S37" s="223"/>
      <c r="T37" s="223"/>
      <c r="U37" s="223"/>
      <c r="V37" s="223"/>
      <c r="W37" s="223"/>
      <c r="X37" s="223"/>
      <c r="Y37" s="223"/>
      <c r="Z37" s="223"/>
      <c r="AA37" s="223"/>
      <c r="AB37" s="223"/>
      <c r="AC37" s="230"/>
      <c r="AE37" s="212"/>
      <c r="AF37" s="223"/>
      <c r="AG37" s="223"/>
      <c r="AH37" s="223"/>
      <c r="AI37" s="223"/>
      <c r="AJ37" s="223"/>
      <c r="AK37" s="223"/>
      <c r="AL37" s="223"/>
      <c r="AM37" s="223"/>
      <c r="AN37" s="223"/>
      <c r="AO37" s="223"/>
      <c r="AP37" s="223"/>
      <c r="AQ37" s="230"/>
      <c r="AR37" s="242"/>
    </row>
    <row r="38" spans="2:44" s="203" customFormat="1" ht="13.5" customHeight="1" x14ac:dyDescent="0.15">
      <c r="B38" s="205"/>
      <c r="AR38" s="242"/>
    </row>
    <row r="39" spans="2:44" s="203" customFormat="1" ht="13.5" customHeight="1" x14ac:dyDescent="0.15">
      <c r="B39" s="205"/>
      <c r="C39" s="1384" t="s">
        <v>398</v>
      </c>
      <c r="D39" s="1384"/>
      <c r="E39" s="1384"/>
      <c r="F39" s="1384"/>
      <c r="G39" s="1384"/>
      <c r="H39" s="1384"/>
      <c r="I39" s="1384"/>
      <c r="J39" s="1384"/>
      <c r="K39" s="1384"/>
      <c r="L39" s="1384"/>
      <c r="M39" s="1384"/>
      <c r="N39" s="1384"/>
      <c r="O39" s="1384"/>
      <c r="Q39" s="1384" t="s">
        <v>206</v>
      </c>
      <c r="R39" s="1384"/>
      <c r="S39" s="1384"/>
      <c r="T39" s="1384"/>
      <c r="U39" s="1384"/>
      <c r="V39" s="1384"/>
      <c r="W39" s="1384"/>
      <c r="X39" s="1384"/>
      <c r="Y39" s="1384"/>
      <c r="Z39" s="1384"/>
      <c r="AA39" s="1384"/>
      <c r="AB39" s="1384"/>
      <c r="AC39" s="1384"/>
      <c r="AR39" s="242"/>
    </row>
    <row r="40" spans="2:44" s="203" customFormat="1" ht="13.5" customHeight="1" x14ac:dyDescent="0.15">
      <c r="B40" s="205"/>
      <c r="C40" s="215" t="s">
        <v>491</v>
      </c>
      <c r="D40" s="221"/>
      <c r="E40" s="221"/>
      <c r="F40" s="221"/>
      <c r="G40" s="221"/>
      <c r="H40" s="221"/>
      <c r="I40" s="221"/>
      <c r="J40" s="221"/>
      <c r="K40" s="221"/>
      <c r="L40" s="221"/>
      <c r="M40" s="221"/>
      <c r="N40" s="221"/>
      <c r="O40" s="228"/>
      <c r="Q40" s="210" t="s">
        <v>510</v>
      </c>
      <c r="R40" s="221"/>
      <c r="S40" s="221"/>
      <c r="T40" s="221"/>
      <c r="U40" s="221"/>
      <c r="V40" s="221"/>
      <c r="W40" s="221"/>
      <c r="X40" s="221"/>
      <c r="Y40" s="221"/>
      <c r="Z40" s="221"/>
      <c r="AA40" s="221"/>
      <c r="AB40" s="221"/>
      <c r="AC40" s="228"/>
      <c r="AR40" s="242"/>
    </row>
    <row r="41" spans="2:44" s="203" customFormat="1" ht="13.5" customHeight="1" x14ac:dyDescent="0.15">
      <c r="B41" s="205"/>
      <c r="C41" s="211" t="s">
        <v>490</v>
      </c>
      <c r="D41" s="222"/>
      <c r="E41" s="222"/>
      <c r="F41" s="222"/>
      <c r="G41" s="222"/>
      <c r="H41" s="222"/>
      <c r="I41" s="222"/>
      <c r="J41" s="222"/>
      <c r="K41" s="222"/>
      <c r="L41" s="222"/>
      <c r="M41" s="222"/>
      <c r="N41" s="222"/>
      <c r="O41" s="229"/>
      <c r="Q41" s="211" t="s">
        <v>499</v>
      </c>
      <c r="R41" s="222"/>
      <c r="S41" s="222"/>
      <c r="T41" s="222"/>
      <c r="U41" s="222"/>
      <c r="V41" s="222"/>
      <c r="W41" s="222"/>
      <c r="X41" s="222"/>
      <c r="Y41" s="222"/>
      <c r="Z41" s="222"/>
      <c r="AA41" s="222"/>
      <c r="AB41" s="222"/>
      <c r="AC41" s="229"/>
      <c r="AR41" s="242"/>
    </row>
    <row r="42" spans="2:44" s="203" customFormat="1" ht="13.5" customHeight="1" x14ac:dyDescent="0.15">
      <c r="B42" s="205"/>
      <c r="C42" s="212"/>
      <c r="D42" s="223"/>
      <c r="E42" s="223"/>
      <c r="F42" s="223"/>
      <c r="G42" s="223"/>
      <c r="H42" s="223"/>
      <c r="I42" s="223"/>
      <c r="J42" s="223"/>
      <c r="K42" s="223"/>
      <c r="L42" s="223"/>
      <c r="M42" s="223"/>
      <c r="N42" s="223"/>
      <c r="O42" s="230"/>
      <c r="Q42" s="212"/>
      <c r="R42" s="223"/>
      <c r="S42" s="223"/>
      <c r="T42" s="223"/>
      <c r="U42" s="223"/>
      <c r="V42" s="223"/>
      <c r="W42" s="223"/>
      <c r="X42" s="223"/>
      <c r="Y42" s="223"/>
      <c r="Z42" s="223"/>
      <c r="AA42" s="223"/>
      <c r="AB42" s="223"/>
      <c r="AC42" s="230"/>
      <c r="AE42" s="240"/>
      <c r="AR42" s="242"/>
    </row>
    <row r="43" spans="2:44" s="203" customFormat="1" ht="13.5" customHeight="1" x14ac:dyDescent="0.15">
      <c r="B43" s="206"/>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43"/>
    </row>
    <row r="44" spans="2:44" ht="13.5" customHeight="1" x14ac:dyDescent="0.15">
      <c r="B44" s="1407" t="s">
        <v>235</v>
      </c>
      <c r="C44" s="1408"/>
      <c r="D44" s="1408"/>
      <c r="E44" s="1408"/>
      <c r="F44" s="1408"/>
      <c r="G44" s="1408"/>
      <c r="H44" s="1408"/>
      <c r="I44" s="1408"/>
      <c r="J44" s="1408"/>
      <c r="K44" s="1408"/>
      <c r="L44" s="1408"/>
      <c r="M44" s="1408"/>
      <c r="N44" s="1408"/>
      <c r="O44" s="1408"/>
      <c r="P44" s="1408"/>
      <c r="Q44" s="1408"/>
      <c r="R44" s="1408"/>
      <c r="S44" s="1408"/>
      <c r="T44" s="1408"/>
      <c r="U44" s="1408"/>
      <c r="V44" s="1408"/>
      <c r="W44" s="1408"/>
      <c r="X44" s="1408"/>
      <c r="Y44" s="1408"/>
      <c r="Z44" s="1408"/>
      <c r="AA44" s="1408"/>
      <c r="AB44" s="1408"/>
      <c r="AC44" s="1408"/>
      <c r="AD44" s="1408"/>
      <c r="AE44" s="1408"/>
      <c r="AF44" s="1408"/>
      <c r="AG44" s="1408"/>
      <c r="AH44" s="1408"/>
      <c r="AI44" s="1408"/>
      <c r="AJ44" s="1408"/>
      <c r="AK44" s="1408"/>
      <c r="AL44" s="1408"/>
      <c r="AM44" s="1408"/>
      <c r="AN44" s="1408"/>
      <c r="AO44" s="1408"/>
      <c r="AP44" s="1408"/>
      <c r="AQ44" s="1408"/>
      <c r="AR44" s="1409"/>
    </row>
    <row r="45" spans="2:44" s="203" customFormat="1" ht="6.75" customHeight="1" x14ac:dyDescent="0.15">
      <c r="B45" s="207"/>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44"/>
    </row>
    <row r="46" spans="2:44" s="203" customFormat="1" ht="13.5" customHeight="1" x14ac:dyDescent="0.15">
      <c r="B46" s="205"/>
      <c r="C46" s="203" t="s">
        <v>323</v>
      </c>
      <c r="AR46" s="242"/>
    </row>
    <row r="47" spans="2:44" s="203" customFormat="1" ht="13.5" customHeight="1" x14ac:dyDescent="0.15">
      <c r="B47" s="205"/>
      <c r="AR47" s="242"/>
    </row>
    <row r="48" spans="2:44" s="203" customFormat="1" ht="13.5" customHeight="1" x14ac:dyDescent="0.15">
      <c r="B48" s="205"/>
      <c r="C48" s="1384" t="s">
        <v>305</v>
      </c>
      <c r="D48" s="1384"/>
      <c r="E48" s="1384"/>
      <c r="F48" s="1384"/>
      <c r="G48" s="1384"/>
      <c r="H48" s="1384"/>
      <c r="I48" s="1384"/>
      <c r="J48" s="1384"/>
      <c r="K48" s="1384"/>
      <c r="L48" s="1384"/>
      <c r="M48" s="1384"/>
      <c r="N48" s="1384"/>
      <c r="O48" s="1384"/>
      <c r="Q48" s="1384" t="s">
        <v>367</v>
      </c>
      <c r="R48" s="1384"/>
      <c r="S48" s="1384"/>
      <c r="T48" s="1384"/>
      <c r="U48" s="1384"/>
      <c r="V48" s="1384"/>
      <c r="W48" s="1384"/>
      <c r="X48" s="1384"/>
      <c r="Y48" s="1384"/>
      <c r="Z48" s="1384"/>
      <c r="AA48" s="1384"/>
      <c r="AB48" s="1384"/>
      <c r="AC48" s="1384"/>
      <c r="AE48" s="1384" t="s">
        <v>221</v>
      </c>
      <c r="AF48" s="1384"/>
      <c r="AG48" s="1384"/>
      <c r="AH48" s="1384"/>
      <c r="AI48" s="1384"/>
      <c r="AJ48" s="1384"/>
      <c r="AK48" s="1384"/>
      <c r="AL48" s="1384"/>
      <c r="AM48" s="1384"/>
      <c r="AN48" s="1384"/>
      <c r="AO48" s="1384"/>
      <c r="AP48" s="1384"/>
      <c r="AQ48" s="1384"/>
      <c r="AR48" s="242"/>
    </row>
    <row r="49" spans="2:44" s="203" customFormat="1" ht="13.5" customHeight="1" x14ac:dyDescent="0.15">
      <c r="B49" s="205"/>
      <c r="C49" s="216" t="s">
        <v>400</v>
      </c>
      <c r="D49" s="224"/>
      <c r="E49" s="224"/>
      <c r="F49" s="224"/>
      <c r="G49" s="224"/>
      <c r="H49" s="224"/>
      <c r="I49" s="224"/>
      <c r="J49" s="224"/>
      <c r="K49" s="224"/>
      <c r="L49" s="224"/>
      <c r="M49" s="224"/>
      <c r="N49" s="224"/>
      <c r="O49" s="232"/>
      <c r="Q49" s="210" t="s">
        <v>114</v>
      </c>
      <c r="R49" s="221"/>
      <c r="S49" s="221"/>
      <c r="T49" s="221"/>
      <c r="U49" s="221"/>
      <c r="V49" s="221"/>
      <c r="W49" s="221"/>
      <c r="X49" s="221"/>
      <c r="Y49" s="221"/>
      <c r="Z49" s="221"/>
      <c r="AA49" s="221"/>
      <c r="AB49" s="221"/>
      <c r="AC49" s="228"/>
      <c r="AE49" s="241" t="s">
        <v>424</v>
      </c>
      <c r="AF49" s="221"/>
      <c r="AG49" s="221"/>
      <c r="AH49" s="221"/>
      <c r="AI49" s="221"/>
      <c r="AJ49" s="221"/>
      <c r="AK49" s="221"/>
      <c r="AL49" s="221"/>
      <c r="AM49" s="221"/>
      <c r="AN49" s="221"/>
      <c r="AO49" s="221"/>
      <c r="AP49" s="221"/>
      <c r="AQ49" s="228"/>
      <c r="AR49" s="242"/>
    </row>
    <row r="50" spans="2:44" s="203" customFormat="1" ht="13.5" customHeight="1" x14ac:dyDescent="0.15">
      <c r="B50" s="205"/>
      <c r="C50" s="211" t="s">
        <v>500</v>
      </c>
      <c r="D50" s="222"/>
      <c r="E50" s="222"/>
      <c r="F50" s="222"/>
      <c r="G50" s="222"/>
      <c r="H50" s="226"/>
      <c r="I50" s="222"/>
      <c r="J50" s="222"/>
      <c r="K50" s="222"/>
      <c r="L50" s="222"/>
      <c r="M50" s="222"/>
      <c r="N50" s="222"/>
      <c r="O50" s="229"/>
      <c r="Q50" s="211" t="s">
        <v>511</v>
      </c>
      <c r="R50" s="222"/>
      <c r="S50" s="222"/>
      <c r="T50" s="222"/>
      <c r="U50" s="222"/>
      <c r="V50" s="222"/>
      <c r="W50" s="222"/>
      <c r="X50" s="222"/>
      <c r="Y50" s="222"/>
      <c r="Z50" s="222"/>
      <c r="AA50" s="222"/>
      <c r="AB50" s="222"/>
      <c r="AC50" s="229"/>
      <c r="AE50" s="217" t="s">
        <v>384</v>
      </c>
      <c r="AF50" s="222"/>
      <c r="AG50" s="222"/>
      <c r="AH50" s="222"/>
      <c r="AI50" s="222"/>
      <c r="AJ50" s="222"/>
      <c r="AK50" s="222"/>
      <c r="AL50" s="222"/>
      <c r="AM50" s="222"/>
      <c r="AN50" s="222"/>
      <c r="AO50" s="222"/>
      <c r="AP50" s="222"/>
      <c r="AQ50" s="229"/>
      <c r="AR50" s="242"/>
    </row>
    <row r="51" spans="2:44" s="203" customFormat="1" ht="13.5" customHeight="1" x14ac:dyDescent="0.15">
      <c r="B51" s="205"/>
      <c r="C51" s="211" t="s">
        <v>501</v>
      </c>
      <c r="D51" s="222"/>
      <c r="E51" s="222"/>
      <c r="F51" s="222"/>
      <c r="G51" s="222"/>
      <c r="H51" s="222"/>
      <c r="I51" s="222"/>
      <c r="J51" s="222"/>
      <c r="K51" s="222"/>
      <c r="L51" s="222"/>
      <c r="M51" s="222"/>
      <c r="N51" s="222"/>
      <c r="O51" s="229"/>
      <c r="Q51" s="219" t="s">
        <v>413</v>
      </c>
      <c r="R51" s="222"/>
      <c r="S51" s="237"/>
      <c r="T51" s="237"/>
      <c r="U51" s="237"/>
      <c r="V51" s="237"/>
      <c r="W51" s="222"/>
      <c r="X51" s="237"/>
      <c r="Y51" s="237"/>
      <c r="Z51" s="237"/>
      <c r="AA51" s="237"/>
      <c r="AB51" s="237"/>
      <c r="AC51" s="238"/>
      <c r="AE51" s="219" t="s">
        <v>425</v>
      </c>
      <c r="AF51" s="222"/>
      <c r="AG51" s="237"/>
      <c r="AH51" s="237"/>
      <c r="AI51" s="237"/>
      <c r="AJ51" s="237"/>
      <c r="AK51" s="222"/>
      <c r="AL51" s="237"/>
      <c r="AM51" s="237"/>
      <c r="AN51" s="237"/>
      <c r="AO51" s="237"/>
      <c r="AP51" s="237"/>
      <c r="AQ51" s="238"/>
      <c r="AR51" s="242"/>
    </row>
    <row r="52" spans="2:44" s="203" customFormat="1" ht="13.5" customHeight="1" x14ac:dyDescent="0.15">
      <c r="B52" s="205"/>
      <c r="C52" s="217"/>
      <c r="D52" s="222"/>
      <c r="E52" s="222"/>
      <c r="F52" s="222"/>
      <c r="G52" s="222"/>
      <c r="H52" s="222"/>
      <c r="I52" s="222" t="s">
        <v>86</v>
      </c>
      <c r="J52" s="222"/>
      <c r="K52" s="222"/>
      <c r="L52" s="222"/>
      <c r="M52" s="222"/>
      <c r="N52" s="222"/>
      <c r="O52" s="229"/>
      <c r="Q52" s="211" t="s">
        <v>414</v>
      </c>
      <c r="R52" s="222"/>
      <c r="S52" s="237"/>
      <c r="T52" s="237"/>
      <c r="U52" s="237"/>
      <c r="V52" s="237"/>
      <c r="W52" s="237"/>
      <c r="X52" s="237" t="s">
        <v>408</v>
      </c>
      <c r="Y52" s="237"/>
      <c r="Z52" s="237" t="s">
        <v>134</v>
      </c>
      <c r="AA52" s="237"/>
      <c r="AB52" s="237"/>
      <c r="AC52" s="238"/>
      <c r="AE52" s="218" t="s">
        <v>246</v>
      </c>
      <c r="AF52" s="222"/>
      <c r="AG52" s="237"/>
      <c r="AH52" s="237"/>
      <c r="AI52" s="237"/>
      <c r="AJ52" s="237"/>
      <c r="AK52" s="237"/>
      <c r="AL52" s="237" t="s">
        <v>408</v>
      </c>
      <c r="AM52" s="237"/>
      <c r="AN52" s="237" t="s">
        <v>134</v>
      </c>
      <c r="AO52" s="237"/>
      <c r="AP52" s="237"/>
      <c r="AQ52" s="238" t="s">
        <v>167</v>
      </c>
      <c r="AR52" s="242"/>
    </row>
    <row r="53" spans="2:44" s="203" customFormat="1" ht="13.5" customHeight="1" x14ac:dyDescent="0.15">
      <c r="B53" s="205"/>
      <c r="C53" s="211" t="s">
        <v>502</v>
      </c>
      <c r="D53" s="222"/>
      <c r="E53" s="222"/>
      <c r="F53" s="222"/>
      <c r="G53" s="222"/>
      <c r="H53" s="222"/>
      <c r="I53" s="222"/>
      <c r="J53" s="222"/>
      <c r="K53" s="222"/>
      <c r="L53" s="222"/>
      <c r="M53" s="222"/>
      <c r="N53" s="222"/>
      <c r="O53" s="229"/>
      <c r="Q53" s="211" t="s">
        <v>399</v>
      </c>
      <c r="R53" s="222"/>
      <c r="S53" s="237"/>
      <c r="T53" s="237"/>
      <c r="U53" s="237"/>
      <c r="V53" s="237"/>
      <c r="W53" s="222"/>
      <c r="X53" s="237"/>
      <c r="Y53" s="237"/>
      <c r="Z53" s="237"/>
      <c r="AA53" s="237"/>
      <c r="AB53" s="237"/>
      <c r="AC53" s="238"/>
      <c r="AE53" s="219" t="s">
        <v>426</v>
      </c>
      <c r="AF53" s="222"/>
      <c r="AG53" s="237"/>
      <c r="AH53" s="237"/>
      <c r="AI53" s="237"/>
      <c r="AJ53" s="237"/>
      <c r="AK53" s="222"/>
      <c r="AL53" s="237"/>
      <c r="AM53" s="237"/>
      <c r="AN53" s="237"/>
      <c r="AO53" s="237"/>
      <c r="AP53" s="237"/>
      <c r="AQ53" s="238"/>
      <c r="AR53" s="242"/>
    </row>
    <row r="54" spans="2:44" s="203" customFormat="1" ht="13.5" customHeight="1" x14ac:dyDescent="0.15">
      <c r="B54" s="205"/>
      <c r="C54" s="218" t="s">
        <v>503</v>
      </c>
      <c r="D54" s="222"/>
      <c r="E54" s="222"/>
      <c r="F54" s="222"/>
      <c r="G54" s="222"/>
      <c r="H54" s="222"/>
      <c r="I54" s="222"/>
      <c r="J54" s="222"/>
      <c r="K54" s="222"/>
      <c r="L54" s="222"/>
      <c r="M54" s="222"/>
      <c r="N54" s="222"/>
      <c r="O54" s="229"/>
      <c r="Q54" s="211" t="s">
        <v>415</v>
      </c>
      <c r="R54" s="222"/>
      <c r="S54" s="237"/>
      <c r="T54" s="237"/>
      <c r="U54" s="237"/>
      <c r="V54" s="237"/>
      <c r="W54" s="237"/>
      <c r="X54" s="237" t="s">
        <v>408</v>
      </c>
      <c r="Y54" s="237"/>
      <c r="Z54" s="237" t="s">
        <v>134</v>
      </c>
      <c r="AA54" s="237"/>
      <c r="AB54" s="237"/>
      <c r="AC54" s="238"/>
      <c r="AE54" s="218" t="s">
        <v>246</v>
      </c>
      <c r="AF54" s="222"/>
      <c r="AG54" s="237"/>
      <c r="AH54" s="237"/>
      <c r="AI54" s="237"/>
      <c r="AJ54" s="237"/>
      <c r="AK54" s="237"/>
      <c r="AL54" s="237" t="s">
        <v>408</v>
      </c>
      <c r="AM54" s="237"/>
      <c r="AN54" s="237" t="s">
        <v>134</v>
      </c>
      <c r="AO54" s="237"/>
      <c r="AP54" s="237"/>
      <c r="AQ54" s="238" t="s">
        <v>167</v>
      </c>
      <c r="AR54" s="242"/>
    </row>
    <row r="55" spans="2:44" s="203" customFormat="1" ht="13.5" customHeight="1" x14ac:dyDescent="0.15">
      <c r="B55" s="205"/>
      <c r="C55" s="212" t="s">
        <v>504</v>
      </c>
      <c r="D55" s="223"/>
      <c r="E55" s="223"/>
      <c r="F55" s="223"/>
      <c r="G55" s="223"/>
      <c r="H55" s="223"/>
      <c r="I55" s="223"/>
      <c r="J55" s="223" t="s">
        <v>408</v>
      </c>
      <c r="K55" s="223"/>
      <c r="L55" s="223" t="s">
        <v>134</v>
      </c>
      <c r="M55" s="223"/>
      <c r="N55" s="223"/>
      <c r="O55" s="230" t="s">
        <v>167</v>
      </c>
      <c r="Q55" s="212" t="s">
        <v>416</v>
      </c>
      <c r="R55" s="223"/>
      <c r="S55" s="225"/>
      <c r="T55" s="225"/>
      <c r="U55" s="225"/>
      <c r="V55" s="225"/>
      <c r="W55" s="222"/>
      <c r="X55" s="225"/>
      <c r="Y55" s="225"/>
      <c r="Z55" s="225"/>
      <c r="AA55" s="225"/>
      <c r="AB55" s="225"/>
      <c r="AC55" s="231"/>
      <c r="AE55" s="212"/>
      <c r="AF55" s="223"/>
      <c r="AG55" s="225"/>
      <c r="AH55" s="225"/>
      <c r="AI55" s="225"/>
      <c r="AJ55" s="225"/>
      <c r="AK55" s="225"/>
      <c r="AL55" s="225"/>
      <c r="AM55" s="225"/>
      <c r="AN55" s="225"/>
      <c r="AO55" s="225"/>
      <c r="AP55" s="225"/>
      <c r="AQ55" s="231"/>
      <c r="AR55" s="242"/>
    </row>
    <row r="56" spans="2:44" s="203" customFormat="1" ht="13.5" customHeight="1" x14ac:dyDescent="0.15">
      <c r="B56" s="205"/>
      <c r="AR56" s="242"/>
    </row>
    <row r="57" spans="2:44" s="203" customFormat="1" ht="13.5" customHeight="1" x14ac:dyDescent="0.15">
      <c r="B57" s="205"/>
      <c r="C57" s="1384" t="s">
        <v>25</v>
      </c>
      <c r="D57" s="1384"/>
      <c r="E57" s="1384"/>
      <c r="F57" s="1384"/>
      <c r="G57" s="1384"/>
      <c r="H57" s="1384"/>
      <c r="I57" s="1384"/>
      <c r="J57" s="1384"/>
      <c r="K57" s="1384"/>
      <c r="L57" s="1384"/>
      <c r="M57" s="1384"/>
      <c r="N57" s="1384"/>
      <c r="O57" s="1384"/>
      <c r="Q57" s="1384" t="s">
        <v>188</v>
      </c>
      <c r="R57" s="1384"/>
      <c r="S57" s="1384"/>
      <c r="T57" s="1384"/>
      <c r="U57" s="1384"/>
      <c r="V57" s="1384"/>
      <c r="W57" s="1384"/>
      <c r="X57" s="1384"/>
      <c r="Y57" s="1384"/>
      <c r="Z57" s="1384"/>
      <c r="AA57" s="1384"/>
      <c r="AB57" s="1384"/>
      <c r="AC57" s="1384"/>
      <c r="AE57" s="1384" t="s">
        <v>427</v>
      </c>
      <c r="AF57" s="1384"/>
      <c r="AG57" s="1384"/>
      <c r="AH57" s="1384"/>
      <c r="AI57" s="1384"/>
      <c r="AJ57" s="1384"/>
      <c r="AK57" s="1384"/>
      <c r="AL57" s="1384"/>
      <c r="AM57" s="1384"/>
      <c r="AN57" s="1384"/>
      <c r="AO57" s="1384"/>
      <c r="AP57" s="1384"/>
      <c r="AQ57" s="1384"/>
      <c r="AR57" s="242"/>
    </row>
    <row r="58" spans="2:44" s="203" customFormat="1" ht="13.5" customHeight="1" x14ac:dyDescent="0.15">
      <c r="B58" s="205"/>
      <c r="C58" s="210" t="s">
        <v>152</v>
      </c>
      <c r="D58" s="221"/>
      <c r="E58" s="221"/>
      <c r="F58" s="221"/>
      <c r="G58" s="221"/>
      <c r="H58" s="221"/>
      <c r="I58" s="221"/>
      <c r="J58" s="221"/>
      <c r="K58" s="221"/>
      <c r="L58" s="221"/>
      <c r="M58" s="221"/>
      <c r="N58" s="221"/>
      <c r="O58" s="228"/>
      <c r="Q58" s="210" t="s">
        <v>39</v>
      </c>
      <c r="R58" s="221"/>
      <c r="S58" s="221"/>
      <c r="T58" s="221"/>
      <c r="U58" s="221"/>
      <c r="V58" s="221"/>
      <c r="W58" s="221"/>
      <c r="X58" s="221"/>
      <c r="Y58" s="221"/>
      <c r="Z58" s="221"/>
      <c r="AA58" s="221"/>
      <c r="AB58" s="221"/>
      <c r="AC58" s="228"/>
      <c r="AE58" s="215" t="s">
        <v>429</v>
      </c>
      <c r="AF58" s="221"/>
      <c r="AG58" s="221"/>
      <c r="AH58" s="221"/>
      <c r="AI58" s="221"/>
      <c r="AJ58" s="221"/>
      <c r="AK58" s="221"/>
      <c r="AL58" s="221"/>
      <c r="AM58" s="221"/>
      <c r="AN58" s="221"/>
      <c r="AO58" s="221"/>
      <c r="AP58" s="221"/>
      <c r="AQ58" s="228"/>
      <c r="AR58" s="242"/>
    </row>
    <row r="59" spans="2:44" s="203" customFormat="1" ht="13.5" customHeight="1" x14ac:dyDescent="0.15">
      <c r="B59" s="205"/>
      <c r="C59" s="211" t="s">
        <v>505</v>
      </c>
      <c r="D59" s="222"/>
      <c r="E59" s="222"/>
      <c r="F59" s="222"/>
      <c r="G59" s="222"/>
      <c r="H59" s="222"/>
      <c r="I59" s="222"/>
      <c r="J59" s="222"/>
      <c r="K59" s="222"/>
      <c r="L59" s="222"/>
      <c r="M59" s="222"/>
      <c r="N59" s="222" t="s">
        <v>86</v>
      </c>
      <c r="O59" s="229" t="s">
        <v>86</v>
      </c>
      <c r="Q59" s="211" t="s">
        <v>131</v>
      </c>
      <c r="R59" s="222"/>
      <c r="S59" s="222"/>
      <c r="T59" s="222"/>
      <c r="U59" s="222"/>
      <c r="V59" s="222"/>
      <c r="W59" s="222"/>
      <c r="X59" s="222"/>
      <c r="Y59" s="222"/>
      <c r="Z59" s="222"/>
      <c r="AA59" s="222"/>
      <c r="AB59" s="222"/>
      <c r="AC59" s="229"/>
      <c r="AE59" s="218" t="s">
        <v>430</v>
      </c>
      <c r="AF59" s="222"/>
      <c r="AG59" s="222"/>
      <c r="AH59" s="222"/>
      <c r="AI59" s="222"/>
      <c r="AJ59" s="222"/>
      <c r="AK59" s="222"/>
      <c r="AL59" s="222"/>
      <c r="AM59" s="222"/>
      <c r="AN59" s="222"/>
      <c r="AO59" s="222"/>
      <c r="AP59" s="222"/>
      <c r="AQ59" s="229"/>
      <c r="AR59" s="242"/>
    </row>
    <row r="60" spans="2:44" s="203" customFormat="1" ht="13.5" customHeight="1" x14ac:dyDescent="0.15">
      <c r="B60" s="205"/>
      <c r="C60" s="219" t="s">
        <v>404</v>
      </c>
      <c r="D60" s="222"/>
      <c r="E60" s="222"/>
      <c r="F60" s="222"/>
      <c r="G60" s="222"/>
      <c r="H60" s="222"/>
      <c r="I60" s="222"/>
      <c r="J60" s="222"/>
      <c r="K60" s="222"/>
      <c r="L60" s="222"/>
      <c r="M60" s="222"/>
      <c r="N60" s="222"/>
      <c r="O60" s="229"/>
      <c r="Q60" s="211" t="s">
        <v>417</v>
      </c>
      <c r="R60" s="222"/>
      <c r="S60" s="222"/>
      <c r="T60" s="222"/>
      <c r="U60" s="222"/>
      <c r="V60" s="222"/>
      <c r="W60" s="222"/>
      <c r="X60" s="222"/>
      <c r="Y60" s="222" t="s">
        <v>315</v>
      </c>
      <c r="Z60" s="222"/>
      <c r="AA60" s="222" t="s">
        <v>408</v>
      </c>
      <c r="AB60" s="222"/>
      <c r="AC60" s="229" t="s">
        <v>134</v>
      </c>
      <c r="AE60" s="211" t="s">
        <v>281</v>
      </c>
      <c r="AF60" s="222"/>
      <c r="AG60" s="222"/>
      <c r="AH60" s="222"/>
      <c r="AI60" s="222"/>
      <c r="AJ60" s="222"/>
      <c r="AK60" s="222"/>
      <c r="AL60" s="222"/>
      <c r="AM60" s="222"/>
      <c r="AN60" s="222"/>
      <c r="AO60" s="222"/>
      <c r="AP60" s="222"/>
      <c r="AQ60" s="229"/>
      <c r="AR60" s="242"/>
    </row>
    <row r="61" spans="2:44" s="203" customFormat="1" ht="13.5" customHeight="1" x14ac:dyDescent="0.15">
      <c r="B61" s="205"/>
      <c r="C61" s="211" t="s">
        <v>405</v>
      </c>
      <c r="D61" s="222"/>
      <c r="E61" s="222"/>
      <c r="F61" s="222"/>
      <c r="G61" s="222"/>
      <c r="H61" s="222"/>
      <c r="I61" s="222"/>
      <c r="J61" s="222"/>
      <c r="K61" s="222"/>
      <c r="L61" s="222"/>
      <c r="M61" s="222"/>
      <c r="N61" s="222"/>
      <c r="O61" s="229"/>
      <c r="Q61" s="211" t="s">
        <v>418</v>
      </c>
      <c r="R61" s="222"/>
      <c r="S61" s="222"/>
      <c r="T61" s="222"/>
      <c r="U61" s="222"/>
      <c r="V61" s="222"/>
      <c r="W61" s="222"/>
      <c r="X61" s="222"/>
      <c r="Y61" s="222"/>
      <c r="Z61" s="222"/>
      <c r="AA61" s="222"/>
      <c r="AB61" s="222"/>
      <c r="AC61" s="229" t="s">
        <v>249</v>
      </c>
      <c r="AE61" s="219" t="s">
        <v>20</v>
      </c>
      <c r="AF61" s="222"/>
      <c r="AG61" s="222"/>
      <c r="AH61" s="222"/>
      <c r="AI61" s="222"/>
      <c r="AJ61" s="222"/>
      <c r="AK61" s="222"/>
      <c r="AL61" s="222"/>
      <c r="AM61" s="222"/>
      <c r="AN61" s="222"/>
      <c r="AO61" s="222"/>
      <c r="AP61" s="222"/>
      <c r="AQ61" s="229"/>
      <c r="AR61" s="242"/>
    </row>
    <row r="62" spans="2:44" s="203" customFormat="1" ht="13.5" customHeight="1" x14ac:dyDescent="0.15">
      <c r="B62" s="205"/>
      <c r="C62" s="211" t="s">
        <v>375</v>
      </c>
      <c r="D62" s="222"/>
      <c r="E62" s="222"/>
      <c r="F62" s="222"/>
      <c r="G62" s="222"/>
      <c r="H62" s="222"/>
      <c r="I62" s="222"/>
      <c r="J62" s="222" t="s">
        <v>408</v>
      </c>
      <c r="K62" s="222"/>
      <c r="L62" s="222" t="s">
        <v>134</v>
      </c>
      <c r="M62" s="222"/>
      <c r="N62" s="222"/>
      <c r="O62" s="229"/>
      <c r="Q62" s="211" t="s">
        <v>419</v>
      </c>
      <c r="R62" s="222"/>
      <c r="S62" s="222"/>
      <c r="T62" s="222"/>
      <c r="U62" s="222"/>
      <c r="V62" s="222"/>
      <c r="W62" s="222"/>
      <c r="X62" s="222"/>
      <c r="Y62" s="222"/>
      <c r="Z62" s="222"/>
      <c r="AA62" s="222"/>
      <c r="AB62" s="222"/>
      <c r="AC62" s="229" t="s">
        <v>249</v>
      </c>
      <c r="AE62" s="211" t="s">
        <v>431</v>
      </c>
      <c r="AF62" s="222"/>
      <c r="AG62" s="222"/>
      <c r="AH62" s="222"/>
      <c r="AI62" s="222"/>
      <c r="AJ62" s="222"/>
      <c r="AK62" s="222"/>
      <c r="AL62" s="222"/>
      <c r="AM62" s="222"/>
      <c r="AN62" s="222"/>
      <c r="AO62" s="222"/>
      <c r="AP62" s="222"/>
      <c r="AQ62" s="229"/>
      <c r="AR62" s="242"/>
    </row>
    <row r="63" spans="2:44" s="203" customFormat="1" ht="13.5" customHeight="1" x14ac:dyDescent="0.15">
      <c r="B63" s="205"/>
      <c r="C63" s="211" t="s">
        <v>21</v>
      </c>
      <c r="D63" s="222"/>
      <c r="E63" s="222"/>
      <c r="F63" s="222"/>
      <c r="G63" s="222"/>
      <c r="H63" s="222"/>
      <c r="I63" s="222"/>
      <c r="J63" s="222"/>
      <c r="K63" s="222"/>
      <c r="L63" s="222"/>
      <c r="M63" s="222"/>
      <c r="N63" s="222"/>
      <c r="O63" s="229"/>
      <c r="Q63" s="211" t="s">
        <v>420</v>
      </c>
      <c r="R63" s="222"/>
      <c r="S63" s="222"/>
      <c r="T63" s="222"/>
      <c r="U63" s="222"/>
      <c r="V63" s="222"/>
      <c r="W63" s="222"/>
      <c r="X63" s="222"/>
      <c r="Y63" s="222"/>
      <c r="Z63" s="222"/>
      <c r="AA63" s="222"/>
      <c r="AB63" s="222"/>
      <c r="AC63" s="229"/>
      <c r="AE63" s="211" t="s">
        <v>285</v>
      </c>
      <c r="AF63" s="222"/>
      <c r="AG63" s="222"/>
      <c r="AH63" s="222"/>
      <c r="AI63" s="222"/>
      <c r="AJ63" s="222"/>
      <c r="AK63" s="222"/>
      <c r="AL63" s="222"/>
      <c r="AM63" s="222"/>
      <c r="AN63" s="222"/>
      <c r="AO63" s="222"/>
      <c r="AP63" s="222"/>
      <c r="AQ63" s="229"/>
      <c r="AR63" s="242"/>
    </row>
    <row r="64" spans="2:44" s="203" customFormat="1" ht="13.5" customHeight="1" x14ac:dyDescent="0.15">
      <c r="B64" s="205"/>
      <c r="C64" s="212"/>
      <c r="D64" s="223"/>
      <c r="E64" s="223"/>
      <c r="F64" s="223"/>
      <c r="G64" s="223"/>
      <c r="H64" s="223"/>
      <c r="I64" s="223"/>
      <c r="J64" s="223"/>
      <c r="K64" s="223"/>
      <c r="L64" s="223"/>
      <c r="M64" s="223"/>
      <c r="N64" s="223"/>
      <c r="O64" s="230"/>
      <c r="Q64" s="212"/>
      <c r="R64" s="223"/>
      <c r="S64" s="223"/>
      <c r="T64" s="223"/>
      <c r="U64" s="223"/>
      <c r="V64" s="223"/>
      <c r="W64" s="223"/>
      <c r="X64" s="223"/>
      <c r="Y64" s="223"/>
      <c r="Z64" s="223"/>
      <c r="AA64" s="223"/>
      <c r="AB64" s="223"/>
      <c r="AC64" s="230"/>
      <c r="AE64" s="212"/>
      <c r="AF64" s="223"/>
      <c r="AG64" s="223"/>
      <c r="AH64" s="223"/>
      <c r="AI64" s="223"/>
      <c r="AJ64" s="223"/>
      <c r="AK64" s="223"/>
      <c r="AL64" s="223"/>
      <c r="AM64" s="223"/>
      <c r="AN64" s="223"/>
      <c r="AO64" s="223"/>
      <c r="AP64" s="223"/>
      <c r="AQ64" s="230"/>
      <c r="AR64" s="242"/>
    </row>
    <row r="65" spans="2:44" s="203" customFormat="1" ht="13.5" customHeight="1" x14ac:dyDescent="0.15">
      <c r="B65" s="205"/>
      <c r="AR65" s="242"/>
    </row>
    <row r="66" spans="2:44" s="203" customFormat="1" ht="13.5" customHeight="1" x14ac:dyDescent="0.15">
      <c r="B66" s="205"/>
      <c r="C66" s="1384" t="s">
        <v>354</v>
      </c>
      <c r="D66" s="1384"/>
      <c r="E66" s="1384"/>
      <c r="F66" s="1384"/>
      <c r="G66" s="1384"/>
      <c r="H66" s="1384"/>
      <c r="I66" s="1384"/>
      <c r="J66" s="1384"/>
      <c r="K66" s="1384"/>
      <c r="L66" s="1384"/>
      <c r="M66" s="1384"/>
      <c r="N66" s="1384"/>
      <c r="O66" s="1384"/>
      <c r="Q66" s="1383" t="s">
        <v>262</v>
      </c>
      <c r="R66" s="1383"/>
      <c r="S66" s="1383"/>
      <c r="T66" s="1383"/>
      <c r="U66" s="1383"/>
      <c r="V66" s="1383"/>
      <c r="W66" s="1383"/>
      <c r="X66" s="1383"/>
      <c r="Y66" s="1383"/>
      <c r="Z66" s="1383"/>
      <c r="AA66" s="1383"/>
      <c r="AB66" s="1383"/>
      <c r="AC66" s="1383"/>
      <c r="AR66" s="242"/>
    </row>
    <row r="67" spans="2:44" s="203" customFormat="1" ht="13.5" customHeight="1" x14ac:dyDescent="0.15">
      <c r="B67" s="205"/>
      <c r="C67" s="210" t="s">
        <v>217</v>
      </c>
      <c r="D67" s="221"/>
      <c r="E67" s="221"/>
      <c r="F67" s="221"/>
      <c r="G67" s="221"/>
      <c r="H67" s="221"/>
      <c r="I67" s="221"/>
      <c r="J67" s="221"/>
      <c r="K67" s="221"/>
      <c r="L67" s="221"/>
      <c r="M67" s="221"/>
      <c r="N67" s="221"/>
      <c r="O67" s="228"/>
      <c r="Q67" s="210" t="s">
        <v>312</v>
      </c>
      <c r="R67" s="221"/>
      <c r="S67" s="221"/>
      <c r="T67" s="221"/>
      <c r="U67" s="221"/>
      <c r="V67" s="221"/>
      <c r="W67" s="221"/>
      <c r="X67" s="221"/>
      <c r="Y67" s="221"/>
      <c r="Z67" s="221"/>
      <c r="AA67" s="221"/>
      <c r="AB67" s="221"/>
      <c r="AC67" s="228"/>
      <c r="AR67" s="242"/>
    </row>
    <row r="68" spans="2:44" s="203" customFormat="1" ht="13.5" customHeight="1" x14ac:dyDescent="0.15">
      <c r="B68" s="205"/>
      <c r="C68" s="211" t="s">
        <v>379</v>
      </c>
      <c r="D68" s="222"/>
      <c r="E68" s="222"/>
      <c r="F68" s="222"/>
      <c r="G68" s="222"/>
      <c r="H68" s="222"/>
      <c r="I68" s="222"/>
      <c r="J68" s="222"/>
      <c r="K68" s="222"/>
      <c r="L68" s="222"/>
      <c r="M68" s="222"/>
      <c r="N68" s="222"/>
      <c r="O68" s="229"/>
      <c r="Q68" s="211" t="s">
        <v>190</v>
      </c>
      <c r="R68" s="222"/>
      <c r="S68" s="222"/>
      <c r="T68" s="222"/>
      <c r="U68" s="222"/>
      <c r="V68" s="222"/>
      <c r="W68" s="222"/>
      <c r="X68" s="222"/>
      <c r="Y68" s="222"/>
      <c r="Z68" s="222"/>
      <c r="AA68" s="222"/>
      <c r="AB68" s="222"/>
      <c r="AC68" s="229"/>
      <c r="AR68" s="242"/>
    </row>
    <row r="69" spans="2:44" s="203" customFormat="1" ht="13.5" customHeight="1" x14ac:dyDescent="0.15">
      <c r="B69" s="205"/>
      <c r="C69" s="211"/>
      <c r="D69" s="222"/>
      <c r="E69" s="222"/>
      <c r="F69" s="222"/>
      <c r="G69" s="222"/>
      <c r="H69" s="222"/>
      <c r="I69" s="222"/>
      <c r="J69" s="222"/>
      <c r="K69" s="222"/>
      <c r="L69" s="222"/>
      <c r="M69" s="222"/>
      <c r="N69" s="222"/>
      <c r="O69" s="229"/>
      <c r="Q69" s="211"/>
      <c r="R69" s="222"/>
      <c r="S69" s="222"/>
      <c r="T69" s="222"/>
      <c r="U69" s="222"/>
      <c r="V69" s="222"/>
      <c r="W69" s="222"/>
      <c r="X69" s="222"/>
      <c r="Y69" s="222"/>
      <c r="Z69" s="222"/>
      <c r="AA69" s="222"/>
      <c r="AB69" s="222"/>
      <c r="AC69" s="229"/>
      <c r="AR69" s="242"/>
    </row>
    <row r="70" spans="2:44" s="203" customFormat="1" ht="13.5" customHeight="1" x14ac:dyDescent="0.15">
      <c r="B70" s="205"/>
      <c r="C70" s="211" t="s">
        <v>406</v>
      </c>
      <c r="D70" s="222"/>
      <c r="E70" s="222"/>
      <c r="F70" s="222"/>
      <c r="G70" s="222"/>
      <c r="H70" s="222"/>
      <c r="I70" s="222"/>
      <c r="J70" s="222" t="s">
        <v>408</v>
      </c>
      <c r="K70" s="222"/>
      <c r="L70" s="222" t="s">
        <v>134</v>
      </c>
      <c r="M70" s="222"/>
      <c r="N70" s="222"/>
      <c r="O70" s="229" t="s">
        <v>86</v>
      </c>
      <c r="Q70" s="211" t="s">
        <v>421</v>
      </c>
      <c r="R70" s="222"/>
      <c r="S70" s="222"/>
      <c r="T70" s="222"/>
      <c r="U70" s="222"/>
      <c r="V70" s="222"/>
      <c r="W70" s="222"/>
      <c r="X70" s="222" t="s">
        <v>408</v>
      </c>
      <c r="Y70" s="222"/>
      <c r="Z70" s="222" t="s">
        <v>134</v>
      </c>
      <c r="AA70" s="222"/>
      <c r="AB70" s="222"/>
      <c r="AC70" s="229" t="s">
        <v>86</v>
      </c>
      <c r="AR70" s="242"/>
    </row>
    <row r="71" spans="2:44" s="203" customFormat="1" ht="13.5" customHeight="1" x14ac:dyDescent="0.15">
      <c r="B71" s="205"/>
      <c r="C71" s="211" t="s">
        <v>407</v>
      </c>
      <c r="D71" s="222"/>
      <c r="E71" s="222"/>
      <c r="F71" s="222"/>
      <c r="G71" s="222"/>
      <c r="H71" s="222"/>
      <c r="I71" s="222"/>
      <c r="J71" s="222"/>
      <c r="K71" s="222"/>
      <c r="L71" s="222"/>
      <c r="M71" s="222"/>
      <c r="N71" s="222"/>
      <c r="O71" s="229"/>
      <c r="Q71" s="211" t="s">
        <v>401</v>
      </c>
      <c r="R71" s="222"/>
      <c r="S71" s="222"/>
      <c r="T71" s="222"/>
      <c r="U71" s="222"/>
      <c r="V71" s="222"/>
      <c r="W71" s="222"/>
      <c r="X71" s="222"/>
      <c r="Y71" s="222"/>
      <c r="Z71" s="222"/>
      <c r="AA71" s="222"/>
      <c r="AB71" s="222"/>
      <c r="AC71" s="229"/>
      <c r="AR71" s="242"/>
    </row>
    <row r="72" spans="2:44" s="203" customFormat="1" ht="13.5" customHeight="1" x14ac:dyDescent="0.15">
      <c r="B72" s="205"/>
      <c r="C72" s="212"/>
      <c r="D72" s="223"/>
      <c r="E72" s="223"/>
      <c r="F72" s="223"/>
      <c r="G72" s="223"/>
      <c r="H72" s="223"/>
      <c r="I72" s="223"/>
      <c r="J72" s="223"/>
      <c r="K72" s="223"/>
      <c r="L72" s="223"/>
      <c r="M72" s="223"/>
      <c r="N72" s="223"/>
      <c r="O72" s="230"/>
      <c r="Q72" s="212"/>
      <c r="R72" s="223"/>
      <c r="S72" s="223"/>
      <c r="T72" s="223"/>
      <c r="U72" s="223"/>
      <c r="V72" s="223"/>
      <c r="W72" s="223"/>
      <c r="X72" s="223"/>
      <c r="Y72" s="223"/>
      <c r="Z72" s="223"/>
      <c r="AA72" s="223"/>
      <c r="AB72" s="223"/>
      <c r="AC72" s="230"/>
      <c r="AE72" s="240"/>
      <c r="AF72" s="240"/>
      <c r="AR72" s="242"/>
    </row>
    <row r="73" spans="2:44" s="203" customFormat="1" ht="13.5" customHeight="1" x14ac:dyDescent="0.15">
      <c r="B73" s="205"/>
      <c r="C73" s="204"/>
      <c r="D73" s="204"/>
      <c r="E73" s="204"/>
      <c r="F73" s="204"/>
      <c r="G73" s="204"/>
      <c r="H73" s="204"/>
      <c r="I73" s="204"/>
      <c r="J73" s="204"/>
      <c r="K73" s="204"/>
      <c r="L73" s="204"/>
      <c r="M73" s="204"/>
      <c r="N73" s="204"/>
      <c r="O73" s="204"/>
      <c r="Q73" s="204"/>
      <c r="R73" s="204"/>
      <c r="S73" s="204"/>
      <c r="T73" s="204"/>
      <c r="U73" s="204"/>
      <c r="V73" s="204"/>
      <c r="W73" s="204"/>
      <c r="X73" s="204"/>
      <c r="Y73" s="204"/>
      <c r="Z73" s="204"/>
      <c r="AA73" s="204"/>
      <c r="AB73" s="204"/>
      <c r="AC73" s="204"/>
      <c r="AE73" s="240"/>
      <c r="AF73" s="240"/>
      <c r="AR73" s="242"/>
    </row>
    <row r="74" spans="2:44" s="203" customFormat="1" ht="13.5" customHeight="1" x14ac:dyDescent="0.15">
      <c r="B74" s="208" t="s">
        <v>112</v>
      </c>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45"/>
    </row>
    <row r="75" spans="2:44" s="203" customFormat="1" ht="13.5" customHeight="1" x14ac:dyDescent="0.15">
      <c r="B75" s="207"/>
      <c r="C75" s="1383"/>
      <c r="D75" s="1383"/>
      <c r="E75" s="1383"/>
      <c r="F75" s="1383"/>
      <c r="G75" s="1383"/>
      <c r="H75" s="1383"/>
      <c r="I75" s="1384"/>
      <c r="J75" s="1384"/>
      <c r="K75" s="1384"/>
      <c r="L75" s="1384"/>
      <c r="M75" s="1384"/>
      <c r="N75" s="1384"/>
      <c r="O75" s="1384"/>
      <c r="P75" s="209"/>
      <c r="Q75" s="209"/>
      <c r="R75" s="209"/>
      <c r="S75" s="209"/>
      <c r="T75" s="209"/>
      <c r="U75" s="209"/>
      <c r="V75" s="209"/>
      <c r="W75" s="209"/>
      <c r="X75" s="209"/>
      <c r="Y75" s="209"/>
      <c r="Z75" s="209"/>
      <c r="AA75" s="1383"/>
      <c r="AB75" s="1383"/>
      <c r="AC75" s="1383"/>
      <c r="AD75" s="1383"/>
      <c r="AE75" s="1383"/>
      <c r="AF75" s="1383"/>
      <c r="AG75" s="1383"/>
      <c r="AH75" s="1383"/>
      <c r="AI75" s="1383"/>
      <c r="AJ75" s="1383"/>
      <c r="AK75" s="1383"/>
      <c r="AL75" s="1383"/>
      <c r="AM75" s="1383"/>
      <c r="AN75" s="209"/>
      <c r="AO75" s="209"/>
      <c r="AP75" s="209"/>
      <c r="AQ75" s="209"/>
      <c r="AR75" s="244"/>
    </row>
    <row r="76" spans="2:44" s="203" customFormat="1" ht="13.5" customHeight="1" x14ac:dyDescent="0.15">
      <c r="B76" s="207"/>
      <c r="C76" s="210" t="s">
        <v>506</v>
      </c>
      <c r="D76" s="221"/>
      <c r="E76" s="221"/>
      <c r="F76" s="221"/>
      <c r="G76" s="221"/>
      <c r="H76" s="221"/>
      <c r="I76" s="221"/>
      <c r="J76" s="221"/>
      <c r="K76" s="221"/>
      <c r="L76" s="221"/>
      <c r="M76" s="221"/>
      <c r="N76" s="221"/>
      <c r="O76" s="221"/>
      <c r="P76" s="221"/>
      <c r="Q76" s="221"/>
      <c r="R76" s="228"/>
      <c r="S76" s="209"/>
      <c r="T76" s="209"/>
      <c r="U76" s="209"/>
      <c r="V76" s="209"/>
      <c r="W76" s="209"/>
      <c r="AR76" s="242"/>
    </row>
    <row r="77" spans="2:44" s="203" customFormat="1" ht="13.5" customHeight="1" x14ac:dyDescent="0.15">
      <c r="B77" s="207"/>
      <c r="C77" s="211" t="s">
        <v>362</v>
      </c>
      <c r="D77" s="222"/>
      <c r="E77" s="222"/>
      <c r="F77" s="222"/>
      <c r="G77" s="222"/>
      <c r="H77" s="222"/>
      <c r="I77" s="222"/>
      <c r="J77" s="222"/>
      <c r="K77" s="222"/>
      <c r="L77" s="222"/>
      <c r="M77" s="222"/>
      <c r="N77" s="222"/>
      <c r="O77" s="222"/>
      <c r="P77" s="222"/>
      <c r="Q77" s="222"/>
      <c r="R77" s="229"/>
      <c r="S77" s="209"/>
      <c r="T77" s="209"/>
      <c r="U77" s="209"/>
      <c r="V77" s="209"/>
      <c r="W77" s="209"/>
      <c r="AR77" s="242"/>
    </row>
    <row r="78" spans="2:44" s="203" customFormat="1" ht="13.5" customHeight="1" x14ac:dyDescent="0.15">
      <c r="B78" s="207"/>
      <c r="C78" s="211"/>
      <c r="D78" s="222"/>
      <c r="E78" s="222"/>
      <c r="F78" s="222"/>
      <c r="G78" s="222"/>
      <c r="H78" s="222"/>
      <c r="I78" s="222"/>
      <c r="J78" s="222"/>
      <c r="K78" s="222"/>
      <c r="L78" s="222"/>
      <c r="M78" s="222"/>
      <c r="N78" s="222"/>
      <c r="O78" s="222"/>
      <c r="P78" s="222"/>
      <c r="Q78" s="222"/>
      <c r="R78" s="229"/>
      <c r="S78" s="209"/>
      <c r="T78" s="209"/>
      <c r="U78" s="209"/>
      <c r="V78" s="209"/>
      <c r="W78" s="209"/>
      <c r="AR78" s="242"/>
    </row>
    <row r="79" spans="2:44" s="203" customFormat="1" ht="13.5" customHeight="1" x14ac:dyDescent="0.15">
      <c r="B79" s="207"/>
      <c r="C79" s="211" t="s">
        <v>493</v>
      </c>
      <c r="D79" s="222"/>
      <c r="E79" s="222"/>
      <c r="F79" s="222"/>
      <c r="G79" s="222"/>
      <c r="H79" s="222"/>
      <c r="I79" s="222"/>
      <c r="J79" s="222" t="s">
        <v>315</v>
      </c>
      <c r="K79" s="222"/>
      <c r="L79" s="222" t="s">
        <v>456</v>
      </c>
      <c r="M79" s="222"/>
      <c r="N79" s="222" t="s">
        <v>489</v>
      </c>
      <c r="O79" s="222"/>
      <c r="P79" s="222"/>
      <c r="Q79" s="222"/>
      <c r="R79" s="229" t="s">
        <v>86</v>
      </c>
      <c r="S79" s="209"/>
      <c r="T79" s="209"/>
      <c r="U79" s="209"/>
      <c r="V79" s="209"/>
      <c r="W79" s="209"/>
      <c r="AR79" s="242"/>
    </row>
    <row r="80" spans="2:44" s="203" customFormat="1" ht="13.5" customHeight="1" x14ac:dyDescent="0.15">
      <c r="B80" s="207"/>
      <c r="C80" s="212"/>
      <c r="D80" s="223"/>
      <c r="E80" s="223"/>
      <c r="F80" s="223"/>
      <c r="G80" s="223"/>
      <c r="H80" s="223"/>
      <c r="I80" s="223"/>
      <c r="J80" s="223"/>
      <c r="K80" s="223"/>
      <c r="L80" s="223"/>
      <c r="M80" s="223"/>
      <c r="N80" s="223"/>
      <c r="O80" s="223"/>
      <c r="P80" s="223"/>
      <c r="Q80" s="223"/>
      <c r="R80" s="230"/>
      <c r="S80" s="209"/>
      <c r="T80" s="209"/>
      <c r="U80" s="209"/>
      <c r="V80" s="209"/>
      <c r="W80" s="209"/>
      <c r="AR80" s="242"/>
    </row>
    <row r="81" spans="2:44" s="203" customFormat="1" ht="13.5" customHeight="1" x14ac:dyDescent="0.15">
      <c r="B81" s="206"/>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204"/>
      <c r="AM81" s="204"/>
      <c r="AN81" s="204"/>
      <c r="AO81" s="204"/>
      <c r="AP81" s="204"/>
      <c r="AQ81" s="204"/>
      <c r="AR81" s="243"/>
    </row>
    <row r="82" spans="2:44" s="203" customFormat="1" ht="13.5" customHeight="1" x14ac:dyDescent="0.15">
      <c r="AR82" s="246" t="s">
        <v>43</v>
      </c>
    </row>
    <row r="83" spans="2:44" s="203" customFormat="1" ht="13.5" customHeight="1" x14ac:dyDescent="0.15"/>
    <row r="84" spans="2:44" s="203" customFormat="1" ht="13.5" customHeight="1" x14ac:dyDescent="0.15"/>
    <row r="85" spans="2:44" s="203" customFormat="1" ht="13.5" customHeight="1" x14ac:dyDescent="0.15"/>
    <row r="86" spans="2:44" s="203" customFormat="1" ht="13.5" customHeight="1" x14ac:dyDescent="0.15"/>
    <row r="87" spans="2:44" s="203" customFormat="1" ht="13.5" customHeight="1" x14ac:dyDescent="0.15"/>
    <row r="88" spans="2:44" s="203" customFormat="1" ht="13.5" customHeight="1" x14ac:dyDescent="0.15"/>
    <row r="89" spans="2:44" s="203" customFormat="1" ht="13.5" customHeight="1" x14ac:dyDescent="0.15"/>
    <row r="90" spans="2:44" s="203" customFormat="1" ht="13.5" customHeight="1" x14ac:dyDescent="0.15"/>
    <row r="91" spans="2:44" s="203" customFormat="1" ht="13.5" customHeight="1" x14ac:dyDescent="0.15"/>
    <row r="92" spans="2:44" s="203" customFormat="1" ht="13.5" customHeight="1" x14ac:dyDescent="0.15"/>
    <row r="93" spans="2:44" s="203" customFormat="1" ht="13.5" customHeight="1" x14ac:dyDescent="0.15"/>
    <row r="94" spans="2:44" s="203" customFormat="1" ht="13.5" customHeight="1" x14ac:dyDescent="0.15"/>
    <row r="95" spans="2:44" s="203" customFormat="1" ht="13.5" customHeight="1" x14ac:dyDescent="0.15"/>
    <row r="96" spans="2:44" s="203" customFormat="1" ht="13.5" customHeight="1" x14ac:dyDescent="0.15"/>
    <row r="97" s="203" customFormat="1" ht="13.5" customHeight="1" x14ac:dyDescent="0.15"/>
    <row r="98" s="203" customFormat="1" ht="13.5" customHeight="1" x14ac:dyDescent="0.15"/>
    <row r="99" s="203" customFormat="1" ht="13.5" customHeight="1" x14ac:dyDescent="0.15"/>
    <row r="100" s="203" customFormat="1" ht="13.5" customHeight="1" x14ac:dyDescent="0.15"/>
    <row r="101" s="203" customFormat="1" ht="13.5" customHeight="1" x14ac:dyDescent="0.15"/>
    <row r="102" s="203" customFormat="1" ht="13.5" customHeight="1" x14ac:dyDescent="0.15"/>
    <row r="103" s="203" customFormat="1" ht="13.5" customHeight="1" x14ac:dyDescent="0.15"/>
    <row r="104" s="203" customFormat="1" ht="13.5" customHeight="1" x14ac:dyDescent="0.15"/>
    <row r="105" s="203" customFormat="1" ht="13.5" customHeight="1" x14ac:dyDescent="0.15"/>
    <row r="106" s="203" customFormat="1" ht="13.5" customHeight="1" x14ac:dyDescent="0.15"/>
    <row r="107" s="203" customFormat="1" ht="13.5" customHeight="1" x14ac:dyDescent="0.15"/>
    <row r="108" s="203" customFormat="1" ht="13.5" customHeight="1" x14ac:dyDescent="0.15"/>
    <row r="109" s="203" customFormat="1" ht="13.5" customHeight="1" x14ac:dyDescent="0.15"/>
    <row r="110" s="203" customFormat="1" ht="13.5" customHeight="1" x14ac:dyDescent="0.15"/>
    <row r="111" s="203" customFormat="1" ht="13.5" customHeight="1" x14ac:dyDescent="0.15"/>
    <row r="112" s="203" customFormat="1" ht="13.5" customHeight="1" x14ac:dyDescent="0.15"/>
    <row r="113" s="203" customFormat="1" ht="13.5" customHeight="1" x14ac:dyDescent="0.15"/>
    <row r="114" s="203" customFormat="1" ht="13.5" customHeight="1" x14ac:dyDescent="0.15"/>
    <row r="115" s="203" customFormat="1" ht="13.5" customHeight="1" x14ac:dyDescent="0.15"/>
    <row r="116" s="203" customFormat="1" ht="13.5" customHeight="1" x14ac:dyDescent="0.15"/>
    <row r="117" s="203" customFormat="1" ht="13.5" customHeight="1" x14ac:dyDescent="0.15"/>
    <row r="118" s="203" customFormat="1" ht="13.5" customHeight="1" x14ac:dyDescent="0.15"/>
    <row r="119" s="203" customFormat="1" ht="13.5" customHeight="1" x14ac:dyDescent="0.15"/>
    <row r="120" s="203" customFormat="1" ht="13.5" customHeight="1" x14ac:dyDescent="0.15"/>
    <row r="121" s="203" customFormat="1" ht="13.5" customHeight="1" x14ac:dyDescent="0.15"/>
    <row r="122" s="203" customFormat="1" ht="13.5" customHeight="1" x14ac:dyDescent="0.15"/>
    <row r="123" s="203" customFormat="1" ht="13.5" customHeight="1" x14ac:dyDescent="0.15"/>
    <row r="124" s="203" customFormat="1" ht="13.5" customHeight="1" x14ac:dyDescent="0.15"/>
    <row r="125" s="203" customFormat="1" ht="13.5" customHeight="1" x14ac:dyDescent="0.15"/>
    <row r="126" s="203" customFormat="1" ht="13.5" customHeight="1" x14ac:dyDescent="0.15"/>
    <row r="127" s="203" customFormat="1" ht="13.5" customHeight="1" x14ac:dyDescent="0.15"/>
    <row r="128" s="203" customFormat="1" ht="13.5" customHeight="1" x14ac:dyDescent="0.15"/>
    <row r="129" s="203" customFormat="1" ht="13.5" customHeight="1" x14ac:dyDescent="0.15"/>
    <row r="130" s="203" customFormat="1" ht="13.5" customHeight="1" x14ac:dyDescent="0.15"/>
    <row r="131" s="203" customFormat="1" ht="13.5" customHeight="1" x14ac:dyDescent="0.15"/>
    <row r="132" s="203" customFormat="1" ht="13.5" customHeight="1" x14ac:dyDescent="0.15"/>
    <row r="133" s="203" customFormat="1" ht="13.5" customHeight="1" x14ac:dyDescent="0.15"/>
    <row r="134" s="203" customFormat="1"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sheetData>
  <mergeCells count="48">
    <mergeCell ref="AO1:AS1"/>
    <mergeCell ref="B3:AR3"/>
    <mergeCell ref="B5:AR5"/>
    <mergeCell ref="B12:AR12"/>
    <mergeCell ref="B25:AR25"/>
    <mergeCell ref="S19:W20"/>
    <mergeCell ref="X19:AD20"/>
    <mergeCell ref="AG19:AH20"/>
    <mergeCell ref="AI19:AP20"/>
    <mergeCell ref="C22:G23"/>
    <mergeCell ref="H22:P23"/>
    <mergeCell ref="S22:W23"/>
    <mergeCell ref="X22:AD23"/>
    <mergeCell ref="AG22:AH23"/>
    <mergeCell ref="AI22:AP23"/>
    <mergeCell ref="C29:O29"/>
    <mergeCell ref="Q29:AC29"/>
    <mergeCell ref="AE29:AQ29"/>
    <mergeCell ref="C34:O34"/>
    <mergeCell ref="Q34:AC34"/>
    <mergeCell ref="AE34:AQ34"/>
    <mergeCell ref="C39:O39"/>
    <mergeCell ref="Q39:AC39"/>
    <mergeCell ref="B44:AR44"/>
    <mergeCell ref="C48:O48"/>
    <mergeCell ref="Q48:AC48"/>
    <mergeCell ref="AE48:AQ48"/>
    <mergeCell ref="C57:O57"/>
    <mergeCell ref="Q57:AC57"/>
    <mergeCell ref="AE57:AQ57"/>
    <mergeCell ref="C66:O66"/>
    <mergeCell ref="Q66:AC66"/>
    <mergeCell ref="C75:O75"/>
    <mergeCell ref="AA75:AM75"/>
    <mergeCell ref="C8:I10"/>
    <mergeCell ref="J8:P10"/>
    <mergeCell ref="S8:X10"/>
    <mergeCell ref="Y8:AD10"/>
    <mergeCell ref="AG8:AJ10"/>
    <mergeCell ref="AK8:AP10"/>
    <mergeCell ref="C15:G16"/>
    <mergeCell ref="H15:P16"/>
    <mergeCell ref="S15:W16"/>
    <mergeCell ref="X15:AD16"/>
    <mergeCell ref="AG15:AH16"/>
    <mergeCell ref="AI15:AP16"/>
    <mergeCell ref="C19:G20"/>
    <mergeCell ref="H19:P20"/>
  </mergeCells>
  <phoneticPr fontId="45"/>
  <pageMargins left="0.25" right="0.25" top="0.75" bottom="0.75" header="0.3" footer="0.3"/>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2337" r:id="rId4" name="チェック 1">
              <controlPr defaultSize="0" autoFill="0" autoLine="0" autoPict="0">
                <anchor moveWithCells="1">
                  <from>
                    <xdr:col>27</xdr:col>
                    <xdr:colOff>60960</xdr:colOff>
                    <xdr:row>26</xdr:row>
                    <xdr:rowOff>121920</xdr:rowOff>
                  </from>
                  <to>
                    <xdr:col>29</xdr:col>
                    <xdr:colOff>0</xdr:colOff>
                    <xdr:row>28</xdr:row>
                    <xdr:rowOff>83820</xdr:rowOff>
                  </to>
                </anchor>
              </controlPr>
            </control>
          </mc:Choice>
        </mc:AlternateContent>
        <mc:AlternateContent xmlns:mc="http://schemas.openxmlformats.org/markup-compatibility/2006">
          <mc:Choice Requires="x14">
            <control shapeId="142338" r:id="rId5" name="チェック 2">
              <controlPr defaultSize="0" autoFill="0" autoLine="0" autoPict="0">
                <anchor moveWithCells="1">
                  <from>
                    <xdr:col>13</xdr:col>
                    <xdr:colOff>175260</xdr:colOff>
                    <xdr:row>56</xdr:row>
                    <xdr:rowOff>121920</xdr:rowOff>
                  </from>
                  <to>
                    <xdr:col>15</xdr:col>
                    <xdr:colOff>114300</xdr:colOff>
                    <xdr:row>58</xdr:row>
                    <xdr:rowOff>45720</xdr:rowOff>
                  </to>
                </anchor>
              </controlPr>
            </control>
          </mc:Choice>
        </mc:AlternateContent>
        <mc:AlternateContent xmlns:mc="http://schemas.openxmlformats.org/markup-compatibility/2006">
          <mc:Choice Requires="x14">
            <control shapeId="142339" r:id="rId6" name="チェック 3">
              <controlPr defaultSize="0" autoFill="0" autoLine="0" autoPict="0">
                <anchor moveWithCells="1">
                  <from>
                    <xdr:col>27</xdr:col>
                    <xdr:colOff>160020</xdr:colOff>
                    <xdr:row>65</xdr:row>
                    <xdr:rowOff>121920</xdr:rowOff>
                  </from>
                  <to>
                    <xdr:col>29</xdr:col>
                    <xdr:colOff>99060</xdr:colOff>
                    <xdr:row>67</xdr:row>
                    <xdr:rowOff>45720</xdr:rowOff>
                  </to>
                </anchor>
              </controlPr>
            </control>
          </mc:Choice>
        </mc:AlternateContent>
        <mc:AlternateContent xmlns:mc="http://schemas.openxmlformats.org/markup-compatibility/2006">
          <mc:Choice Requires="x14">
            <control shapeId="142340" r:id="rId7" name="チェック 4">
              <controlPr defaultSize="0" autoFill="0" autoLine="0" autoPict="0">
                <anchor moveWithCells="1">
                  <from>
                    <xdr:col>27</xdr:col>
                    <xdr:colOff>160020</xdr:colOff>
                    <xdr:row>66</xdr:row>
                    <xdr:rowOff>121920</xdr:rowOff>
                  </from>
                  <to>
                    <xdr:col>29</xdr:col>
                    <xdr:colOff>99060</xdr:colOff>
                    <xdr:row>68</xdr:row>
                    <xdr:rowOff>45720</xdr:rowOff>
                  </to>
                </anchor>
              </controlPr>
            </control>
          </mc:Choice>
        </mc:AlternateContent>
        <mc:AlternateContent xmlns:mc="http://schemas.openxmlformats.org/markup-compatibility/2006">
          <mc:Choice Requires="x14">
            <control shapeId="142341" r:id="rId8" name="チェック 5">
              <controlPr defaultSize="0" autoFill="0" autoLine="0" autoPict="0">
                <anchor moveWithCells="1">
                  <from>
                    <xdr:col>42</xdr:col>
                    <xdr:colOff>0</xdr:colOff>
                    <xdr:row>57</xdr:row>
                    <xdr:rowOff>114300</xdr:rowOff>
                  </from>
                  <to>
                    <xdr:col>43</xdr:col>
                    <xdr:colOff>137160</xdr:colOff>
                    <xdr:row>59</xdr:row>
                    <xdr:rowOff>38100</xdr:rowOff>
                  </to>
                </anchor>
              </controlPr>
            </control>
          </mc:Choice>
        </mc:AlternateContent>
        <mc:AlternateContent xmlns:mc="http://schemas.openxmlformats.org/markup-compatibility/2006">
          <mc:Choice Requires="x14">
            <control shapeId="142342" r:id="rId9" name="チェック 6">
              <controlPr defaultSize="0" autoFill="0" autoLine="0" autoPict="0">
                <anchor moveWithCells="1">
                  <from>
                    <xdr:col>42</xdr:col>
                    <xdr:colOff>0</xdr:colOff>
                    <xdr:row>56</xdr:row>
                    <xdr:rowOff>137160</xdr:rowOff>
                  </from>
                  <to>
                    <xdr:col>43</xdr:col>
                    <xdr:colOff>137160</xdr:colOff>
                    <xdr:row>58</xdr:row>
                    <xdr:rowOff>60960</xdr:rowOff>
                  </to>
                </anchor>
              </controlPr>
            </control>
          </mc:Choice>
        </mc:AlternateContent>
        <mc:AlternateContent xmlns:mc="http://schemas.openxmlformats.org/markup-compatibility/2006">
          <mc:Choice Requires="x14">
            <control shapeId="142343" r:id="rId10" name="チェック 7">
              <controlPr defaultSize="0" autoFill="0" autoLine="0" autoPict="0">
                <anchor moveWithCells="1">
                  <from>
                    <xdr:col>42</xdr:col>
                    <xdr:colOff>0</xdr:colOff>
                    <xdr:row>65</xdr:row>
                    <xdr:rowOff>121920</xdr:rowOff>
                  </from>
                  <to>
                    <xdr:col>43</xdr:col>
                    <xdr:colOff>137160</xdr:colOff>
                    <xdr:row>67</xdr:row>
                    <xdr:rowOff>45720</xdr:rowOff>
                  </to>
                </anchor>
              </controlPr>
            </control>
          </mc:Choice>
        </mc:AlternateContent>
        <mc:AlternateContent xmlns:mc="http://schemas.openxmlformats.org/markup-compatibility/2006">
          <mc:Choice Requires="x14">
            <control shapeId="142344" r:id="rId11" name="チェック 8">
              <controlPr defaultSize="0" autoFill="0" autoLine="0" autoPict="0">
                <anchor moveWithCells="1">
                  <from>
                    <xdr:col>42</xdr:col>
                    <xdr:colOff>0</xdr:colOff>
                    <xdr:row>67</xdr:row>
                    <xdr:rowOff>137160</xdr:rowOff>
                  </from>
                  <to>
                    <xdr:col>43</xdr:col>
                    <xdr:colOff>137160</xdr:colOff>
                    <xdr:row>69</xdr:row>
                    <xdr:rowOff>60960</xdr:rowOff>
                  </to>
                </anchor>
              </controlPr>
            </control>
          </mc:Choice>
        </mc:AlternateContent>
        <mc:AlternateContent xmlns:mc="http://schemas.openxmlformats.org/markup-compatibility/2006">
          <mc:Choice Requires="x14">
            <control shapeId="142345" r:id="rId12" name="チェック 9">
              <controlPr defaultSize="0" autoFill="0" autoLine="0" autoPict="0">
                <anchor moveWithCells="1">
                  <from>
                    <xdr:col>14</xdr:col>
                    <xdr:colOff>7620</xdr:colOff>
                    <xdr:row>75</xdr:row>
                    <xdr:rowOff>137160</xdr:rowOff>
                  </from>
                  <to>
                    <xdr:col>15</xdr:col>
                    <xdr:colOff>152400</xdr:colOff>
                    <xdr:row>77</xdr:row>
                    <xdr:rowOff>60960</xdr:rowOff>
                  </to>
                </anchor>
              </controlPr>
            </control>
          </mc:Choice>
        </mc:AlternateContent>
        <mc:AlternateContent xmlns:mc="http://schemas.openxmlformats.org/markup-compatibility/2006">
          <mc:Choice Requires="x14">
            <control shapeId="142346" r:id="rId13" name="チェック 10">
              <controlPr defaultSize="0" autoFill="0" autoLine="0" autoPict="0">
                <anchor moveWithCells="1">
                  <from>
                    <xdr:col>27</xdr:col>
                    <xdr:colOff>182880</xdr:colOff>
                    <xdr:row>75</xdr:row>
                    <xdr:rowOff>121920</xdr:rowOff>
                  </from>
                  <to>
                    <xdr:col>29</xdr:col>
                    <xdr:colOff>121920</xdr:colOff>
                    <xdr:row>77</xdr:row>
                    <xdr:rowOff>45720</xdr:rowOff>
                  </to>
                </anchor>
              </controlPr>
            </control>
          </mc:Choice>
        </mc:AlternateContent>
        <mc:AlternateContent xmlns:mc="http://schemas.openxmlformats.org/markup-compatibility/2006">
          <mc:Choice Requires="x14">
            <control shapeId="142347" r:id="rId14" name="チェック 11">
              <controlPr defaultSize="0" autoFill="0" autoLine="0" autoPict="0">
                <anchor moveWithCells="1">
                  <from>
                    <xdr:col>13</xdr:col>
                    <xdr:colOff>182880</xdr:colOff>
                    <xdr:row>46</xdr:row>
                    <xdr:rowOff>121920</xdr:rowOff>
                  </from>
                  <to>
                    <xdr:col>15</xdr:col>
                    <xdr:colOff>121920</xdr:colOff>
                    <xdr:row>48</xdr:row>
                    <xdr:rowOff>45720</xdr:rowOff>
                  </to>
                </anchor>
              </controlPr>
            </control>
          </mc:Choice>
        </mc:AlternateContent>
        <mc:AlternateContent xmlns:mc="http://schemas.openxmlformats.org/markup-compatibility/2006">
          <mc:Choice Requires="x14">
            <control shapeId="142348" r:id="rId15" name="チェック 12">
              <controlPr defaultSize="0" autoFill="0" autoLine="0" autoPict="0">
                <anchor moveWithCells="1">
                  <from>
                    <xdr:col>13</xdr:col>
                    <xdr:colOff>182880</xdr:colOff>
                    <xdr:row>45</xdr:row>
                    <xdr:rowOff>137160</xdr:rowOff>
                  </from>
                  <to>
                    <xdr:col>15</xdr:col>
                    <xdr:colOff>121920</xdr:colOff>
                    <xdr:row>47</xdr:row>
                    <xdr:rowOff>60960</xdr:rowOff>
                  </to>
                </anchor>
              </controlPr>
            </control>
          </mc:Choice>
        </mc:AlternateContent>
        <mc:AlternateContent xmlns:mc="http://schemas.openxmlformats.org/markup-compatibility/2006">
          <mc:Choice Requires="x14">
            <control shapeId="142350" r:id="rId16" name="チェック 14">
              <controlPr defaultSize="0" autoFill="0" autoLine="0" autoPict="0">
                <anchor moveWithCells="1">
                  <from>
                    <xdr:col>27</xdr:col>
                    <xdr:colOff>60960</xdr:colOff>
                    <xdr:row>27</xdr:row>
                    <xdr:rowOff>121920</xdr:rowOff>
                  </from>
                  <to>
                    <xdr:col>29</xdr:col>
                    <xdr:colOff>0</xdr:colOff>
                    <xdr:row>29</xdr:row>
                    <xdr:rowOff>83820</xdr:rowOff>
                  </to>
                </anchor>
              </controlPr>
            </control>
          </mc:Choice>
        </mc:AlternateContent>
        <mc:AlternateContent xmlns:mc="http://schemas.openxmlformats.org/markup-compatibility/2006">
          <mc:Choice Requires="x14">
            <control shapeId="142368" r:id="rId17" name="チェック 32">
              <controlPr defaultSize="0" autoFill="0" autoLine="0" autoPict="0">
                <anchor moveWithCells="1">
                  <from>
                    <xdr:col>27</xdr:col>
                    <xdr:colOff>213360</xdr:colOff>
                    <xdr:row>29</xdr:row>
                    <xdr:rowOff>114300</xdr:rowOff>
                  </from>
                  <to>
                    <xdr:col>29</xdr:col>
                    <xdr:colOff>144780</xdr:colOff>
                    <xdr:row>31</xdr:row>
                    <xdr:rowOff>38100</xdr:rowOff>
                  </to>
                </anchor>
              </controlPr>
            </control>
          </mc:Choice>
        </mc:AlternateContent>
        <mc:AlternateContent xmlns:mc="http://schemas.openxmlformats.org/markup-compatibility/2006">
          <mc:Choice Requires="x14">
            <control shapeId="142369" r:id="rId18" name="チェック 33">
              <controlPr defaultSize="0" autoFill="0" autoLine="0" autoPict="0">
                <anchor moveWithCells="1">
                  <from>
                    <xdr:col>13</xdr:col>
                    <xdr:colOff>190500</xdr:colOff>
                    <xdr:row>47</xdr:row>
                    <xdr:rowOff>121920</xdr:rowOff>
                  </from>
                  <to>
                    <xdr:col>15</xdr:col>
                    <xdr:colOff>121920</xdr:colOff>
                    <xdr:row>49</xdr:row>
                    <xdr:rowOff>45720</xdr:rowOff>
                  </to>
                </anchor>
              </controlPr>
            </control>
          </mc:Choice>
        </mc:AlternateContent>
        <mc:AlternateContent xmlns:mc="http://schemas.openxmlformats.org/markup-compatibility/2006">
          <mc:Choice Requires="x14">
            <control shapeId="142370" r:id="rId19" name="チェック 34">
              <controlPr defaultSize="0" autoFill="0" autoLine="0" autoPict="0">
                <anchor moveWithCells="1">
                  <from>
                    <xdr:col>27</xdr:col>
                    <xdr:colOff>175260</xdr:colOff>
                    <xdr:row>56</xdr:row>
                    <xdr:rowOff>121920</xdr:rowOff>
                  </from>
                  <to>
                    <xdr:col>29</xdr:col>
                    <xdr:colOff>106680</xdr:colOff>
                    <xdr:row>58</xdr:row>
                    <xdr:rowOff>45720</xdr:rowOff>
                  </to>
                </anchor>
              </controlPr>
            </control>
          </mc:Choice>
        </mc:AlternateContent>
        <mc:AlternateContent xmlns:mc="http://schemas.openxmlformats.org/markup-compatibility/2006">
          <mc:Choice Requires="x14">
            <control shapeId="142371" r:id="rId20" name="チェック 35">
              <controlPr defaultSize="0" autoFill="0" autoLine="0" autoPict="0">
                <anchor moveWithCells="1">
                  <from>
                    <xdr:col>27</xdr:col>
                    <xdr:colOff>175260</xdr:colOff>
                    <xdr:row>57</xdr:row>
                    <xdr:rowOff>121920</xdr:rowOff>
                  </from>
                  <to>
                    <xdr:col>29</xdr:col>
                    <xdr:colOff>106680</xdr:colOff>
                    <xdr:row>59</xdr:row>
                    <xdr:rowOff>45720</xdr:rowOff>
                  </to>
                </anchor>
              </controlPr>
            </control>
          </mc:Choice>
        </mc:AlternateContent>
        <mc:AlternateContent xmlns:mc="http://schemas.openxmlformats.org/markup-compatibility/2006">
          <mc:Choice Requires="x14">
            <control shapeId="142372" r:id="rId21" name="チェック 36">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142373" r:id="rId22" name="チェック 37">
              <controlPr defaultSize="0" autoFill="0" autoLine="0" autoPict="0">
                <anchor moveWithCells="1">
                  <from>
                    <xdr:col>42</xdr:col>
                    <xdr:colOff>0</xdr:colOff>
                    <xdr:row>56</xdr:row>
                    <xdr:rowOff>121920</xdr:rowOff>
                  </from>
                  <to>
                    <xdr:col>43</xdr:col>
                    <xdr:colOff>152400</xdr:colOff>
                    <xdr:row>58</xdr:row>
                    <xdr:rowOff>45720</xdr:rowOff>
                  </to>
                </anchor>
              </controlPr>
            </control>
          </mc:Choice>
        </mc:AlternateContent>
        <mc:AlternateContent xmlns:mc="http://schemas.openxmlformats.org/markup-compatibility/2006">
          <mc:Choice Requires="x14">
            <control shapeId="142374" r:id="rId23" name="チェック 38">
              <controlPr defaultSize="0" autoFill="0" autoLine="0" autoPict="0">
                <anchor moveWithCells="1">
                  <from>
                    <xdr:col>42</xdr:col>
                    <xdr:colOff>0</xdr:colOff>
                    <xdr:row>58</xdr:row>
                    <xdr:rowOff>137160</xdr:rowOff>
                  </from>
                  <to>
                    <xdr:col>43</xdr:col>
                    <xdr:colOff>152400</xdr:colOff>
                    <xdr:row>60</xdr:row>
                    <xdr:rowOff>60960</xdr:rowOff>
                  </to>
                </anchor>
              </controlPr>
            </control>
          </mc:Choice>
        </mc:AlternateContent>
        <mc:AlternateContent xmlns:mc="http://schemas.openxmlformats.org/markup-compatibility/2006">
          <mc:Choice Requires="x14">
            <control shapeId="142375" r:id="rId24" name="チェック 39">
              <controlPr defaultSize="0" autoFill="0" autoLine="0" autoPict="0">
                <anchor moveWithCells="1">
                  <from>
                    <xdr:col>14</xdr:col>
                    <xdr:colOff>7620</xdr:colOff>
                    <xdr:row>66</xdr:row>
                    <xdr:rowOff>137160</xdr:rowOff>
                  </from>
                  <to>
                    <xdr:col>15</xdr:col>
                    <xdr:colOff>160020</xdr:colOff>
                    <xdr:row>68</xdr:row>
                    <xdr:rowOff>60960</xdr:rowOff>
                  </to>
                </anchor>
              </controlPr>
            </control>
          </mc:Choice>
        </mc:AlternateContent>
        <mc:AlternateContent xmlns:mc="http://schemas.openxmlformats.org/markup-compatibility/2006">
          <mc:Choice Requires="x14">
            <control shapeId="142376" r:id="rId25" name="チェック 40">
              <controlPr defaultSize="0" autoFill="0" autoLine="0" autoPict="0">
                <anchor moveWithCells="1">
                  <from>
                    <xdr:col>27</xdr:col>
                    <xdr:colOff>198120</xdr:colOff>
                    <xdr:row>66</xdr:row>
                    <xdr:rowOff>121920</xdr:rowOff>
                  </from>
                  <to>
                    <xdr:col>29</xdr:col>
                    <xdr:colOff>137160</xdr:colOff>
                    <xdr:row>68</xdr:row>
                    <xdr:rowOff>45720</xdr:rowOff>
                  </to>
                </anchor>
              </controlPr>
            </control>
          </mc:Choice>
        </mc:AlternateContent>
        <mc:AlternateContent xmlns:mc="http://schemas.openxmlformats.org/markup-compatibility/2006">
          <mc:Choice Requires="x14">
            <control shapeId="142377" r:id="rId26" name="チェック 41">
              <controlPr defaultSize="0" autoFill="0" autoLine="0" autoPict="0">
                <anchor moveWithCells="1">
                  <from>
                    <xdr:col>13</xdr:col>
                    <xdr:colOff>175260</xdr:colOff>
                    <xdr:row>39</xdr:row>
                    <xdr:rowOff>137160</xdr:rowOff>
                  </from>
                  <to>
                    <xdr:col>15</xdr:col>
                    <xdr:colOff>106680</xdr:colOff>
                    <xdr:row>41</xdr:row>
                    <xdr:rowOff>60960</xdr:rowOff>
                  </to>
                </anchor>
              </controlPr>
            </control>
          </mc:Choice>
        </mc:AlternateContent>
        <mc:AlternateContent xmlns:mc="http://schemas.openxmlformats.org/markup-compatibility/2006">
          <mc:Choice Requires="x14">
            <control shapeId="142378" r:id="rId27" name="チェック 42">
              <controlPr defaultSize="0" autoFill="0" autoLine="0" autoPict="0">
                <anchor moveWithCells="1">
                  <from>
                    <xdr:col>17</xdr:col>
                    <xdr:colOff>7620</xdr:colOff>
                    <xdr:row>75</xdr:row>
                    <xdr:rowOff>137160</xdr:rowOff>
                  </from>
                  <to>
                    <xdr:col>18</xdr:col>
                    <xdr:colOff>160020</xdr:colOff>
                    <xdr:row>77</xdr:row>
                    <xdr:rowOff>60960</xdr:rowOff>
                  </to>
                </anchor>
              </controlPr>
            </control>
          </mc:Choice>
        </mc:AlternateContent>
        <mc:AlternateContent xmlns:mc="http://schemas.openxmlformats.org/markup-compatibility/2006">
          <mc:Choice Requires="x14">
            <control shapeId="142379" r:id="rId28" name="チェック 43">
              <controlPr defaultSize="0" autoFill="0" autoLine="0" autoPict="0">
                <anchor moveWithCells="1">
                  <from>
                    <xdr:col>13</xdr:col>
                    <xdr:colOff>190500</xdr:colOff>
                    <xdr:row>29</xdr:row>
                    <xdr:rowOff>114300</xdr:rowOff>
                  </from>
                  <to>
                    <xdr:col>15</xdr:col>
                    <xdr:colOff>121920</xdr:colOff>
                    <xdr:row>31</xdr:row>
                    <xdr:rowOff>38100</xdr:rowOff>
                  </to>
                </anchor>
              </controlPr>
            </control>
          </mc:Choice>
        </mc:AlternateContent>
        <mc:AlternateContent xmlns:mc="http://schemas.openxmlformats.org/markup-compatibility/2006">
          <mc:Choice Requires="x14">
            <control shapeId="142380" r:id="rId29" name="チェック 44">
              <controlPr defaultSize="0" autoFill="0" autoLine="0" autoPict="0">
                <anchor moveWithCells="1">
                  <from>
                    <xdr:col>41</xdr:col>
                    <xdr:colOff>114300</xdr:colOff>
                    <xdr:row>29</xdr:row>
                    <xdr:rowOff>137160</xdr:rowOff>
                  </from>
                  <to>
                    <xdr:col>43</xdr:col>
                    <xdr:colOff>45720</xdr:colOff>
                    <xdr:row>31</xdr:row>
                    <xdr:rowOff>60960</xdr:rowOff>
                  </to>
                </anchor>
              </controlPr>
            </control>
          </mc:Choice>
        </mc:AlternateContent>
        <mc:AlternateContent xmlns:mc="http://schemas.openxmlformats.org/markup-compatibility/2006">
          <mc:Choice Requires="x14">
            <control shapeId="142381" r:id="rId30" name="チェック 45">
              <controlPr defaultSize="0" autoFill="0" autoLine="0" autoPict="0">
                <anchor moveWithCells="1">
                  <from>
                    <xdr:col>13</xdr:col>
                    <xdr:colOff>160020</xdr:colOff>
                    <xdr:row>34</xdr:row>
                    <xdr:rowOff>121920</xdr:rowOff>
                  </from>
                  <to>
                    <xdr:col>15</xdr:col>
                    <xdr:colOff>99060</xdr:colOff>
                    <xdr:row>36</xdr:row>
                    <xdr:rowOff>45720</xdr:rowOff>
                  </to>
                </anchor>
              </controlPr>
            </control>
          </mc:Choice>
        </mc:AlternateContent>
        <mc:AlternateContent xmlns:mc="http://schemas.openxmlformats.org/markup-compatibility/2006">
          <mc:Choice Requires="x14">
            <control shapeId="142382" r:id="rId31" name="チェック 46">
              <controlPr defaultSize="0" autoFill="0" autoLine="0" autoPict="0">
                <anchor moveWithCells="1">
                  <from>
                    <xdr:col>27</xdr:col>
                    <xdr:colOff>198120</xdr:colOff>
                    <xdr:row>34</xdr:row>
                    <xdr:rowOff>121920</xdr:rowOff>
                  </from>
                  <to>
                    <xdr:col>29</xdr:col>
                    <xdr:colOff>137160</xdr:colOff>
                    <xdr:row>36</xdr:row>
                    <xdr:rowOff>45720</xdr:rowOff>
                  </to>
                </anchor>
              </controlPr>
            </control>
          </mc:Choice>
        </mc:AlternateContent>
        <mc:AlternateContent xmlns:mc="http://schemas.openxmlformats.org/markup-compatibility/2006">
          <mc:Choice Requires="x14">
            <control shapeId="142383" r:id="rId32" name="チェック 47">
              <controlPr defaultSize="0" autoFill="0" autoLine="0" autoPict="0">
                <anchor moveWithCells="1">
                  <from>
                    <xdr:col>41</xdr:col>
                    <xdr:colOff>198120</xdr:colOff>
                    <xdr:row>34</xdr:row>
                    <xdr:rowOff>121920</xdr:rowOff>
                  </from>
                  <to>
                    <xdr:col>43</xdr:col>
                    <xdr:colOff>137160</xdr:colOff>
                    <xdr:row>36</xdr:row>
                    <xdr:rowOff>45720</xdr:rowOff>
                  </to>
                </anchor>
              </controlPr>
            </control>
          </mc:Choice>
        </mc:AlternateContent>
        <mc:AlternateContent xmlns:mc="http://schemas.openxmlformats.org/markup-compatibility/2006">
          <mc:Choice Requires="x14">
            <control shapeId="142384" r:id="rId33" name="チェック 48">
              <controlPr defaultSize="0" autoFill="0" autoLine="0" autoPict="0">
                <anchor moveWithCells="1">
                  <from>
                    <xdr:col>28</xdr:col>
                    <xdr:colOff>7620</xdr:colOff>
                    <xdr:row>39</xdr:row>
                    <xdr:rowOff>106680</xdr:rowOff>
                  </from>
                  <to>
                    <xdr:col>29</xdr:col>
                    <xdr:colOff>160020</xdr:colOff>
                    <xdr:row>41</xdr:row>
                    <xdr:rowOff>30480</xdr:rowOff>
                  </to>
                </anchor>
              </controlPr>
            </control>
          </mc:Choice>
        </mc:AlternateContent>
        <mc:AlternateContent xmlns:mc="http://schemas.openxmlformats.org/markup-compatibility/2006">
          <mc:Choice Requires="x14">
            <control shapeId="142385" r:id="rId34" name="チェック 49">
              <controlPr defaultSize="0" autoFill="0" autoLine="0" autoPict="0">
                <anchor moveWithCells="1">
                  <from>
                    <xdr:col>28</xdr:col>
                    <xdr:colOff>0</xdr:colOff>
                    <xdr:row>48</xdr:row>
                    <xdr:rowOff>137160</xdr:rowOff>
                  </from>
                  <to>
                    <xdr:col>29</xdr:col>
                    <xdr:colOff>152400</xdr:colOff>
                    <xdr:row>50</xdr:row>
                    <xdr:rowOff>60960</xdr:rowOff>
                  </to>
                </anchor>
              </controlPr>
            </control>
          </mc:Choice>
        </mc:AlternateContent>
        <mc:AlternateContent xmlns:mc="http://schemas.openxmlformats.org/markup-compatibility/2006">
          <mc:Choice Requires="x14">
            <control shapeId="142386" r:id="rId35" name="チェック 50">
              <controlPr defaultSize="0" autoFill="0" autoLine="0" autoPict="0">
                <anchor moveWithCells="1">
                  <from>
                    <xdr:col>13</xdr:col>
                    <xdr:colOff>190500</xdr:colOff>
                    <xdr:row>49</xdr:row>
                    <xdr:rowOff>114300</xdr:rowOff>
                  </from>
                  <to>
                    <xdr:col>15</xdr:col>
                    <xdr:colOff>121920</xdr:colOff>
                    <xdr:row>51</xdr:row>
                    <xdr:rowOff>38100</xdr:rowOff>
                  </to>
                </anchor>
              </controlPr>
            </control>
          </mc:Choice>
        </mc:AlternateContent>
        <mc:AlternateContent xmlns:mc="http://schemas.openxmlformats.org/markup-compatibility/2006">
          <mc:Choice Requires="x14">
            <control shapeId="142387" r:id="rId36" name="チェック 51">
              <controlPr defaultSize="0" autoFill="0" autoLine="0" autoPict="0">
                <anchor moveWithCells="1">
                  <from>
                    <xdr:col>13</xdr:col>
                    <xdr:colOff>213360</xdr:colOff>
                    <xdr:row>57</xdr:row>
                    <xdr:rowOff>106680</xdr:rowOff>
                  </from>
                  <to>
                    <xdr:col>15</xdr:col>
                    <xdr:colOff>144780</xdr:colOff>
                    <xdr:row>59</xdr:row>
                    <xdr:rowOff>30480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92D050"/>
    <pageSetUpPr fitToPage="1"/>
  </sheetPr>
  <dimension ref="B1:KI308"/>
  <sheetViews>
    <sheetView view="pageBreakPreview" topLeftCell="A40" zoomScale="115" zoomScaleSheetLayoutView="115" workbookViewId="0">
      <selection activeCell="A40" sqref="A1:XFD1048576"/>
    </sheetView>
  </sheetViews>
  <sheetFormatPr defaultColWidth="9" defaultRowHeight="12" x14ac:dyDescent="0.15"/>
  <cols>
    <col min="1" max="1" width="2.33203125" style="202" customWidth="1"/>
    <col min="2" max="44" width="2.88671875" style="202" customWidth="1"/>
    <col min="45" max="124" width="2.33203125" style="203" customWidth="1"/>
    <col min="125" max="295" width="9" style="203" customWidth="1"/>
    <col min="296" max="296" width="9" style="202" customWidth="1"/>
    <col min="297" max="16384" width="9" style="202"/>
  </cols>
  <sheetData>
    <row r="1" spans="2:45" s="203" customFormat="1" x14ac:dyDescent="0.15">
      <c r="AO1" s="1410" t="s">
        <v>434</v>
      </c>
      <c r="AP1" s="1411"/>
      <c r="AQ1" s="1411"/>
      <c r="AR1" s="1411"/>
      <c r="AS1" s="1412"/>
    </row>
    <row r="2" spans="2:45" s="203" customFormat="1" ht="3" customHeight="1" x14ac:dyDescent="0.15"/>
    <row r="3" spans="2:45" ht="16.2" x14ac:dyDescent="0.15">
      <c r="B3" s="1413" t="s">
        <v>492</v>
      </c>
      <c r="C3" s="1413"/>
      <c r="D3" s="1413"/>
      <c r="E3" s="1413"/>
      <c r="F3" s="1413"/>
      <c r="G3" s="1413"/>
      <c r="H3" s="1413"/>
      <c r="I3" s="1413"/>
      <c r="J3" s="1413"/>
      <c r="K3" s="1413"/>
      <c r="L3" s="1413"/>
      <c r="M3" s="1413"/>
      <c r="N3" s="1413"/>
      <c r="O3" s="1413"/>
      <c r="P3" s="1413"/>
      <c r="Q3" s="1413"/>
      <c r="R3" s="1413"/>
      <c r="S3" s="1413"/>
      <c r="T3" s="1413"/>
      <c r="U3" s="1413"/>
      <c r="V3" s="1413"/>
      <c r="W3" s="1413"/>
      <c r="X3" s="1413"/>
      <c r="Y3" s="1413"/>
      <c r="Z3" s="1413"/>
      <c r="AA3" s="1413"/>
      <c r="AB3" s="1413"/>
      <c r="AC3" s="1413"/>
      <c r="AD3" s="1413"/>
      <c r="AE3" s="1413"/>
      <c r="AF3" s="1413"/>
      <c r="AG3" s="1413"/>
      <c r="AH3" s="1413"/>
      <c r="AI3" s="1413"/>
      <c r="AJ3" s="1413"/>
      <c r="AK3" s="1413"/>
      <c r="AL3" s="1413"/>
      <c r="AM3" s="1413"/>
      <c r="AN3" s="1413"/>
      <c r="AO3" s="1413"/>
      <c r="AP3" s="1413"/>
      <c r="AQ3" s="1413"/>
      <c r="AR3" s="1413"/>
    </row>
    <row r="4" spans="2:45" s="203" customFormat="1" x14ac:dyDescent="0.15">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row>
    <row r="5" spans="2:45" ht="12" customHeight="1" x14ac:dyDescent="0.15">
      <c r="B5" s="1414" t="s">
        <v>266</v>
      </c>
      <c r="C5" s="1415"/>
      <c r="D5" s="1415"/>
      <c r="E5" s="1415"/>
      <c r="F5" s="1415"/>
      <c r="G5" s="1415"/>
      <c r="H5" s="1415"/>
      <c r="I5" s="1415"/>
      <c r="J5" s="1415"/>
      <c r="K5" s="1415"/>
      <c r="L5" s="1415"/>
      <c r="M5" s="1415"/>
      <c r="N5" s="1415"/>
      <c r="O5" s="1415"/>
      <c r="P5" s="1415"/>
      <c r="Q5" s="1415"/>
      <c r="R5" s="1415"/>
      <c r="S5" s="1415"/>
      <c r="T5" s="1415"/>
      <c r="U5" s="1415"/>
      <c r="V5" s="1415"/>
      <c r="W5" s="1415"/>
      <c r="X5" s="1415"/>
      <c r="Y5" s="1415"/>
      <c r="Z5" s="1415"/>
      <c r="AA5" s="1415"/>
      <c r="AB5" s="1415"/>
      <c r="AC5" s="1415"/>
      <c r="AD5" s="1415"/>
      <c r="AE5" s="1415"/>
      <c r="AF5" s="1415"/>
      <c r="AG5" s="1415"/>
      <c r="AH5" s="1415"/>
      <c r="AI5" s="1415"/>
      <c r="AJ5" s="1415"/>
      <c r="AK5" s="1415"/>
      <c r="AL5" s="1415"/>
      <c r="AM5" s="1415"/>
      <c r="AN5" s="1415"/>
      <c r="AO5" s="1415"/>
      <c r="AP5" s="1415"/>
      <c r="AQ5" s="1415"/>
      <c r="AR5" s="1416"/>
    </row>
    <row r="6" spans="2:45" s="203" customFormat="1" ht="5.25" customHeight="1" x14ac:dyDescent="0.15">
      <c r="B6" s="205"/>
      <c r="AR6" s="242"/>
    </row>
    <row r="7" spans="2:45" s="203" customFormat="1" ht="13.5" customHeight="1" x14ac:dyDescent="0.15">
      <c r="B7" s="205"/>
      <c r="C7" s="203" t="s">
        <v>388</v>
      </c>
      <c r="AR7" s="242"/>
    </row>
    <row r="8" spans="2:45" s="203" customFormat="1" ht="11.25" customHeight="1" x14ac:dyDescent="0.15">
      <c r="B8" s="205"/>
      <c r="C8" s="1385" t="s">
        <v>393</v>
      </c>
      <c r="D8" s="1385"/>
      <c r="E8" s="1385"/>
      <c r="F8" s="1385"/>
      <c r="G8" s="1385"/>
      <c r="H8" s="1385"/>
      <c r="I8" s="1385"/>
      <c r="J8" s="1388"/>
      <c r="K8" s="1388"/>
      <c r="L8" s="1388"/>
      <c r="M8" s="1388"/>
      <c r="N8" s="1388"/>
      <c r="O8" s="1388"/>
      <c r="P8" s="1388"/>
      <c r="S8" s="1389" t="s">
        <v>422</v>
      </c>
      <c r="T8" s="1389"/>
      <c r="U8" s="1389"/>
      <c r="V8" s="1389"/>
      <c r="W8" s="1389"/>
      <c r="X8" s="1389"/>
      <c r="Y8" s="1388"/>
      <c r="Z8" s="1388"/>
      <c r="AA8" s="1388"/>
      <c r="AB8" s="1388"/>
      <c r="AC8" s="1388"/>
      <c r="AD8" s="1388"/>
      <c r="AE8" s="235"/>
      <c r="AF8" s="236"/>
      <c r="AG8" s="1390" t="s">
        <v>286</v>
      </c>
      <c r="AH8" s="1390"/>
      <c r="AI8" s="1390"/>
      <c r="AJ8" s="1391"/>
      <c r="AK8" s="1396"/>
      <c r="AL8" s="1396"/>
      <c r="AM8" s="1396"/>
      <c r="AN8" s="1396"/>
      <c r="AO8" s="1396"/>
      <c r="AP8" s="1396"/>
      <c r="AR8" s="242"/>
    </row>
    <row r="9" spans="2:45" s="203" customFormat="1" ht="11.25" customHeight="1" x14ac:dyDescent="0.15">
      <c r="B9" s="205"/>
      <c r="C9" s="1386"/>
      <c r="D9" s="1386"/>
      <c r="E9" s="1386"/>
      <c r="F9" s="1386"/>
      <c r="G9" s="1386"/>
      <c r="H9" s="1386"/>
      <c r="I9" s="1386"/>
      <c r="J9" s="1388"/>
      <c r="K9" s="1388"/>
      <c r="L9" s="1388"/>
      <c r="M9" s="1388"/>
      <c r="N9" s="1388"/>
      <c r="O9" s="1388"/>
      <c r="P9" s="1388"/>
      <c r="R9" s="235"/>
      <c r="S9" s="1389"/>
      <c r="T9" s="1389"/>
      <c r="U9" s="1389"/>
      <c r="V9" s="1389"/>
      <c r="W9" s="1389"/>
      <c r="X9" s="1389"/>
      <c r="Y9" s="1388"/>
      <c r="Z9" s="1388"/>
      <c r="AA9" s="1388"/>
      <c r="AB9" s="1388"/>
      <c r="AC9" s="1388"/>
      <c r="AD9" s="1388"/>
      <c r="AE9" s="235"/>
      <c r="AF9" s="236"/>
      <c r="AG9" s="1392"/>
      <c r="AH9" s="1392"/>
      <c r="AI9" s="1392"/>
      <c r="AJ9" s="1393"/>
      <c r="AK9" s="1396"/>
      <c r="AL9" s="1396"/>
      <c r="AM9" s="1396"/>
      <c r="AN9" s="1396"/>
      <c r="AO9" s="1396"/>
      <c r="AP9" s="1396"/>
      <c r="AR9" s="242"/>
    </row>
    <row r="10" spans="2:45" s="203" customFormat="1" ht="11.25" customHeight="1" x14ac:dyDescent="0.15">
      <c r="B10" s="205"/>
      <c r="C10" s="1387"/>
      <c r="D10" s="1387"/>
      <c r="E10" s="1387"/>
      <c r="F10" s="1387"/>
      <c r="G10" s="1387"/>
      <c r="H10" s="1387"/>
      <c r="I10" s="1387"/>
      <c r="J10" s="1388"/>
      <c r="K10" s="1388"/>
      <c r="L10" s="1388"/>
      <c r="M10" s="1388"/>
      <c r="N10" s="1388"/>
      <c r="O10" s="1388"/>
      <c r="P10" s="1388"/>
      <c r="Q10" s="203" t="s">
        <v>409</v>
      </c>
      <c r="R10" s="235"/>
      <c r="S10" s="1389"/>
      <c r="T10" s="1389"/>
      <c r="U10" s="1389"/>
      <c r="V10" s="1389"/>
      <c r="W10" s="1389"/>
      <c r="X10" s="1389"/>
      <c r="Y10" s="1388"/>
      <c r="Z10" s="1388"/>
      <c r="AA10" s="1388"/>
      <c r="AB10" s="1388"/>
      <c r="AC10" s="1388"/>
      <c r="AD10" s="1388"/>
      <c r="AE10" s="203" t="s">
        <v>167</v>
      </c>
      <c r="AF10" s="236"/>
      <c r="AG10" s="1394"/>
      <c r="AH10" s="1394"/>
      <c r="AI10" s="1394"/>
      <c r="AJ10" s="1395"/>
      <c r="AK10" s="1396"/>
      <c r="AL10" s="1396"/>
      <c r="AM10" s="1396"/>
      <c r="AN10" s="1396"/>
      <c r="AO10" s="1396"/>
      <c r="AP10" s="1396"/>
      <c r="AQ10" s="203" t="s">
        <v>409</v>
      </c>
      <c r="AR10" s="242"/>
    </row>
    <row r="11" spans="2:45" s="203" customFormat="1" ht="6" customHeight="1" x14ac:dyDescent="0.15">
      <c r="B11" s="205"/>
      <c r="AR11" s="242"/>
    </row>
    <row r="12" spans="2:45" ht="13.5" customHeight="1" x14ac:dyDescent="0.15">
      <c r="B12" s="1407" t="s">
        <v>142</v>
      </c>
      <c r="C12" s="1408"/>
      <c r="D12" s="1408"/>
      <c r="E12" s="1408"/>
      <c r="F12" s="1408"/>
      <c r="G12" s="1408"/>
      <c r="H12" s="1408"/>
      <c r="I12" s="1408"/>
      <c r="J12" s="1408"/>
      <c r="K12" s="1408"/>
      <c r="L12" s="1408"/>
      <c r="M12" s="1408"/>
      <c r="N12" s="1408"/>
      <c r="O12" s="1408"/>
      <c r="P12" s="1408"/>
      <c r="Q12" s="1408"/>
      <c r="R12" s="1408"/>
      <c r="S12" s="1408"/>
      <c r="T12" s="1408"/>
      <c r="U12" s="1408"/>
      <c r="V12" s="1408"/>
      <c r="W12" s="1408"/>
      <c r="X12" s="1408"/>
      <c r="Y12" s="1408"/>
      <c r="Z12" s="1408"/>
      <c r="AA12" s="1408"/>
      <c r="AB12" s="1408"/>
      <c r="AC12" s="1408"/>
      <c r="AD12" s="1408"/>
      <c r="AE12" s="1408"/>
      <c r="AF12" s="1408"/>
      <c r="AG12" s="1408"/>
      <c r="AH12" s="1408"/>
      <c r="AI12" s="1408"/>
      <c r="AJ12" s="1408"/>
      <c r="AK12" s="1408"/>
      <c r="AL12" s="1408"/>
      <c r="AM12" s="1408"/>
      <c r="AN12" s="1408"/>
      <c r="AO12" s="1408"/>
      <c r="AP12" s="1408"/>
      <c r="AQ12" s="1408"/>
      <c r="AR12" s="1409"/>
    </row>
    <row r="13" spans="2:45" s="203" customFormat="1" ht="17.25" customHeight="1" x14ac:dyDescent="0.15">
      <c r="B13" s="205" t="s">
        <v>86</v>
      </c>
      <c r="C13" s="203" t="s">
        <v>195</v>
      </c>
      <c r="AR13" s="242"/>
    </row>
    <row r="14" spans="2:45" s="203" customFormat="1" ht="13.5" customHeight="1" x14ac:dyDescent="0.15">
      <c r="B14" s="205"/>
      <c r="C14" s="203" t="s">
        <v>17</v>
      </c>
      <c r="AR14" s="242"/>
    </row>
    <row r="15" spans="2:45" s="203" customFormat="1" ht="13.5" customHeight="1" x14ac:dyDescent="0.15">
      <c r="B15" s="205"/>
      <c r="C15" s="1397" t="s">
        <v>395</v>
      </c>
      <c r="D15" s="1390"/>
      <c r="E15" s="1390"/>
      <c r="F15" s="1390"/>
      <c r="G15" s="1391"/>
      <c r="H15" s="1388"/>
      <c r="I15" s="1388"/>
      <c r="J15" s="1388"/>
      <c r="K15" s="1388"/>
      <c r="L15" s="1388"/>
      <c r="M15" s="1388"/>
      <c r="N15" s="1388"/>
      <c r="O15" s="1388"/>
      <c r="P15" s="1388"/>
      <c r="S15" s="1397" t="s">
        <v>173</v>
      </c>
      <c r="T15" s="1390"/>
      <c r="U15" s="1390"/>
      <c r="V15" s="1390"/>
      <c r="W15" s="1391"/>
      <c r="X15" s="1399"/>
      <c r="Y15" s="1400"/>
      <c r="Z15" s="1400"/>
      <c r="AA15" s="1400"/>
      <c r="AB15" s="1400"/>
      <c r="AC15" s="1400"/>
      <c r="AD15" s="1401"/>
      <c r="AG15" s="1405" t="s">
        <v>432</v>
      </c>
      <c r="AH15" s="1405"/>
      <c r="AI15" s="1406"/>
      <c r="AJ15" s="1406"/>
      <c r="AK15" s="1406"/>
      <c r="AL15" s="1406"/>
      <c r="AM15" s="1406"/>
      <c r="AN15" s="1406"/>
      <c r="AO15" s="1406"/>
      <c r="AP15" s="1406"/>
      <c r="AR15" s="242"/>
    </row>
    <row r="16" spans="2:45" s="203" customFormat="1" ht="13.5" customHeight="1" x14ac:dyDescent="0.15">
      <c r="B16" s="205"/>
      <c r="C16" s="1398"/>
      <c r="D16" s="1394"/>
      <c r="E16" s="1394"/>
      <c r="F16" s="1394"/>
      <c r="G16" s="1395"/>
      <c r="H16" s="1388"/>
      <c r="I16" s="1388"/>
      <c r="J16" s="1388"/>
      <c r="K16" s="1388"/>
      <c r="L16" s="1388"/>
      <c r="M16" s="1388"/>
      <c r="N16" s="1388"/>
      <c r="O16" s="1388"/>
      <c r="P16" s="1388"/>
      <c r="Q16" s="233" t="s">
        <v>410</v>
      </c>
      <c r="S16" s="1398"/>
      <c r="T16" s="1394"/>
      <c r="U16" s="1394"/>
      <c r="V16" s="1394"/>
      <c r="W16" s="1395"/>
      <c r="X16" s="1402"/>
      <c r="Y16" s="1403"/>
      <c r="Z16" s="1403"/>
      <c r="AA16" s="1403"/>
      <c r="AB16" s="1403"/>
      <c r="AC16" s="1403"/>
      <c r="AD16" s="1404"/>
      <c r="AE16" s="203" t="s">
        <v>410</v>
      </c>
      <c r="AG16" s="1405"/>
      <c r="AH16" s="1405"/>
      <c r="AI16" s="1406"/>
      <c r="AJ16" s="1406"/>
      <c r="AK16" s="1406"/>
      <c r="AL16" s="1406"/>
      <c r="AM16" s="1406"/>
      <c r="AN16" s="1406"/>
      <c r="AO16" s="1406"/>
      <c r="AP16" s="1406"/>
      <c r="AQ16" s="203" t="s">
        <v>410</v>
      </c>
      <c r="AR16" s="242"/>
    </row>
    <row r="17" spans="2:44" s="203" customFormat="1" ht="4.5" customHeight="1" x14ac:dyDescent="0.15">
      <c r="B17" s="205"/>
      <c r="I17" s="227"/>
      <c r="S17" s="227"/>
      <c r="T17" s="227"/>
      <c r="U17" s="227"/>
      <c r="V17" s="227"/>
      <c r="AR17" s="242"/>
    </row>
    <row r="18" spans="2:44" s="203" customFormat="1" ht="13.5" customHeight="1" x14ac:dyDescent="0.15">
      <c r="B18" s="205"/>
      <c r="C18" s="203" t="s">
        <v>394</v>
      </c>
      <c r="AR18" s="242"/>
    </row>
    <row r="19" spans="2:44" s="203" customFormat="1" ht="13.5" customHeight="1" x14ac:dyDescent="0.15">
      <c r="B19" s="205"/>
      <c r="C19" s="1397" t="s">
        <v>395</v>
      </c>
      <c r="D19" s="1390"/>
      <c r="E19" s="1390"/>
      <c r="F19" s="1390"/>
      <c r="G19" s="1391"/>
      <c r="H19" s="1388"/>
      <c r="I19" s="1388"/>
      <c r="J19" s="1388"/>
      <c r="K19" s="1388"/>
      <c r="L19" s="1388"/>
      <c r="M19" s="1388"/>
      <c r="N19" s="1388"/>
      <c r="O19" s="1388"/>
      <c r="P19" s="1388"/>
      <c r="S19" s="1397" t="s">
        <v>173</v>
      </c>
      <c r="T19" s="1390"/>
      <c r="U19" s="1390"/>
      <c r="V19" s="1390"/>
      <c r="W19" s="1391"/>
      <c r="X19" s="1399"/>
      <c r="Y19" s="1400"/>
      <c r="Z19" s="1400"/>
      <c r="AA19" s="1400"/>
      <c r="AB19" s="1400"/>
      <c r="AC19" s="1400"/>
      <c r="AD19" s="1401"/>
      <c r="AG19" s="1405" t="s">
        <v>432</v>
      </c>
      <c r="AH19" s="1405"/>
      <c r="AI19" s="1406"/>
      <c r="AJ19" s="1406"/>
      <c r="AK19" s="1406"/>
      <c r="AL19" s="1406"/>
      <c r="AM19" s="1406"/>
      <c r="AN19" s="1406"/>
      <c r="AO19" s="1406"/>
      <c r="AP19" s="1406"/>
      <c r="AR19" s="242"/>
    </row>
    <row r="20" spans="2:44" s="203" customFormat="1" ht="13.5" customHeight="1" x14ac:dyDescent="0.15">
      <c r="B20" s="205"/>
      <c r="C20" s="1398"/>
      <c r="D20" s="1394"/>
      <c r="E20" s="1394"/>
      <c r="F20" s="1394"/>
      <c r="G20" s="1395"/>
      <c r="H20" s="1388"/>
      <c r="I20" s="1388"/>
      <c r="J20" s="1388"/>
      <c r="K20" s="1388"/>
      <c r="L20" s="1388"/>
      <c r="M20" s="1388"/>
      <c r="N20" s="1388"/>
      <c r="O20" s="1388"/>
      <c r="P20" s="1388"/>
      <c r="Q20" s="233" t="s">
        <v>410</v>
      </c>
      <c r="S20" s="1398"/>
      <c r="T20" s="1394"/>
      <c r="U20" s="1394"/>
      <c r="V20" s="1394"/>
      <c r="W20" s="1395"/>
      <c r="X20" s="1402"/>
      <c r="Y20" s="1403"/>
      <c r="Z20" s="1403"/>
      <c r="AA20" s="1403"/>
      <c r="AB20" s="1403"/>
      <c r="AC20" s="1403"/>
      <c r="AD20" s="1404"/>
      <c r="AE20" s="203" t="s">
        <v>410</v>
      </c>
      <c r="AG20" s="1405"/>
      <c r="AH20" s="1405"/>
      <c r="AI20" s="1406"/>
      <c r="AJ20" s="1406"/>
      <c r="AK20" s="1406"/>
      <c r="AL20" s="1406"/>
      <c r="AM20" s="1406"/>
      <c r="AN20" s="1406"/>
      <c r="AO20" s="1406"/>
      <c r="AP20" s="1406"/>
      <c r="AQ20" s="203" t="s">
        <v>410</v>
      </c>
      <c r="AR20" s="242"/>
    </row>
    <row r="21" spans="2:44" s="203" customFormat="1" ht="13.5" customHeight="1" x14ac:dyDescent="0.15">
      <c r="B21" s="205"/>
      <c r="C21" s="203" t="s">
        <v>396</v>
      </c>
      <c r="S21" s="227"/>
      <c r="T21" s="227"/>
      <c r="U21" s="227"/>
      <c r="V21" s="227"/>
      <c r="AR21" s="242"/>
    </row>
    <row r="22" spans="2:44" s="203" customFormat="1" ht="13.5" customHeight="1" x14ac:dyDescent="0.15">
      <c r="B22" s="205"/>
      <c r="C22" s="1397" t="s">
        <v>395</v>
      </c>
      <c r="D22" s="1390"/>
      <c r="E22" s="1390"/>
      <c r="F22" s="1390"/>
      <c r="G22" s="1391"/>
      <c r="H22" s="1388"/>
      <c r="I22" s="1388"/>
      <c r="J22" s="1388"/>
      <c r="K22" s="1388"/>
      <c r="L22" s="1388"/>
      <c r="M22" s="1388"/>
      <c r="N22" s="1388"/>
      <c r="O22" s="1388"/>
      <c r="P22" s="1388"/>
      <c r="R22" s="236"/>
      <c r="S22" s="1397" t="s">
        <v>173</v>
      </c>
      <c r="T22" s="1390"/>
      <c r="U22" s="1390"/>
      <c r="V22" s="1390"/>
      <c r="W22" s="1391"/>
      <c r="X22" s="1399"/>
      <c r="Y22" s="1400"/>
      <c r="Z22" s="1400"/>
      <c r="AA22" s="1400"/>
      <c r="AB22" s="1400"/>
      <c r="AC22" s="1400"/>
      <c r="AD22" s="1401"/>
      <c r="AE22" s="239"/>
      <c r="AF22" s="239"/>
      <c r="AG22" s="1405" t="s">
        <v>432</v>
      </c>
      <c r="AH22" s="1405"/>
      <c r="AI22" s="1406"/>
      <c r="AJ22" s="1406"/>
      <c r="AK22" s="1406"/>
      <c r="AL22" s="1406"/>
      <c r="AM22" s="1406"/>
      <c r="AN22" s="1406"/>
      <c r="AO22" s="1406"/>
      <c r="AP22" s="1406"/>
      <c r="AR22" s="242"/>
    </row>
    <row r="23" spans="2:44" s="203" customFormat="1" ht="13.5" customHeight="1" x14ac:dyDescent="0.15">
      <c r="B23" s="205"/>
      <c r="C23" s="1398"/>
      <c r="D23" s="1394"/>
      <c r="E23" s="1394"/>
      <c r="F23" s="1394"/>
      <c r="G23" s="1395"/>
      <c r="H23" s="1388"/>
      <c r="I23" s="1388"/>
      <c r="J23" s="1388"/>
      <c r="K23" s="1388"/>
      <c r="L23" s="1388"/>
      <c r="M23" s="1388"/>
      <c r="N23" s="1388"/>
      <c r="O23" s="1388"/>
      <c r="P23" s="1388"/>
      <c r="Q23" s="233" t="s">
        <v>410</v>
      </c>
      <c r="R23" s="236"/>
      <c r="S23" s="1398"/>
      <c r="T23" s="1394"/>
      <c r="U23" s="1394"/>
      <c r="V23" s="1394"/>
      <c r="W23" s="1395"/>
      <c r="X23" s="1402"/>
      <c r="Y23" s="1403"/>
      <c r="Z23" s="1403"/>
      <c r="AA23" s="1403"/>
      <c r="AB23" s="1403"/>
      <c r="AC23" s="1403"/>
      <c r="AD23" s="1404"/>
      <c r="AE23" s="203" t="s">
        <v>410</v>
      </c>
      <c r="AF23" s="239"/>
      <c r="AG23" s="1405"/>
      <c r="AH23" s="1405"/>
      <c r="AI23" s="1406"/>
      <c r="AJ23" s="1406"/>
      <c r="AK23" s="1406"/>
      <c r="AL23" s="1406"/>
      <c r="AM23" s="1406"/>
      <c r="AN23" s="1406"/>
      <c r="AO23" s="1406"/>
      <c r="AP23" s="1406"/>
      <c r="AQ23" s="203" t="s">
        <v>410</v>
      </c>
      <c r="AR23" s="242"/>
    </row>
    <row r="24" spans="2:44" s="203" customFormat="1" ht="6" customHeight="1" x14ac:dyDescent="0.15">
      <c r="B24" s="206"/>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43"/>
    </row>
    <row r="25" spans="2:44" ht="13.5" customHeight="1" x14ac:dyDescent="0.15">
      <c r="B25" s="1407" t="s">
        <v>392</v>
      </c>
      <c r="C25" s="1408"/>
      <c r="D25" s="1408"/>
      <c r="E25" s="1408"/>
      <c r="F25" s="1408"/>
      <c r="G25" s="1408"/>
      <c r="H25" s="1408"/>
      <c r="I25" s="1408"/>
      <c r="J25" s="1408"/>
      <c r="K25" s="1408"/>
      <c r="L25" s="1408"/>
      <c r="M25" s="1408"/>
      <c r="N25" s="1408"/>
      <c r="O25" s="1408"/>
      <c r="P25" s="1408"/>
      <c r="Q25" s="1408"/>
      <c r="R25" s="1408"/>
      <c r="S25" s="1408"/>
      <c r="T25" s="1408"/>
      <c r="U25" s="1408"/>
      <c r="V25" s="1408"/>
      <c r="W25" s="1408"/>
      <c r="X25" s="1408"/>
      <c r="Y25" s="1408"/>
      <c r="Z25" s="1408"/>
      <c r="AA25" s="1408"/>
      <c r="AB25" s="1408"/>
      <c r="AC25" s="1408"/>
      <c r="AD25" s="1408"/>
      <c r="AE25" s="1408"/>
      <c r="AF25" s="1408"/>
      <c r="AG25" s="1408"/>
      <c r="AH25" s="1408"/>
      <c r="AI25" s="1408"/>
      <c r="AJ25" s="1408"/>
      <c r="AK25" s="1408"/>
      <c r="AL25" s="1408"/>
      <c r="AM25" s="1408"/>
      <c r="AN25" s="1408"/>
      <c r="AO25" s="1408"/>
      <c r="AP25" s="1408"/>
      <c r="AQ25" s="1408"/>
      <c r="AR25" s="1409"/>
    </row>
    <row r="26" spans="2:44" s="203" customFormat="1" ht="6.75" customHeight="1" x14ac:dyDescent="0.15">
      <c r="B26" s="207"/>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44"/>
    </row>
    <row r="27" spans="2:44" s="203" customFormat="1" ht="13.5" customHeight="1" x14ac:dyDescent="0.15">
      <c r="B27" s="205"/>
      <c r="C27" s="203" t="s">
        <v>495</v>
      </c>
      <c r="AR27" s="242"/>
    </row>
    <row r="28" spans="2:44" s="203" customFormat="1" ht="10.5" customHeight="1" x14ac:dyDescent="0.15">
      <c r="B28" s="205"/>
      <c r="AR28" s="242"/>
    </row>
    <row r="29" spans="2:44" s="203" customFormat="1" ht="13.5" customHeight="1" x14ac:dyDescent="0.15">
      <c r="B29" s="205"/>
      <c r="C29" s="1384" t="s">
        <v>100</v>
      </c>
      <c r="D29" s="1384"/>
      <c r="E29" s="1384"/>
      <c r="F29" s="1384"/>
      <c r="G29" s="1384"/>
      <c r="H29" s="1384"/>
      <c r="I29" s="1384"/>
      <c r="J29" s="1384"/>
      <c r="K29" s="1384"/>
      <c r="L29" s="1384"/>
      <c r="M29" s="1384"/>
      <c r="N29" s="1384"/>
      <c r="O29" s="1384"/>
      <c r="Q29" s="1384" t="s">
        <v>102</v>
      </c>
      <c r="R29" s="1384"/>
      <c r="S29" s="1384"/>
      <c r="T29" s="1384"/>
      <c r="U29" s="1384"/>
      <c r="V29" s="1384"/>
      <c r="W29" s="1384"/>
      <c r="X29" s="1384"/>
      <c r="Y29" s="1384"/>
      <c r="Z29" s="1384"/>
      <c r="AA29" s="1384"/>
      <c r="AB29" s="1384"/>
      <c r="AC29" s="1384"/>
      <c r="AE29" s="1384" t="s">
        <v>219</v>
      </c>
      <c r="AF29" s="1384"/>
      <c r="AG29" s="1384"/>
      <c r="AH29" s="1384"/>
      <c r="AI29" s="1384"/>
      <c r="AJ29" s="1384"/>
      <c r="AK29" s="1384"/>
      <c r="AL29" s="1384"/>
      <c r="AM29" s="1384"/>
      <c r="AN29" s="1384"/>
      <c r="AO29" s="1384"/>
      <c r="AP29" s="1384"/>
      <c r="AQ29" s="1384"/>
      <c r="AR29" s="242"/>
    </row>
    <row r="30" spans="2:44" s="203" customFormat="1" ht="13.5" customHeight="1" x14ac:dyDescent="0.15">
      <c r="B30" s="205"/>
      <c r="C30" s="210" t="s">
        <v>310</v>
      </c>
      <c r="D30" s="221"/>
      <c r="E30" s="221"/>
      <c r="F30" s="221"/>
      <c r="G30" s="221"/>
      <c r="H30" s="221"/>
      <c r="I30" s="221"/>
      <c r="J30" s="221"/>
      <c r="K30" s="221"/>
      <c r="L30" s="221"/>
      <c r="M30" s="221"/>
      <c r="N30" s="221"/>
      <c r="O30" s="228"/>
      <c r="Q30" s="234" t="s">
        <v>507</v>
      </c>
      <c r="R30" s="221"/>
      <c r="S30" s="221"/>
      <c r="T30" s="221"/>
      <c r="U30" s="221"/>
      <c r="V30" s="221"/>
      <c r="W30" s="221"/>
      <c r="X30" s="221"/>
      <c r="Y30" s="221"/>
      <c r="Z30" s="221"/>
      <c r="AA30" s="221"/>
      <c r="AB30" s="221"/>
      <c r="AC30" s="228"/>
      <c r="AE30" s="210" t="s">
        <v>383</v>
      </c>
      <c r="AF30" s="221"/>
      <c r="AG30" s="221"/>
      <c r="AH30" s="221"/>
      <c r="AI30" s="221"/>
      <c r="AJ30" s="221"/>
      <c r="AK30" s="221"/>
      <c r="AL30" s="221"/>
      <c r="AM30" s="221"/>
      <c r="AN30" s="221"/>
      <c r="AO30" s="221"/>
      <c r="AP30" s="221"/>
      <c r="AQ30" s="228"/>
      <c r="AR30" s="242"/>
    </row>
    <row r="31" spans="2:44" s="203" customFormat="1" ht="13.5" customHeight="1" x14ac:dyDescent="0.15">
      <c r="B31" s="205"/>
      <c r="C31" s="211" t="s">
        <v>496</v>
      </c>
      <c r="D31" s="222"/>
      <c r="E31" s="222"/>
      <c r="F31" s="222"/>
      <c r="G31" s="222"/>
      <c r="H31" s="222"/>
      <c r="I31" s="222"/>
      <c r="J31" s="222"/>
      <c r="K31" s="222"/>
      <c r="L31" s="222"/>
      <c r="M31" s="222"/>
      <c r="N31" s="222"/>
      <c r="O31" s="229"/>
      <c r="Q31" s="218" t="s">
        <v>508</v>
      </c>
      <c r="R31" s="222"/>
      <c r="S31" s="222"/>
      <c r="T31" s="222"/>
      <c r="U31" s="222"/>
      <c r="V31" s="222"/>
      <c r="W31" s="222"/>
      <c r="X31" s="222"/>
      <c r="Y31" s="222"/>
      <c r="Z31" s="222"/>
      <c r="AA31" s="222"/>
      <c r="AB31" s="222"/>
      <c r="AC31" s="229"/>
      <c r="AE31" s="211" t="s">
        <v>512</v>
      </c>
      <c r="AF31" s="222"/>
      <c r="AG31" s="222"/>
      <c r="AH31" s="222"/>
      <c r="AI31" s="222"/>
      <c r="AJ31" s="222"/>
      <c r="AK31" s="222"/>
      <c r="AL31" s="222"/>
      <c r="AM31" s="222"/>
      <c r="AN31" s="222"/>
      <c r="AO31" s="222"/>
      <c r="AP31" s="222"/>
      <c r="AQ31" s="229"/>
      <c r="AR31" s="242"/>
    </row>
    <row r="32" spans="2:44" s="203" customFormat="1" ht="13.5" customHeight="1" x14ac:dyDescent="0.15">
      <c r="B32" s="205"/>
      <c r="C32" s="212"/>
      <c r="D32" s="223"/>
      <c r="E32" s="223"/>
      <c r="F32" s="223"/>
      <c r="G32" s="223"/>
      <c r="H32" s="223"/>
      <c r="I32" s="223"/>
      <c r="J32" s="223"/>
      <c r="K32" s="223"/>
      <c r="L32" s="223"/>
      <c r="M32" s="223"/>
      <c r="N32" s="223"/>
      <c r="O32" s="230"/>
      <c r="Q32" s="212"/>
      <c r="R32" s="223"/>
      <c r="S32" s="223"/>
      <c r="T32" s="223"/>
      <c r="U32" s="223"/>
      <c r="V32" s="223"/>
      <c r="W32" s="223"/>
      <c r="X32" s="223"/>
      <c r="Y32" s="223"/>
      <c r="Z32" s="223"/>
      <c r="AA32" s="223"/>
      <c r="AB32" s="223"/>
      <c r="AC32" s="230"/>
      <c r="AE32" s="212"/>
      <c r="AF32" s="223"/>
      <c r="AG32" s="225"/>
      <c r="AH32" s="225"/>
      <c r="AI32" s="225"/>
      <c r="AJ32" s="223"/>
      <c r="AK32" s="225"/>
      <c r="AL32" s="225"/>
      <c r="AM32" s="225"/>
      <c r="AN32" s="225"/>
      <c r="AO32" s="225"/>
      <c r="AP32" s="225"/>
      <c r="AQ32" s="231"/>
      <c r="AR32" s="242"/>
    </row>
    <row r="33" spans="2:44" s="203" customFormat="1" ht="13.5" customHeight="1" x14ac:dyDescent="0.15">
      <c r="B33" s="205"/>
      <c r="AR33" s="242"/>
    </row>
    <row r="34" spans="2:44" s="203" customFormat="1" ht="13.5" customHeight="1" x14ac:dyDescent="0.15">
      <c r="B34" s="205"/>
      <c r="C34" s="1384" t="s">
        <v>397</v>
      </c>
      <c r="D34" s="1384"/>
      <c r="E34" s="1384"/>
      <c r="F34" s="1384"/>
      <c r="G34" s="1384"/>
      <c r="H34" s="1384"/>
      <c r="I34" s="1384"/>
      <c r="J34" s="1384"/>
      <c r="K34" s="1384"/>
      <c r="L34" s="1384"/>
      <c r="M34" s="1384"/>
      <c r="N34" s="1384"/>
      <c r="O34" s="1384"/>
      <c r="Q34" s="1384" t="s">
        <v>412</v>
      </c>
      <c r="R34" s="1384"/>
      <c r="S34" s="1384"/>
      <c r="T34" s="1384"/>
      <c r="U34" s="1384"/>
      <c r="V34" s="1384"/>
      <c r="W34" s="1384"/>
      <c r="X34" s="1384"/>
      <c r="Y34" s="1384"/>
      <c r="Z34" s="1384"/>
      <c r="AA34" s="1384"/>
      <c r="AB34" s="1384"/>
      <c r="AC34" s="1384"/>
      <c r="AE34" s="1384" t="s">
        <v>423</v>
      </c>
      <c r="AF34" s="1384"/>
      <c r="AG34" s="1384"/>
      <c r="AH34" s="1384"/>
      <c r="AI34" s="1384"/>
      <c r="AJ34" s="1384"/>
      <c r="AK34" s="1384"/>
      <c r="AL34" s="1384"/>
      <c r="AM34" s="1384"/>
      <c r="AN34" s="1384"/>
      <c r="AO34" s="1384"/>
      <c r="AP34" s="1384"/>
      <c r="AQ34" s="1384"/>
      <c r="AR34" s="242"/>
    </row>
    <row r="35" spans="2:44" s="203" customFormat="1" ht="13.5" customHeight="1" x14ac:dyDescent="0.15">
      <c r="B35" s="205"/>
      <c r="C35" s="213" t="s">
        <v>498</v>
      </c>
      <c r="D35" s="221"/>
      <c r="E35" s="221"/>
      <c r="F35" s="221"/>
      <c r="G35" s="221"/>
      <c r="H35" s="221"/>
      <c r="I35" s="221"/>
      <c r="J35" s="221"/>
      <c r="K35" s="221"/>
      <c r="L35" s="221"/>
      <c r="M35" s="221"/>
      <c r="N35" s="221"/>
      <c r="O35" s="228"/>
      <c r="Q35" s="210" t="s">
        <v>509</v>
      </c>
      <c r="R35" s="221"/>
      <c r="S35" s="221"/>
      <c r="T35" s="221"/>
      <c r="U35" s="221"/>
      <c r="V35" s="221"/>
      <c r="W35" s="221"/>
      <c r="X35" s="221"/>
      <c r="Y35" s="221"/>
      <c r="Z35" s="221"/>
      <c r="AA35" s="221"/>
      <c r="AB35" s="221"/>
      <c r="AC35" s="228"/>
      <c r="AE35" s="210" t="s">
        <v>178</v>
      </c>
      <c r="AF35" s="221"/>
      <c r="AG35" s="221"/>
      <c r="AH35" s="221"/>
      <c r="AI35" s="221"/>
      <c r="AJ35" s="221"/>
      <c r="AK35" s="221"/>
      <c r="AL35" s="221"/>
      <c r="AM35" s="221"/>
      <c r="AN35" s="221"/>
      <c r="AO35" s="221"/>
      <c r="AP35" s="221"/>
      <c r="AQ35" s="228"/>
      <c r="AR35" s="242"/>
    </row>
    <row r="36" spans="2:44" s="203" customFormat="1" ht="13.5" customHeight="1" x14ac:dyDescent="0.15">
      <c r="B36" s="205"/>
      <c r="C36" s="214" t="s">
        <v>499</v>
      </c>
      <c r="D36" s="222"/>
      <c r="E36" s="222"/>
      <c r="F36" s="222"/>
      <c r="G36" s="222"/>
      <c r="H36" s="222"/>
      <c r="I36" s="222"/>
      <c r="J36" s="222"/>
      <c r="K36" s="222"/>
      <c r="L36" s="222"/>
      <c r="M36" s="222"/>
      <c r="N36" s="222"/>
      <c r="O36" s="229"/>
      <c r="Q36" s="211" t="s">
        <v>499</v>
      </c>
      <c r="R36" s="222"/>
      <c r="S36" s="222"/>
      <c r="T36" s="222"/>
      <c r="U36" s="222"/>
      <c r="V36" s="222"/>
      <c r="W36" s="222"/>
      <c r="X36" s="222"/>
      <c r="Y36" s="222"/>
      <c r="Z36" s="222"/>
      <c r="AA36" s="222"/>
      <c r="AB36" s="222"/>
      <c r="AC36" s="229"/>
      <c r="AE36" s="211" t="s">
        <v>499</v>
      </c>
      <c r="AF36" s="222"/>
      <c r="AG36" s="222"/>
      <c r="AH36" s="222"/>
      <c r="AI36" s="222"/>
      <c r="AJ36" s="222"/>
      <c r="AK36" s="222"/>
      <c r="AL36" s="222"/>
      <c r="AM36" s="222"/>
      <c r="AN36" s="222"/>
      <c r="AO36" s="222"/>
      <c r="AP36" s="222"/>
      <c r="AQ36" s="229"/>
      <c r="AR36" s="242"/>
    </row>
    <row r="37" spans="2:44" s="203" customFormat="1" ht="13.5" customHeight="1" x14ac:dyDescent="0.15">
      <c r="B37" s="205"/>
      <c r="C37" s="212"/>
      <c r="D37" s="223"/>
      <c r="E37" s="225"/>
      <c r="F37" s="225"/>
      <c r="G37" s="225"/>
      <c r="H37" s="225"/>
      <c r="I37" s="225"/>
      <c r="J37" s="225"/>
      <c r="K37" s="225"/>
      <c r="L37" s="225"/>
      <c r="M37" s="225"/>
      <c r="N37" s="225"/>
      <c r="O37" s="231"/>
      <c r="Q37" s="212"/>
      <c r="R37" s="223"/>
      <c r="S37" s="223"/>
      <c r="T37" s="223"/>
      <c r="U37" s="223"/>
      <c r="V37" s="223"/>
      <c r="W37" s="223"/>
      <c r="X37" s="223"/>
      <c r="Y37" s="223"/>
      <c r="Z37" s="223"/>
      <c r="AA37" s="223"/>
      <c r="AB37" s="223"/>
      <c r="AC37" s="230"/>
      <c r="AE37" s="212"/>
      <c r="AF37" s="223"/>
      <c r="AG37" s="223"/>
      <c r="AH37" s="223"/>
      <c r="AI37" s="223"/>
      <c r="AJ37" s="223"/>
      <c r="AK37" s="223"/>
      <c r="AL37" s="223"/>
      <c r="AM37" s="223"/>
      <c r="AN37" s="223"/>
      <c r="AO37" s="223"/>
      <c r="AP37" s="223"/>
      <c r="AQ37" s="230"/>
      <c r="AR37" s="242"/>
    </row>
    <row r="38" spans="2:44" s="203" customFormat="1" ht="13.5" customHeight="1" x14ac:dyDescent="0.15">
      <c r="B38" s="205"/>
      <c r="AR38" s="242"/>
    </row>
    <row r="39" spans="2:44" s="203" customFormat="1" ht="13.5" customHeight="1" x14ac:dyDescent="0.15">
      <c r="B39" s="205"/>
      <c r="C39" s="1384" t="s">
        <v>398</v>
      </c>
      <c r="D39" s="1384"/>
      <c r="E39" s="1384"/>
      <c r="F39" s="1384"/>
      <c r="G39" s="1384"/>
      <c r="H39" s="1384"/>
      <c r="I39" s="1384"/>
      <c r="J39" s="1384"/>
      <c r="K39" s="1384"/>
      <c r="L39" s="1384"/>
      <c r="M39" s="1384"/>
      <c r="N39" s="1384"/>
      <c r="O39" s="1384"/>
      <c r="Q39" s="1384" t="s">
        <v>206</v>
      </c>
      <c r="R39" s="1384"/>
      <c r="S39" s="1384"/>
      <c r="T39" s="1384"/>
      <c r="U39" s="1384"/>
      <c r="V39" s="1384"/>
      <c r="W39" s="1384"/>
      <c r="X39" s="1384"/>
      <c r="Y39" s="1384"/>
      <c r="Z39" s="1384"/>
      <c r="AA39" s="1384"/>
      <c r="AB39" s="1384"/>
      <c r="AC39" s="1384"/>
      <c r="AR39" s="242"/>
    </row>
    <row r="40" spans="2:44" s="203" customFormat="1" ht="13.5" customHeight="1" x14ac:dyDescent="0.15">
      <c r="B40" s="205"/>
      <c r="C40" s="215" t="s">
        <v>491</v>
      </c>
      <c r="D40" s="221"/>
      <c r="E40" s="221"/>
      <c r="F40" s="221"/>
      <c r="G40" s="221"/>
      <c r="H40" s="221"/>
      <c r="I40" s="221"/>
      <c r="J40" s="221"/>
      <c r="K40" s="221"/>
      <c r="L40" s="221"/>
      <c r="M40" s="221"/>
      <c r="N40" s="221"/>
      <c r="O40" s="228"/>
      <c r="Q40" s="210" t="s">
        <v>510</v>
      </c>
      <c r="R40" s="221"/>
      <c r="S40" s="221"/>
      <c r="T40" s="221"/>
      <c r="U40" s="221"/>
      <c r="V40" s="221"/>
      <c r="W40" s="221"/>
      <c r="X40" s="221"/>
      <c r="Y40" s="221"/>
      <c r="Z40" s="221"/>
      <c r="AA40" s="221"/>
      <c r="AB40" s="221"/>
      <c r="AC40" s="228"/>
      <c r="AR40" s="242"/>
    </row>
    <row r="41" spans="2:44" s="203" customFormat="1" ht="13.5" customHeight="1" x14ac:dyDescent="0.15">
      <c r="B41" s="205"/>
      <c r="C41" s="211" t="s">
        <v>490</v>
      </c>
      <c r="D41" s="222"/>
      <c r="E41" s="222"/>
      <c r="F41" s="222"/>
      <c r="G41" s="222"/>
      <c r="H41" s="222"/>
      <c r="I41" s="222"/>
      <c r="J41" s="222"/>
      <c r="K41" s="222"/>
      <c r="L41" s="222"/>
      <c r="M41" s="222"/>
      <c r="N41" s="222"/>
      <c r="O41" s="229"/>
      <c r="Q41" s="211" t="s">
        <v>499</v>
      </c>
      <c r="R41" s="222"/>
      <c r="S41" s="222"/>
      <c r="T41" s="222"/>
      <c r="U41" s="222"/>
      <c r="V41" s="222"/>
      <c r="W41" s="222"/>
      <c r="X41" s="222"/>
      <c r="Y41" s="222"/>
      <c r="Z41" s="222"/>
      <c r="AA41" s="222"/>
      <c r="AB41" s="222"/>
      <c r="AC41" s="229"/>
      <c r="AR41" s="242"/>
    </row>
    <row r="42" spans="2:44" s="203" customFormat="1" ht="13.5" customHeight="1" x14ac:dyDescent="0.15">
      <c r="B42" s="205"/>
      <c r="C42" s="212"/>
      <c r="D42" s="223"/>
      <c r="E42" s="223"/>
      <c r="F42" s="223"/>
      <c r="G42" s="223"/>
      <c r="H42" s="223"/>
      <c r="I42" s="223"/>
      <c r="J42" s="223"/>
      <c r="K42" s="223"/>
      <c r="L42" s="223"/>
      <c r="M42" s="223"/>
      <c r="N42" s="223"/>
      <c r="O42" s="230"/>
      <c r="Q42" s="212"/>
      <c r="R42" s="223"/>
      <c r="S42" s="223"/>
      <c r="T42" s="223"/>
      <c r="U42" s="223"/>
      <c r="V42" s="223"/>
      <c r="W42" s="223"/>
      <c r="X42" s="223"/>
      <c r="Y42" s="223"/>
      <c r="Z42" s="223"/>
      <c r="AA42" s="223"/>
      <c r="AB42" s="223"/>
      <c r="AC42" s="230"/>
      <c r="AE42" s="240"/>
      <c r="AR42" s="242"/>
    </row>
    <row r="43" spans="2:44" s="203" customFormat="1" ht="13.5" customHeight="1" x14ac:dyDescent="0.15">
      <c r="B43" s="206"/>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43"/>
    </row>
    <row r="44" spans="2:44" ht="13.5" customHeight="1" x14ac:dyDescent="0.15">
      <c r="B44" s="1407" t="s">
        <v>235</v>
      </c>
      <c r="C44" s="1408"/>
      <c r="D44" s="1408"/>
      <c r="E44" s="1408"/>
      <c r="F44" s="1408"/>
      <c r="G44" s="1408"/>
      <c r="H44" s="1408"/>
      <c r="I44" s="1408"/>
      <c r="J44" s="1408"/>
      <c r="K44" s="1408"/>
      <c r="L44" s="1408"/>
      <c r="M44" s="1408"/>
      <c r="N44" s="1408"/>
      <c r="O44" s="1408"/>
      <c r="P44" s="1408"/>
      <c r="Q44" s="1408"/>
      <c r="R44" s="1408"/>
      <c r="S44" s="1408"/>
      <c r="T44" s="1408"/>
      <c r="U44" s="1408"/>
      <c r="V44" s="1408"/>
      <c r="W44" s="1408"/>
      <c r="X44" s="1408"/>
      <c r="Y44" s="1408"/>
      <c r="Z44" s="1408"/>
      <c r="AA44" s="1408"/>
      <c r="AB44" s="1408"/>
      <c r="AC44" s="1408"/>
      <c r="AD44" s="1408"/>
      <c r="AE44" s="1408"/>
      <c r="AF44" s="1408"/>
      <c r="AG44" s="1408"/>
      <c r="AH44" s="1408"/>
      <c r="AI44" s="1408"/>
      <c r="AJ44" s="1408"/>
      <c r="AK44" s="1408"/>
      <c r="AL44" s="1408"/>
      <c r="AM44" s="1408"/>
      <c r="AN44" s="1408"/>
      <c r="AO44" s="1408"/>
      <c r="AP44" s="1408"/>
      <c r="AQ44" s="1408"/>
      <c r="AR44" s="1409"/>
    </row>
    <row r="45" spans="2:44" s="203" customFormat="1" ht="6.75" customHeight="1" x14ac:dyDescent="0.15">
      <c r="B45" s="207"/>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44"/>
    </row>
    <row r="46" spans="2:44" s="203" customFormat="1" ht="13.5" customHeight="1" x14ac:dyDescent="0.15">
      <c r="B46" s="205"/>
      <c r="C46" s="203" t="s">
        <v>323</v>
      </c>
      <c r="AR46" s="242"/>
    </row>
    <row r="47" spans="2:44" s="203" customFormat="1" ht="13.5" customHeight="1" x14ac:dyDescent="0.15">
      <c r="B47" s="205"/>
      <c r="AR47" s="242"/>
    </row>
    <row r="48" spans="2:44" s="203" customFormat="1" ht="13.5" customHeight="1" x14ac:dyDescent="0.15">
      <c r="B48" s="205"/>
      <c r="C48" s="1384" t="s">
        <v>305</v>
      </c>
      <c r="D48" s="1384"/>
      <c r="E48" s="1384"/>
      <c r="F48" s="1384"/>
      <c r="G48" s="1384"/>
      <c r="H48" s="1384"/>
      <c r="I48" s="1384"/>
      <c r="J48" s="1384"/>
      <c r="K48" s="1384"/>
      <c r="L48" s="1384"/>
      <c r="M48" s="1384"/>
      <c r="N48" s="1384"/>
      <c r="O48" s="1384"/>
      <c r="Q48" s="1384" t="s">
        <v>367</v>
      </c>
      <c r="R48" s="1384"/>
      <c r="S48" s="1384"/>
      <c r="T48" s="1384"/>
      <c r="U48" s="1384"/>
      <c r="V48" s="1384"/>
      <c r="W48" s="1384"/>
      <c r="X48" s="1384"/>
      <c r="Y48" s="1384"/>
      <c r="Z48" s="1384"/>
      <c r="AA48" s="1384"/>
      <c r="AB48" s="1384"/>
      <c r="AC48" s="1384"/>
      <c r="AE48" s="1384" t="s">
        <v>221</v>
      </c>
      <c r="AF48" s="1384"/>
      <c r="AG48" s="1384"/>
      <c r="AH48" s="1384"/>
      <c r="AI48" s="1384"/>
      <c r="AJ48" s="1384"/>
      <c r="AK48" s="1384"/>
      <c r="AL48" s="1384"/>
      <c r="AM48" s="1384"/>
      <c r="AN48" s="1384"/>
      <c r="AO48" s="1384"/>
      <c r="AP48" s="1384"/>
      <c r="AQ48" s="1384"/>
      <c r="AR48" s="242"/>
    </row>
    <row r="49" spans="2:44" s="203" customFormat="1" ht="13.5" customHeight="1" x14ac:dyDescent="0.15">
      <c r="B49" s="205"/>
      <c r="C49" s="216" t="s">
        <v>400</v>
      </c>
      <c r="D49" s="224"/>
      <c r="E49" s="224"/>
      <c r="F49" s="224"/>
      <c r="G49" s="224"/>
      <c r="H49" s="224"/>
      <c r="I49" s="224"/>
      <c r="J49" s="224"/>
      <c r="K49" s="224"/>
      <c r="L49" s="224"/>
      <c r="M49" s="224"/>
      <c r="N49" s="224"/>
      <c r="O49" s="232"/>
      <c r="Q49" s="210" t="s">
        <v>114</v>
      </c>
      <c r="R49" s="221"/>
      <c r="S49" s="221"/>
      <c r="T49" s="221"/>
      <c r="U49" s="221"/>
      <c r="V49" s="221"/>
      <c r="W49" s="221"/>
      <c r="X49" s="221"/>
      <c r="Y49" s="221"/>
      <c r="Z49" s="221"/>
      <c r="AA49" s="221"/>
      <c r="AB49" s="221"/>
      <c r="AC49" s="228"/>
      <c r="AE49" s="241" t="s">
        <v>424</v>
      </c>
      <c r="AF49" s="221"/>
      <c r="AG49" s="221"/>
      <c r="AH49" s="221"/>
      <c r="AI49" s="221"/>
      <c r="AJ49" s="221"/>
      <c r="AK49" s="221"/>
      <c r="AL49" s="221"/>
      <c r="AM49" s="221"/>
      <c r="AN49" s="221"/>
      <c r="AO49" s="221"/>
      <c r="AP49" s="221"/>
      <c r="AQ49" s="228"/>
      <c r="AR49" s="242"/>
    </row>
    <row r="50" spans="2:44" s="203" customFormat="1" ht="13.5" customHeight="1" x14ac:dyDescent="0.15">
      <c r="B50" s="205"/>
      <c r="C50" s="211" t="s">
        <v>500</v>
      </c>
      <c r="D50" s="222"/>
      <c r="E50" s="222"/>
      <c r="F50" s="222"/>
      <c r="G50" s="222"/>
      <c r="H50" s="226"/>
      <c r="I50" s="222"/>
      <c r="J50" s="222"/>
      <c r="K50" s="222"/>
      <c r="L50" s="222"/>
      <c r="M50" s="222"/>
      <c r="N50" s="222"/>
      <c r="O50" s="229"/>
      <c r="Q50" s="211" t="s">
        <v>511</v>
      </c>
      <c r="R50" s="222"/>
      <c r="S50" s="222"/>
      <c r="T50" s="222"/>
      <c r="U50" s="222"/>
      <c r="V50" s="222"/>
      <c r="W50" s="222"/>
      <c r="X50" s="222"/>
      <c r="Y50" s="222"/>
      <c r="Z50" s="222"/>
      <c r="AA50" s="222"/>
      <c r="AB50" s="222"/>
      <c r="AC50" s="229"/>
      <c r="AE50" s="217" t="s">
        <v>384</v>
      </c>
      <c r="AF50" s="222"/>
      <c r="AG50" s="222"/>
      <c r="AH50" s="222"/>
      <c r="AI50" s="222"/>
      <c r="AJ50" s="222"/>
      <c r="AK50" s="222"/>
      <c r="AL50" s="222"/>
      <c r="AM50" s="222"/>
      <c r="AN50" s="222"/>
      <c r="AO50" s="222"/>
      <c r="AP50" s="222"/>
      <c r="AQ50" s="229"/>
      <c r="AR50" s="242"/>
    </row>
    <row r="51" spans="2:44" s="203" customFormat="1" ht="13.5" customHeight="1" x14ac:dyDescent="0.15">
      <c r="B51" s="205"/>
      <c r="C51" s="211" t="s">
        <v>501</v>
      </c>
      <c r="D51" s="222"/>
      <c r="E51" s="222"/>
      <c r="F51" s="222"/>
      <c r="G51" s="222"/>
      <c r="H51" s="222"/>
      <c r="I51" s="222"/>
      <c r="J51" s="222"/>
      <c r="K51" s="222"/>
      <c r="L51" s="222"/>
      <c r="M51" s="222"/>
      <c r="N51" s="222"/>
      <c r="O51" s="229"/>
      <c r="Q51" s="219" t="s">
        <v>413</v>
      </c>
      <c r="R51" s="222"/>
      <c r="S51" s="237"/>
      <c r="T51" s="237"/>
      <c r="U51" s="237"/>
      <c r="V51" s="237"/>
      <c r="W51" s="222"/>
      <c r="X51" s="237"/>
      <c r="Y51" s="237"/>
      <c r="Z51" s="237"/>
      <c r="AA51" s="237"/>
      <c r="AB51" s="237"/>
      <c r="AC51" s="238"/>
      <c r="AE51" s="219" t="s">
        <v>425</v>
      </c>
      <c r="AF51" s="222"/>
      <c r="AG51" s="237"/>
      <c r="AH51" s="237"/>
      <c r="AI51" s="237"/>
      <c r="AJ51" s="237"/>
      <c r="AK51" s="222"/>
      <c r="AL51" s="237"/>
      <c r="AM51" s="237"/>
      <c r="AN51" s="237"/>
      <c r="AO51" s="237"/>
      <c r="AP51" s="237"/>
      <c r="AQ51" s="238"/>
      <c r="AR51" s="242"/>
    </row>
    <row r="52" spans="2:44" s="203" customFormat="1" ht="13.5" customHeight="1" x14ac:dyDescent="0.15">
      <c r="B52" s="205"/>
      <c r="C52" s="217"/>
      <c r="D52" s="222"/>
      <c r="E52" s="222"/>
      <c r="F52" s="222"/>
      <c r="G52" s="222"/>
      <c r="H52" s="222"/>
      <c r="I52" s="222" t="s">
        <v>86</v>
      </c>
      <c r="J52" s="222"/>
      <c r="K52" s="222"/>
      <c r="L52" s="222"/>
      <c r="M52" s="222"/>
      <c r="N52" s="222"/>
      <c r="O52" s="229"/>
      <c r="Q52" s="211" t="s">
        <v>414</v>
      </c>
      <c r="R52" s="222"/>
      <c r="S52" s="237"/>
      <c r="T52" s="237"/>
      <c r="U52" s="237"/>
      <c r="V52" s="237"/>
      <c r="W52" s="237"/>
      <c r="X52" s="237" t="s">
        <v>408</v>
      </c>
      <c r="Y52" s="237"/>
      <c r="Z52" s="237" t="s">
        <v>134</v>
      </c>
      <c r="AA52" s="237"/>
      <c r="AB52" s="237"/>
      <c r="AC52" s="238"/>
      <c r="AE52" s="218" t="s">
        <v>246</v>
      </c>
      <c r="AF52" s="222"/>
      <c r="AG52" s="237"/>
      <c r="AH52" s="237"/>
      <c r="AI52" s="237"/>
      <c r="AJ52" s="237"/>
      <c r="AK52" s="237"/>
      <c r="AL52" s="237" t="s">
        <v>408</v>
      </c>
      <c r="AM52" s="237"/>
      <c r="AN52" s="237" t="s">
        <v>134</v>
      </c>
      <c r="AO52" s="237"/>
      <c r="AP52" s="237"/>
      <c r="AQ52" s="238" t="s">
        <v>167</v>
      </c>
      <c r="AR52" s="242"/>
    </row>
    <row r="53" spans="2:44" s="203" customFormat="1" ht="13.5" customHeight="1" x14ac:dyDescent="0.15">
      <c r="B53" s="205"/>
      <c r="C53" s="211" t="s">
        <v>502</v>
      </c>
      <c r="D53" s="222"/>
      <c r="E53" s="222"/>
      <c r="F53" s="222"/>
      <c r="G53" s="222"/>
      <c r="H53" s="222"/>
      <c r="I53" s="222"/>
      <c r="J53" s="222"/>
      <c r="K53" s="222"/>
      <c r="L53" s="222"/>
      <c r="M53" s="222"/>
      <c r="N53" s="222"/>
      <c r="O53" s="229"/>
      <c r="Q53" s="211" t="s">
        <v>399</v>
      </c>
      <c r="R53" s="222"/>
      <c r="S53" s="237"/>
      <c r="T53" s="237"/>
      <c r="U53" s="237"/>
      <c r="V53" s="237"/>
      <c r="W53" s="222"/>
      <c r="X53" s="237"/>
      <c r="Y53" s="237"/>
      <c r="Z53" s="237"/>
      <c r="AA53" s="237"/>
      <c r="AB53" s="237"/>
      <c r="AC53" s="238"/>
      <c r="AE53" s="219" t="s">
        <v>426</v>
      </c>
      <c r="AF53" s="222"/>
      <c r="AG53" s="237"/>
      <c r="AH53" s="237"/>
      <c r="AI53" s="237"/>
      <c r="AJ53" s="237"/>
      <c r="AK53" s="222"/>
      <c r="AL53" s="237"/>
      <c r="AM53" s="237"/>
      <c r="AN53" s="237"/>
      <c r="AO53" s="237"/>
      <c r="AP53" s="237"/>
      <c r="AQ53" s="238"/>
      <c r="AR53" s="242"/>
    </row>
    <row r="54" spans="2:44" s="203" customFormat="1" ht="13.5" customHeight="1" x14ac:dyDescent="0.15">
      <c r="B54" s="205"/>
      <c r="C54" s="218" t="s">
        <v>503</v>
      </c>
      <c r="D54" s="222"/>
      <c r="E54" s="222"/>
      <c r="F54" s="222"/>
      <c r="G54" s="222"/>
      <c r="H54" s="222"/>
      <c r="I54" s="222"/>
      <c r="J54" s="222"/>
      <c r="K54" s="222"/>
      <c r="L54" s="222"/>
      <c r="M54" s="222"/>
      <c r="N54" s="222"/>
      <c r="O54" s="229"/>
      <c r="Q54" s="211" t="s">
        <v>415</v>
      </c>
      <c r="R54" s="222"/>
      <c r="S54" s="237"/>
      <c r="T54" s="237"/>
      <c r="U54" s="237"/>
      <c r="V54" s="237"/>
      <c r="W54" s="237"/>
      <c r="X54" s="237" t="s">
        <v>408</v>
      </c>
      <c r="Y54" s="237"/>
      <c r="Z54" s="237" t="s">
        <v>134</v>
      </c>
      <c r="AA54" s="237"/>
      <c r="AB54" s="237"/>
      <c r="AC54" s="238"/>
      <c r="AE54" s="218" t="s">
        <v>246</v>
      </c>
      <c r="AF54" s="222"/>
      <c r="AG54" s="237"/>
      <c r="AH54" s="237"/>
      <c r="AI54" s="237"/>
      <c r="AJ54" s="237"/>
      <c r="AK54" s="237"/>
      <c r="AL54" s="237" t="s">
        <v>408</v>
      </c>
      <c r="AM54" s="237"/>
      <c r="AN54" s="237" t="s">
        <v>134</v>
      </c>
      <c r="AO54" s="237"/>
      <c r="AP54" s="237"/>
      <c r="AQ54" s="238" t="s">
        <v>167</v>
      </c>
      <c r="AR54" s="242"/>
    </row>
    <row r="55" spans="2:44" s="203" customFormat="1" ht="13.5" customHeight="1" x14ac:dyDescent="0.15">
      <c r="B55" s="205"/>
      <c r="C55" s="212" t="s">
        <v>504</v>
      </c>
      <c r="D55" s="223"/>
      <c r="E55" s="223"/>
      <c r="F55" s="223"/>
      <c r="G55" s="223"/>
      <c r="H55" s="223"/>
      <c r="I55" s="223"/>
      <c r="J55" s="223" t="s">
        <v>408</v>
      </c>
      <c r="K55" s="223"/>
      <c r="L55" s="223" t="s">
        <v>134</v>
      </c>
      <c r="M55" s="223"/>
      <c r="N55" s="223"/>
      <c r="O55" s="230" t="s">
        <v>167</v>
      </c>
      <c r="Q55" s="212" t="s">
        <v>416</v>
      </c>
      <c r="R55" s="223"/>
      <c r="S55" s="225"/>
      <c r="T55" s="225"/>
      <c r="U55" s="225"/>
      <c r="V55" s="225"/>
      <c r="W55" s="222"/>
      <c r="X55" s="225"/>
      <c r="Y55" s="225"/>
      <c r="Z55" s="225"/>
      <c r="AA55" s="225"/>
      <c r="AB55" s="225"/>
      <c r="AC55" s="231"/>
      <c r="AE55" s="212"/>
      <c r="AF55" s="223"/>
      <c r="AG55" s="225"/>
      <c r="AH55" s="225"/>
      <c r="AI55" s="225"/>
      <c r="AJ55" s="225"/>
      <c r="AK55" s="225"/>
      <c r="AL55" s="225"/>
      <c r="AM55" s="225"/>
      <c r="AN55" s="225"/>
      <c r="AO55" s="225"/>
      <c r="AP55" s="225"/>
      <c r="AQ55" s="231"/>
      <c r="AR55" s="242"/>
    </row>
    <row r="56" spans="2:44" s="203" customFormat="1" ht="13.5" customHeight="1" x14ac:dyDescent="0.15">
      <c r="B56" s="205"/>
      <c r="AR56" s="242"/>
    </row>
    <row r="57" spans="2:44" s="203" customFormat="1" ht="13.5" customHeight="1" x14ac:dyDescent="0.15">
      <c r="B57" s="205"/>
      <c r="C57" s="1384" t="s">
        <v>25</v>
      </c>
      <c r="D57" s="1384"/>
      <c r="E57" s="1384"/>
      <c r="F57" s="1384"/>
      <c r="G57" s="1384"/>
      <c r="H57" s="1384"/>
      <c r="I57" s="1384"/>
      <c r="J57" s="1384"/>
      <c r="K57" s="1384"/>
      <c r="L57" s="1384"/>
      <c r="M57" s="1384"/>
      <c r="N57" s="1384"/>
      <c r="O57" s="1384"/>
      <c r="Q57" s="1384" t="s">
        <v>188</v>
      </c>
      <c r="R57" s="1384"/>
      <c r="S57" s="1384"/>
      <c r="T57" s="1384"/>
      <c r="U57" s="1384"/>
      <c r="V57" s="1384"/>
      <c r="W57" s="1384"/>
      <c r="X57" s="1384"/>
      <c r="Y57" s="1384"/>
      <c r="Z57" s="1384"/>
      <c r="AA57" s="1384"/>
      <c r="AB57" s="1384"/>
      <c r="AC57" s="1384"/>
      <c r="AE57" s="1384" t="s">
        <v>427</v>
      </c>
      <c r="AF57" s="1384"/>
      <c r="AG57" s="1384"/>
      <c r="AH57" s="1384"/>
      <c r="AI57" s="1384"/>
      <c r="AJ57" s="1384"/>
      <c r="AK57" s="1384"/>
      <c r="AL57" s="1384"/>
      <c r="AM57" s="1384"/>
      <c r="AN57" s="1384"/>
      <c r="AO57" s="1384"/>
      <c r="AP57" s="1384"/>
      <c r="AQ57" s="1384"/>
      <c r="AR57" s="242"/>
    </row>
    <row r="58" spans="2:44" s="203" customFormat="1" ht="13.5" customHeight="1" x14ac:dyDescent="0.15">
      <c r="B58" s="205"/>
      <c r="C58" s="210" t="s">
        <v>152</v>
      </c>
      <c r="D58" s="221"/>
      <c r="E58" s="221"/>
      <c r="F58" s="221"/>
      <c r="G58" s="221"/>
      <c r="H58" s="221"/>
      <c r="I58" s="221"/>
      <c r="J58" s="221"/>
      <c r="K58" s="221"/>
      <c r="L58" s="221"/>
      <c r="M58" s="221"/>
      <c r="N58" s="221"/>
      <c r="O58" s="228"/>
      <c r="Q58" s="210" t="s">
        <v>39</v>
      </c>
      <c r="R58" s="221"/>
      <c r="S58" s="221"/>
      <c r="T58" s="221"/>
      <c r="U58" s="221"/>
      <c r="V58" s="221"/>
      <c r="W58" s="221"/>
      <c r="X58" s="221"/>
      <c r="Y58" s="221"/>
      <c r="Z58" s="221"/>
      <c r="AA58" s="221"/>
      <c r="AB58" s="221"/>
      <c r="AC58" s="228"/>
      <c r="AE58" s="215" t="s">
        <v>429</v>
      </c>
      <c r="AF58" s="221"/>
      <c r="AG58" s="221"/>
      <c r="AH58" s="221"/>
      <c r="AI58" s="221"/>
      <c r="AJ58" s="221"/>
      <c r="AK58" s="221"/>
      <c r="AL58" s="221"/>
      <c r="AM58" s="221"/>
      <c r="AN58" s="221"/>
      <c r="AO58" s="221"/>
      <c r="AP58" s="221"/>
      <c r="AQ58" s="228"/>
      <c r="AR58" s="242"/>
    </row>
    <row r="59" spans="2:44" s="203" customFormat="1" ht="13.5" customHeight="1" x14ac:dyDescent="0.15">
      <c r="B59" s="205"/>
      <c r="C59" s="211" t="s">
        <v>505</v>
      </c>
      <c r="D59" s="222"/>
      <c r="E59" s="222"/>
      <c r="F59" s="222"/>
      <c r="G59" s="222"/>
      <c r="H59" s="222"/>
      <c r="I59" s="222"/>
      <c r="J59" s="222"/>
      <c r="K59" s="222"/>
      <c r="L59" s="222"/>
      <c r="M59" s="222"/>
      <c r="N59" s="222" t="s">
        <v>86</v>
      </c>
      <c r="O59" s="229" t="s">
        <v>86</v>
      </c>
      <c r="Q59" s="211" t="s">
        <v>131</v>
      </c>
      <c r="R59" s="222"/>
      <c r="S59" s="222"/>
      <c r="T59" s="222"/>
      <c r="U59" s="222"/>
      <c r="V59" s="222"/>
      <c r="W59" s="222"/>
      <c r="X59" s="222"/>
      <c r="Y59" s="222"/>
      <c r="Z59" s="222"/>
      <c r="AA59" s="222"/>
      <c r="AB59" s="222"/>
      <c r="AC59" s="229"/>
      <c r="AE59" s="218" t="s">
        <v>430</v>
      </c>
      <c r="AF59" s="222"/>
      <c r="AG59" s="222"/>
      <c r="AH59" s="222"/>
      <c r="AI59" s="222"/>
      <c r="AJ59" s="222"/>
      <c r="AK59" s="222"/>
      <c r="AL59" s="222"/>
      <c r="AM59" s="222"/>
      <c r="AN59" s="222"/>
      <c r="AO59" s="222"/>
      <c r="AP59" s="222"/>
      <c r="AQ59" s="229"/>
      <c r="AR59" s="242"/>
    </row>
    <row r="60" spans="2:44" s="203" customFormat="1" ht="13.5" customHeight="1" x14ac:dyDescent="0.15">
      <c r="B60" s="205"/>
      <c r="C60" s="219" t="s">
        <v>404</v>
      </c>
      <c r="D60" s="222"/>
      <c r="E60" s="222"/>
      <c r="F60" s="222"/>
      <c r="G60" s="222"/>
      <c r="H60" s="222"/>
      <c r="I60" s="222"/>
      <c r="J60" s="222"/>
      <c r="K60" s="222"/>
      <c r="L60" s="222"/>
      <c r="M60" s="222"/>
      <c r="N60" s="222"/>
      <c r="O60" s="229"/>
      <c r="Q60" s="211" t="s">
        <v>417</v>
      </c>
      <c r="R60" s="222"/>
      <c r="S60" s="222"/>
      <c r="T60" s="222"/>
      <c r="U60" s="222"/>
      <c r="V60" s="222"/>
      <c r="W60" s="222"/>
      <c r="X60" s="222"/>
      <c r="Y60" s="222" t="s">
        <v>315</v>
      </c>
      <c r="Z60" s="222"/>
      <c r="AA60" s="222" t="s">
        <v>408</v>
      </c>
      <c r="AB60" s="222"/>
      <c r="AC60" s="229" t="s">
        <v>134</v>
      </c>
      <c r="AE60" s="211" t="s">
        <v>281</v>
      </c>
      <c r="AF60" s="222"/>
      <c r="AG60" s="222"/>
      <c r="AH60" s="222"/>
      <c r="AI60" s="222"/>
      <c r="AJ60" s="222"/>
      <c r="AK60" s="222"/>
      <c r="AL60" s="222"/>
      <c r="AM60" s="222"/>
      <c r="AN60" s="222"/>
      <c r="AO60" s="222"/>
      <c r="AP60" s="222"/>
      <c r="AQ60" s="229"/>
      <c r="AR60" s="242"/>
    </row>
    <row r="61" spans="2:44" s="203" customFormat="1" ht="13.5" customHeight="1" x14ac:dyDescent="0.15">
      <c r="B61" s="205"/>
      <c r="C61" s="211" t="s">
        <v>405</v>
      </c>
      <c r="D61" s="222"/>
      <c r="E61" s="222"/>
      <c r="F61" s="222"/>
      <c r="G61" s="222"/>
      <c r="H61" s="222"/>
      <c r="I61" s="222"/>
      <c r="J61" s="222"/>
      <c r="K61" s="222"/>
      <c r="L61" s="222"/>
      <c r="M61" s="222"/>
      <c r="N61" s="222"/>
      <c r="O61" s="229"/>
      <c r="Q61" s="211" t="s">
        <v>418</v>
      </c>
      <c r="R61" s="222"/>
      <c r="S61" s="222"/>
      <c r="T61" s="222"/>
      <c r="U61" s="222"/>
      <c r="V61" s="222"/>
      <c r="W61" s="222"/>
      <c r="X61" s="222"/>
      <c r="Y61" s="222"/>
      <c r="Z61" s="222"/>
      <c r="AA61" s="222"/>
      <c r="AB61" s="222"/>
      <c r="AC61" s="229" t="s">
        <v>249</v>
      </c>
      <c r="AE61" s="219" t="s">
        <v>20</v>
      </c>
      <c r="AF61" s="222"/>
      <c r="AG61" s="222"/>
      <c r="AH61" s="222"/>
      <c r="AI61" s="222"/>
      <c r="AJ61" s="222"/>
      <c r="AK61" s="222"/>
      <c r="AL61" s="222"/>
      <c r="AM61" s="222"/>
      <c r="AN61" s="222"/>
      <c r="AO61" s="222"/>
      <c r="AP61" s="222"/>
      <c r="AQ61" s="229"/>
      <c r="AR61" s="242"/>
    </row>
    <row r="62" spans="2:44" s="203" customFormat="1" ht="13.5" customHeight="1" x14ac:dyDescent="0.15">
      <c r="B62" s="205"/>
      <c r="C62" s="211" t="s">
        <v>375</v>
      </c>
      <c r="D62" s="222"/>
      <c r="E62" s="222"/>
      <c r="F62" s="222"/>
      <c r="G62" s="222"/>
      <c r="H62" s="222"/>
      <c r="I62" s="222"/>
      <c r="J62" s="222" t="s">
        <v>408</v>
      </c>
      <c r="K62" s="222"/>
      <c r="L62" s="222" t="s">
        <v>134</v>
      </c>
      <c r="M62" s="222"/>
      <c r="N62" s="222"/>
      <c r="O62" s="229"/>
      <c r="Q62" s="211" t="s">
        <v>419</v>
      </c>
      <c r="R62" s="222"/>
      <c r="S62" s="222"/>
      <c r="T62" s="222"/>
      <c r="U62" s="222"/>
      <c r="V62" s="222"/>
      <c r="W62" s="222"/>
      <c r="X62" s="222"/>
      <c r="Y62" s="222"/>
      <c r="Z62" s="222"/>
      <c r="AA62" s="222"/>
      <c r="AB62" s="222"/>
      <c r="AC62" s="229" t="s">
        <v>249</v>
      </c>
      <c r="AE62" s="211" t="s">
        <v>431</v>
      </c>
      <c r="AF62" s="222"/>
      <c r="AG62" s="222"/>
      <c r="AH62" s="222"/>
      <c r="AI62" s="222"/>
      <c r="AJ62" s="222"/>
      <c r="AK62" s="222"/>
      <c r="AL62" s="222"/>
      <c r="AM62" s="222"/>
      <c r="AN62" s="222"/>
      <c r="AO62" s="222"/>
      <c r="AP62" s="222"/>
      <c r="AQ62" s="229"/>
      <c r="AR62" s="242"/>
    </row>
    <row r="63" spans="2:44" s="203" customFormat="1" ht="13.5" customHeight="1" x14ac:dyDescent="0.15">
      <c r="B63" s="205"/>
      <c r="C63" s="211" t="s">
        <v>21</v>
      </c>
      <c r="D63" s="222"/>
      <c r="E63" s="222"/>
      <c r="F63" s="222"/>
      <c r="G63" s="222"/>
      <c r="H63" s="222"/>
      <c r="I63" s="222"/>
      <c r="J63" s="222"/>
      <c r="K63" s="222"/>
      <c r="L63" s="222"/>
      <c r="M63" s="222"/>
      <c r="N63" s="222"/>
      <c r="O63" s="229"/>
      <c r="Q63" s="211" t="s">
        <v>420</v>
      </c>
      <c r="R63" s="222"/>
      <c r="S63" s="222"/>
      <c r="T63" s="222"/>
      <c r="U63" s="222"/>
      <c r="V63" s="222"/>
      <c r="W63" s="222"/>
      <c r="X63" s="222"/>
      <c r="Y63" s="222"/>
      <c r="Z63" s="222"/>
      <c r="AA63" s="222"/>
      <c r="AB63" s="222"/>
      <c r="AC63" s="229"/>
      <c r="AE63" s="211" t="s">
        <v>285</v>
      </c>
      <c r="AF63" s="222"/>
      <c r="AG63" s="222"/>
      <c r="AH63" s="222"/>
      <c r="AI63" s="222"/>
      <c r="AJ63" s="222"/>
      <c r="AK63" s="222"/>
      <c r="AL63" s="222"/>
      <c r="AM63" s="222"/>
      <c r="AN63" s="222"/>
      <c r="AO63" s="222"/>
      <c r="AP63" s="222"/>
      <c r="AQ63" s="229"/>
      <c r="AR63" s="242"/>
    </row>
    <row r="64" spans="2:44" s="203" customFormat="1" ht="13.5" customHeight="1" x14ac:dyDescent="0.15">
      <c r="B64" s="205"/>
      <c r="C64" s="212"/>
      <c r="D64" s="223"/>
      <c r="E64" s="223"/>
      <c r="F64" s="223"/>
      <c r="G64" s="223"/>
      <c r="H64" s="223"/>
      <c r="I64" s="223"/>
      <c r="J64" s="223"/>
      <c r="K64" s="223"/>
      <c r="L64" s="223"/>
      <c r="M64" s="223"/>
      <c r="N64" s="223"/>
      <c r="O64" s="230"/>
      <c r="Q64" s="212"/>
      <c r="R64" s="223"/>
      <c r="S64" s="223"/>
      <c r="T64" s="223"/>
      <c r="U64" s="223"/>
      <c r="V64" s="223"/>
      <c r="W64" s="223"/>
      <c r="X64" s="223"/>
      <c r="Y64" s="223"/>
      <c r="Z64" s="223"/>
      <c r="AA64" s="223"/>
      <c r="AB64" s="223"/>
      <c r="AC64" s="230"/>
      <c r="AE64" s="212"/>
      <c r="AF64" s="223"/>
      <c r="AG64" s="223"/>
      <c r="AH64" s="223"/>
      <c r="AI64" s="223"/>
      <c r="AJ64" s="223"/>
      <c r="AK64" s="223"/>
      <c r="AL64" s="223"/>
      <c r="AM64" s="223"/>
      <c r="AN64" s="223"/>
      <c r="AO64" s="223"/>
      <c r="AP64" s="223"/>
      <c r="AQ64" s="230"/>
      <c r="AR64" s="242"/>
    </row>
    <row r="65" spans="2:45" s="203" customFormat="1" ht="13.5" customHeight="1" x14ac:dyDescent="0.15">
      <c r="B65" s="205"/>
      <c r="AR65" s="242"/>
    </row>
    <row r="66" spans="2:45" s="203" customFormat="1" ht="13.5" customHeight="1" x14ac:dyDescent="0.15">
      <c r="B66" s="205"/>
      <c r="C66" s="1384" t="s">
        <v>354</v>
      </c>
      <c r="D66" s="1384"/>
      <c r="E66" s="1384"/>
      <c r="F66" s="1384"/>
      <c r="G66" s="1384"/>
      <c r="H66" s="1384"/>
      <c r="I66" s="1384"/>
      <c r="J66" s="1384"/>
      <c r="K66" s="1384"/>
      <c r="L66" s="1384"/>
      <c r="M66" s="1384"/>
      <c r="N66" s="1384"/>
      <c r="O66" s="1384"/>
      <c r="Q66" s="1383" t="s">
        <v>262</v>
      </c>
      <c r="R66" s="1383"/>
      <c r="S66" s="1383"/>
      <c r="T66" s="1383"/>
      <c r="U66" s="1383"/>
      <c r="V66" s="1383"/>
      <c r="W66" s="1383"/>
      <c r="X66" s="1383"/>
      <c r="Y66" s="1383"/>
      <c r="Z66" s="1383"/>
      <c r="AA66" s="1383"/>
      <c r="AB66" s="1383"/>
      <c r="AC66" s="1383"/>
      <c r="AR66" s="242"/>
    </row>
    <row r="67" spans="2:45" s="203" customFormat="1" ht="13.5" customHeight="1" x14ac:dyDescent="0.15">
      <c r="B67" s="205"/>
      <c r="C67" s="210" t="s">
        <v>217</v>
      </c>
      <c r="D67" s="221"/>
      <c r="E67" s="221"/>
      <c r="F67" s="221"/>
      <c r="G67" s="221"/>
      <c r="H67" s="221"/>
      <c r="I67" s="221"/>
      <c r="J67" s="221"/>
      <c r="K67" s="221"/>
      <c r="L67" s="221"/>
      <c r="M67" s="221"/>
      <c r="N67" s="221"/>
      <c r="O67" s="228"/>
      <c r="Q67" s="210" t="s">
        <v>312</v>
      </c>
      <c r="R67" s="221"/>
      <c r="S67" s="221"/>
      <c r="T67" s="221"/>
      <c r="U67" s="221"/>
      <c r="V67" s="221"/>
      <c r="W67" s="221"/>
      <c r="X67" s="221"/>
      <c r="Y67" s="221"/>
      <c r="Z67" s="221"/>
      <c r="AA67" s="221"/>
      <c r="AB67" s="221"/>
      <c r="AC67" s="228"/>
      <c r="AR67" s="242"/>
    </row>
    <row r="68" spans="2:45" s="203" customFormat="1" ht="13.5" customHeight="1" x14ac:dyDescent="0.15">
      <c r="B68" s="205"/>
      <c r="C68" s="211" t="s">
        <v>379</v>
      </c>
      <c r="D68" s="222"/>
      <c r="E68" s="222"/>
      <c r="F68" s="222"/>
      <c r="G68" s="222"/>
      <c r="H68" s="222"/>
      <c r="I68" s="222"/>
      <c r="J68" s="222"/>
      <c r="K68" s="222"/>
      <c r="L68" s="222"/>
      <c r="M68" s="222"/>
      <c r="N68" s="222"/>
      <c r="O68" s="229"/>
      <c r="Q68" s="211" t="s">
        <v>190</v>
      </c>
      <c r="R68" s="222"/>
      <c r="S68" s="222"/>
      <c r="T68" s="222"/>
      <c r="U68" s="222"/>
      <c r="V68" s="222"/>
      <c r="W68" s="222"/>
      <c r="X68" s="222"/>
      <c r="Y68" s="222"/>
      <c r="Z68" s="222"/>
      <c r="AA68" s="222"/>
      <c r="AB68" s="222"/>
      <c r="AC68" s="229"/>
      <c r="AR68" s="242"/>
    </row>
    <row r="69" spans="2:45" s="203" customFormat="1" ht="13.5" customHeight="1" x14ac:dyDescent="0.15">
      <c r="B69" s="205"/>
      <c r="C69" s="211"/>
      <c r="D69" s="222"/>
      <c r="E69" s="222"/>
      <c r="F69" s="222"/>
      <c r="G69" s="222"/>
      <c r="H69" s="222"/>
      <c r="I69" s="222"/>
      <c r="J69" s="222"/>
      <c r="K69" s="222"/>
      <c r="L69" s="222"/>
      <c r="M69" s="222"/>
      <c r="N69" s="222"/>
      <c r="O69" s="229"/>
      <c r="Q69" s="211"/>
      <c r="R69" s="222"/>
      <c r="S69" s="222"/>
      <c r="T69" s="222"/>
      <c r="U69" s="222"/>
      <c r="V69" s="222"/>
      <c r="W69" s="222"/>
      <c r="X69" s="222"/>
      <c r="Y69" s="222"/>
      <c r="Z69" s="222"/>
      <c r="AA69" s="222"/>
      <c r="AB69" s="222"/>
      <c r="AC69" s="229"/>
      <c r="AR69" s="242"/>
    </row>
    <row r="70" spans="2:45" s="203" customFormat="1" ht="13.5" customHeight="1" x14ac:dyDescent="0.15">
      <c r="B70" s="205"/>
      <c r="C70" s="211" t="s">
        <v>406</v>
      </c>
      <c r="D70" s="222"/>
      <c r="E70" s="222"/>
      <c r="F70" s="222"/>
      <c r="G70" s="222"/>
      <c r="H70" s="222"/>
      <c r="I70" s="222"/>
      <c r="J70" s="222" t="s">
        <v>408</v>
      </c>
      <c r="K70" s="222"/>
      <c r="L70" s="222" t="s">
        <v>134</v>
      </c>
      <c r="M70" s="222"/>
      <c r="N70" s="222"/>
      <c r="O70" s="229" t="s">
        <v>86</v>
      </c>
      <c r="Q70" s="211" t="s">
        <v>421</v>
      </c>
      <c r="R70" s="222"/>
      <c r="S70" s="222"/>
      <c r="T70" s="222"/>
      <c r="U70" s="222"/>
      <c r="V70" s="222"/>
      <c r="W70" s="222"/>
      <c r="X70" s="222" t="s">
        <v>408</v>
      </c>
      <c r="Y70" s="222"/>
      <c r="Z70" s="222" t="s">
        <v>134</v>
      </c>
      <c r="AA70" s="222"/>
      <c r="AB70" s="222"/>
      <c r="AC70" s="229" t="s">
        <v>86</v>
      </c>
      <c r="AR70" s="242"/>
    </row>
    <row r="71" spans="2:45" s="203" customFormat="1" ht="13.5" customHeight="1" x14ac:dyDescent="0.15">
      <c r="B71" s="205"/>
      <c r="C71" s="211" t="s">
        <v>407</v>
      </c>
      <c r="D71" s="222"/>
      <c r="E71" s="222"/>
      <c r="F71" s="222"/>
      <c r="G71" s="222"/>
      <c r="H71" s="222"/>
      <c r="I71" s="222"/>
      <c r="J71" s="222"/>
      <c r="K71" s="222"/>
      <c r="L71" s="222"/>
      <c r="M71" s="222"/>
      <c r="N71" s="222"/>
      <c r="O71" s="229"/>
      <c r="Q71" s="211" t="s">
        <v>401</v>
      </c>
      <c r="R71" s="222"/>
      <c r="S71" s="222"/>
      <c r="T71" s="222"/>
      <c r="U71" s="222"/>
      <c r="V71" s="222"/>
      <c r="W71" s="222"/>
      <c r="X71" s="222"/>
      <c r="Y71" s="222"/>
      <c r="Z71" s="222"/>
      <c r="AA71" s="222"/>
      <c r="AB71" s="222"/>
      <c r="AC71" s="229"/>
      <c r="AR71" s="242"/>
    </row>
    <row r="72" spans="2:45" s="203" customFormat="1" ht="13.5" customHeight="1" x14ac:dyDescent="0.15">
      <c r="B72" s="205"/>
      <c r="C72" s="212"/>
      <c r="D72" s="223"/>
      <c r="E72" s="223"/>
      <c r="F72" s="223"/>
      <c r="G72" s="223"/>
      <c r="H72" s="223"/>
      <c r="I72" s="223"/>
      <c r="J72" s="223"/>
      <c r="K72" s="223"/>
      <c r="L72" s="223"/>
      <c r="M72" s="223"/>
      <c r="N72" s="223"/>
      <c r="O72" s="230"/>
      <c r="Q72" s="212"/>
      <c r="R72" s="223"/>
      <c r="S72" s="223"/>
      <c r="T72" s="223"/>
      <c r="U72" s="223"/>
      <c r="V72" s="223"/>
      <c r="W72" s="223"/>
      <c r="X72" s="223"/>
      <c r="Y72" s="223"/>
      <c r="Z72" s="223"/>
      <c r="AA72" s="223"/>
      <c r="AB72" s="223"/>
      <c r="AC72" s="230"/>
      <c r="AE72" s="240"/>
      <c r="AF72" s="240"/>
      <c r="AR72" s="242"/>
    </row>
    <row r="73" spans="2:45" s="203" customFormat="1" ht="13.5" customHeight="1" x14ac:dyDescent="0.15">
      <c r="B73" s="205"/>
      <c r="C73" s="204"/>
      <c r="D73" s="204"/>
      <c r="E73" s="204"/>
      <c r="F73" s="204"/>
      <c r="G73" s="204"/>
      <c r="H73" s="204"/>
      <c r="I73" s="204"/>
      <c r="J73" s="204"/>
      <c r="K73" s="204"/>
      <c r="L73" s="204"/>
      <c r="M73" s="204"/>
      <c r="N73" s="204"/>
      <c r="O73" s="204"/>
      <c r="Q73" s="204"/>
      <c r="R73" s="204"/>
      <c r="S73" s="204"/>
      <c r="T73" s="204"/>
      <c r="U73" s="204"/>
      <c r="V73" s="204"/>
      <c r="W73" s="204"/>
      <c r="X73" s="204"/>
      <c r="Y73" s="204"/>
      <c r="Z73" s="204"/>
      <c r="AA73" s="204"/>
      <c r="AB73" s="204"/>
      <c r="AC73" s="204"/>
      <c r="AE73" s="240"/>
      <c r="AF73" s="240"/>
      <c r="AR73" s="242"/>
    </row>
    <row r="74" spans="2:45" s="203" customFormat="1" ht="13.5" customHeight="1" x14ac:dyDescent="0.15">
      <c r="B74" s="1407" t="s">
        <v>112</v>
      </c>
      <c r="C74" s="1408"/>
      <c r="D74" s="1408"/>
      <c r="E74" s="1408"/>
      <c r="F74" s="1408"/>
      <c r="G74" s="1408"/>
      <c r="H74" s="1408"/>
      <c r="I74" s="1408"/>
      <c r="J74" s="1408"/>
      <c r="K74" s="1408"/>
      <c r="L74" s="1408"/>
      <c r="M74" s="1408"/>
      <c r="N74" s="1408"/>
      <c r="O74" s="1408"/>
      <c r="P74" s="1408"/>
      <c r="Q74" s="1408"/>
      <c r="R74" s="1408"/>
      <c r="S74" s="1408"/>
      <c r="T74" s="1408"/>
      <c r="U74" s="1408"/>
      <c r="V74" s="1408"/>
      <c r="W74" s="1408"/>
      <c r="X74" s="1408"/>
      <c r="Y74" s="1408"/>
      <c r="Z74" s="1408"/>
      <c r="AA74" s="1408"/>
      <c r="AB74" s="1408"/>
      <c r="AC74" s="1408"/>
      <c r="AD74" s="1408"/>
      <c r="AE74" s="1408"/>
      <c r="AF74" s="1408"/>
      <c r="AG74" s="1408"/>
      <c r="AH74" s="1408"/>
      <c r="AI74" s="1408"/>
      <c r="AJ74" s="1408"/>
      <c r="AK74" s="1408"/>
      <c r="AL74" s="1408"/>
      <c r="AM74" s="1408"/>
      <c r="AN74" s="1408"/>
      <c r="AO74" s="1408"/>
      <c r="AP74" s="1408"/>
      <c r="AQ74" s="1408"/>
      <c r="AR74" s="1409"/>
    </row>
    <row r="75" spans="2:45" s="203" customFormat="1" ht="13.5" customHeight="1" x14ac:dyDescent="0.15">
      <c r="B75" s="207"/>
      <c r="C75" s="1383"/>
      <c r="D75" s="1383"/>
      <c r="E75" s="1383"/>
      <c r="F75" s="1383"/>
      <c r="G75" s="1383"/>
      <c r="H75" s="1383"/>
      <c r="I75" s="1384"/>
      <c r="J75" s="1384"/>
      <c r="K75" s="1384"/>
      <c r="L75" s="1384"/>
      <c r="M75" s="1384"/>
      <c r="N75" s="1384"/>
      <c r="O75" s="1384"/>
      <c r="P75" s="209"/>
      <c r="Q75" s="209"/>
      <c r="R75" s="209"/>
      <c r="S75" s="209"/>
      <c r="T75" s="209"/>
      <c r="U75" s="209"/>
      <c r="V75" s="209"/>
      <c r="W75" s="209"/>
      <c r="X75" s="209"/>
      <c r="Y75" s="209"/>
      <c r="Z75" s="209"/>
      <c r="AA75" s="1383"/>
      <c r="AB75" s="1383"/>
      <c r="AC75" s="1383"/>
      <c r="AD75" s="1383"/>
      <c r="AE75" s="1383"/>
      <c r="AF75" s="1383"/>
      <c r="AG75" s="1383"/>
      <c r="AH75" s="1383"/>
      <c r="AI75" s="1383"/>
      <c r="AJ75" s="1383"/>
      <c r="AK75" s="1383"/>
      <c r="AL75" s="1383"/>
      <c r="AM75" s="1383"/>
      <c r="AN75" s="209"/>
      <c r="AO75" s="209"/>
      <c r="AP75" s="209"/>
      <c r="AQ75" s="209"/>
      <c r="AR75" s="244"/>
    </row>
    <row r="76" spans="2:45" s="203" customFormat="1" ht="13.5" customHeight="1" x14ac:dyDescent="0.15">
      <c r="B76" s="207"/>
      <c r="C76" s="210" t="s">
        <v>506</v>
      </c>
      <c r="D76" s="221"/>
      <c r="E76" s="221"/>
      <c r="F76" s="221"/>
      <c r="G76" s="221"/>
      <c r="H76" s="221"/>
      <c r="I76" s="221"/>
      <c r="J76" s="221"/>
      <c r="K76" s="221"/>
      <c r="L76" s="221"/>
      <c r="M76" s="221"/>
      <c r="N76" s="221"/>
      <c r="O76" s="221"/>
      <c r="P76" s="221"/>
      <c r="Q76" s="221"/>
      <c r="R76" s="228"/>
      <c r="S76" s="209"/>
      <c r="T76" s="209"/>
      <c r="U76" s="209"/>
      <c r="V76" s="209"/>
      <c r="W76" s="209"/>
      <c r="AR76" s="242"/>
      <c r="AS76" s="244"/>
    </row>
    <row r="77" spans="2:45" s="203" customFormat="1" ht="13.5" customHeight="1" x14ac:dyDescent="0.15">
      <c r="B77" s="207"/>
      <c r="C77" s="211" t="s">
        <v>362</v>
      </c>
      <c r="D77" s="222"/>
      <c r="E77" s="222"/>
      <c r="F77" s="222"/>
      <c r="G77" s="222"/>
      <c r="H77" s="222"/>
      <c r="I77" s="222"/>
      <c r="J77" s="222"/>
      <c r="K77" s="222"/>
      <c r="L77" s="222"/>
      <c r="M77" s="222"/>
      <c r="N77" s="222"/>
      <c r="O77" s="222"/>
      <c r="P77" s="222"/>
      <c r="Q77" s="222"/>
      <c r="R77" s="229"/>
      <c r="S77" s="209"/>
      <c r="T77" s="209"/>
      <c r="U77" s="209"/>
      <c r="V77" s="209"/>
      <c r="W77" s="209"/>
      <c r="AR77" s="242"/>
      <c r="AS77" s="244"/>
    </row>
    <row r="78" spans="2:45" s="203" customFormat="1" ht="13.5" customHeight="1" x14ac:dyDescent="0.15">
      <c r="B78" s="207"/>
      <c r="C78" s="211"/>
      <c r="D78" s="222"/>
      <c r="E78" s="222"/>
      <c r="F78" s="222"/>
      <c r="G78" s="222"/>
      <c r="H78" s="222"/>
      <c r="I78" s="222"/>
      <c r="J78" s="222"/>
      <c r="K78" s="222"/>
      <c r="L78" s="222"/>
      <c r="M78" s="222"/>
      <c r="N78" s="222"/>
      <c r="O78" s="222"/>
      <c r="P78" s="222"/>
      <c r="Q78" s="222"/>
      <c r="R78" s="229"/>
      <c r="S78" s="209"/>
      <c r="T78" s="209"/>
      <c r="U78" s="209"/>
      <c r="V78" s="209"/>
      <c r="W78" s="209"/>
      <c r="AR78" s="242"/>
      <c r="AS78" s="244"/>
    </row>
    <row r="79" spans="2:45" s="203" customFormat="1" ht="13.5" customHeight="1" x14ac:dyDescent="0.15">
      <c r="B79" s="207"/>
      <c r="C79" s="211" t="s">
        <v>493</v>
      </c>
      <c r="D79" s="222"/>
      <c r="E79" s="222"/>
      <c r="F79" s="222"/>
      <c r="G79" s="222"/>
      <c r="H79" s="222"/>
      <c r="I79" s="222"/>
      <c r="J79" s="222" t="s">
        <v>315</v>
      </c>
      <c r="K79" s="222"/>
      <c r="L79" s="222" t="s">
        <v>456</v>
      </c>
      <c r="M79" s="222"/>
      <c r="N79" s="222" t="s">
        <v>489</v>
      </c>
      <c r="O79" s="222"/>
      <c r="P79" s="222"/>
      <c r="Q79" s="222"/>
      <c r="R79" s="229" t="s">
        <v>86</v>
      </c>
      <c r="S79" s="209"/>
      <c r="T79" s="209"/>
      <c r="U79" s="209"/>
      <c r="V79" s="209"/>
      <c r="W79" s="209"/>
      <c r="AR79" s="242"/>
      <c r="AS79" s="244"/>
    </row>
    <row r="80" spans="2:45" s="203" customFormat="1" ht="13.5" customHeight="1" x14ac:dyDescent="0.15">
      <c r="B80" s="207"/>
      <c r="C80" s="212"/>
      <c r="D80" s="223"/>
      <c r="E80" s="223"/>
      <c r="F80" s="223"/>
      <c r="G80" s="223"/>
      <c r="H80" s="223"/>
      <c r="I80" s="223"/>
      <c r="J80" s="223"/>
      <c r="K80" s="223"/>
      <c r="L80" s="223"/>
      <c r="M80" s="223"/>
      <c r="N80" s="223"/>
      <c r="O80" s="223"/>
      <c r="P80" s="223"/>
      <c r="Q80" s="223"/>
      <c r="R80" s="230"/>
      <c r="S80" s="209"/>
      <c r="T80" s="209"/>
      <c r="U80" s="209"/>
      <c r="V80" s="209"/>
      <c r="W80" s="209"/>
      <c r="AR80" s="242"/>
      <c r="AS80" s="244"/>
    </row>
    <row r="81" spans="2:45" s="203" customFormat="1" ht="13.5" customHeight="1" x14ac:dyDescent="0.15">
      <c r="B81" s="207"/>
      <c r="C81" s="209"/>
      <c r="D81" s="209"/>
      <c r="E81" s="209"/>
      <c r="F81" s="209"/>
      <c r="G81" s="209"/>
      <c r="H81" s="209"/>
      <c r="Y81" s="209"/>
      <c r="Z81" s="209"/>
      <c r="AA81" s="209"/>
      <c r="AB81" s="209"/>
      <c r="AC81" s="209"/>
      <c r="AR81" s="242"/>
      <c r="AS81" s="244"/>
    </row>
    <row r="82" spans="2:45" s="203" customFormat="1" ht="13.5" customHeight="1" x14ac:dyDescent="0.15">
      <c r="B82" s="206"/>
      <c r="C82" s="204"/>
      <c r="D82" s="204"/>
      <c r="E82" s="204"/>
      <c r="F82" s="204"/>
      <c r="G82" s="204"/>
      <c r="H82" s="204"/>
      <c r="I82" s="204"/>
      <c r="J82" s="204"/>
      <c r="K82" s="204"/>
      <c r="L82" s="204"/>
      <c r="M82" s="204"/>
      <c r="N82" s="204"/>
      <c r="O82" s="204"/>
      <c r="P82" s="204"/>
      <c r="Q82" s="204"/>
      <c r="R82" s="204"/>
      <c r="S82" s="204"/>
      <c r="T82" s="204"/>
      <c r="U82" s="204"/>
      <c r="V82" s="204"/>
      <c r="W82" s="204"/>
      <c r="X82" s="204"/>
      <c r="Y82" s="204"/>
      <c r="Z82" s="204"/>
      <c r="AA82" s="204"/>
      <c r="AB82" s="204"/>
      <c r="AC82" s="204"/>
      <c r="AD82" s="204"/>
      <c r="AE82" s="204"/>
      <c r="AF82" s="204"/>
      <c r="AG82" s="204"/>
      <c r="AH82" s="204"/>
      <c r="AI82" s="204"/>
      <c r="AJ82" s="204"/>
      <c r="AK82" s="204"/>
      <c r="AL82" s="204"/>
      <c r="AM82" s="204"/>
      <c r="AN82" s="204"/>
      <c r="AO82" s="204"/>
      <c r="AP82" s="204"/>
      <c r="AQ82" s="204"/>
      <c r="AR82" s="243"/>
      <c r="AS82" s="242"/>
    </row>
    <row r="83" spans="2:45" s="203" customFormat="1" ht="13.5" customHeight="1" x14ac:dyDescent="0.15">
      <c r="AR83" s="246" t="s">
        <v>43</v>
      </c>
    </row>
    <row r="84" spans="2:45" s="203" customFormat="1" ht="13.5" customHeight="1" x14ac:dyDescent="0.15"/>
    <row r="85" spans="2:45" s="203" customFormat="1" ht="13.5" customHeight="1" x14ac:dyDescent="0.15"/>
    <row r="86" spans="2:45" s="203" customFormat="1" ht="13.5" customHeight="1" x14ac:dyDescent="0.15"/>
    <row r="87" spans="2:45" s="203" customFormat="1" ht="13.5" customHeight="1" x14ac:dyDescent="0.15"/>
    <row r="88" spans="2:45" s="203" customFormat="1" ht="13.5" customHeight="1" x14ac:dyDescent="0.15"/>
    <row r="89" spans="2:45" s="203" customFormat="1" ht="13.5" customHeight="1" x14ac:dyDescent="0.15"/>
    <row r="90" spans="2:45" s="203" customFormat="1" ht="13.5" customHeight="1" x14ac:dyDescent="0.15"/>
    <row r="91" spans="2:45" s="203" customFormat="1" ht="13.5" customHeight="1" x14ac:dyDescent="0.15"/>
    <row r="92" spans="2:45" s="203" customFormat="1" ht="13.5" customHeight="1" x14ac:dyDescent="0.15"/>
    <row r="93" spans="2:45" s="203" customFormat="1" ht="13.5" customHeight="1" x14ac:dyDescent="0.15"/>
    <row r="94" spans="2:45" s="203" customFormat="1" ht="13.5" customHeight="1" x14ac:dyDescent="0.15"/>
    <row r="95" spans="2:45" s="203" customFormat="1" ht="13.5" customHeight="1" x14ac:dyDescent="0.15"/>
    <row r="96" spans="2:45" s="203" customFormat="1" ht="13.5" customHeight="1" x14ac:dyDescent="0.15"/>
    <row r="97" s="203" customFormat="1" ht="13.5" customHeight="1" x14ac:dyDescent="0.15"/>
    <row r="98" s="203" customFormat="1" ht="13.5" customHeight="1" x14ac:dyDescent="0.15"/>
    <row r="99" s="203" customFormat="1" ht="13.5" customHeight="1" x14ac:dyDescent="0.15"/>
    <row r="100" s="203" customFormat="1" ht="13.5" customHeight="1" x14ac:dyDescent="0.15"/>
    <row r="101" s="203" customFormat="1" ht="13.5" customHeight="1" x14ac:dyDescent="0.15"/>
    <row r="102" s="203" customFormat="1" ht="13.5" customHeight="1" x14ac:dyDescent="0.15"/>
    <row r="103" s="203" customFormat="1" ht="13.5" customHeight="1" x14ac:dyDescent="0.15"/>
    <row r="104" s="203" customFormat="1" ht="13.5" customHeight="1" x14ac:dyDescent="0.15"/>
    <row r="105" s="203" customFormat="1" ht="13.5" customHeight="1" x14ac:dyDescent="0.15"/>
    <row r="106" s="203" customFormat="1" ht="13.5" customHeight="1" x14ac:dyDescent="0.15"/>
    <row r="107" s="203" customFormat="1" ht="13.5" customHeight="1" x14ac:dyDescent="0.15"/>
    <row r="108" s="203" customFormat="1" ht="13.5" customHeight="1" x14ac:dyDescent="0.15"/>
    <row r="109" s="203" customFormat="1" ht="13.5" customHeight="1" x14ac:dyDescent="0.15"/>
    <row r="110" s="203" customFormat="1" ht="13.5" customHeight="1" x14ac:dyDescent="0.15"/>
    <row r="111" s="203" customFormat="1" ht="13.5" customHeight="1" x14ac:dyDescent="0.15"/>
    <row r="112" s="203" customFormat="1" ht="13.5" customHeight="1" x14ac:dyDescent="0.15"/>
    <row r="113" s="203" customFormat="1" ht="13.5" customHeight="1" x14ac:dyDescent="0.15"/>
    <row r="114" s="203" customFormat="1" ht="13.5" customHeight="1" x14ac:dyDescent="0.15"/>
    <row r="115" s="203" customFormat="1" ht="13.5" customHeight="1" x14ac:dyDescent="0.15"/>
    <row r="116" s="203" customFormat="1" ht="13.5" customHeight="1" x14ac:dyDescent="0.15"/>
    <row r="117" s="203" customFormat="1" ht="13.5" customHeight="1" x14ac:dyDescent="0.15"/>
    <row r="118" s="203" customFormat="1" ht="13.5" customHeight="1" x14ac:dyDescent="0.15"/>
    <row r="119" s="203" customFormat="1" ht="13.5" customHeight="1" x14ac:dyDescent="0.15"/>
    <row r="120" s="203" customFormat="1" ht="13.5" customHeight="1" x14ac:dyDescent="0.15"/>
    <row r="121" s="203" customFormat="1" ht="13.5" customHeight="1" x14ac:dyDescent="0.15"/>
    <row r="122" s="203" customFormat="1" ht="13.5" customHeight="1" x14ac:dyDescent="0.15"/>
    <row r="123" s="203" customFormat="1" ht="13.5" customHeight="1" x14ac:dyDescent="0.15"/>
    <row r="124" s="203" customFormat="1" ht="13.5" customHeight="1" x14ac:dyDescent="0.15"/>
    <row r="125" s="203" customFormat="1" ht="13.5" customHeight="1" x14ac:dyDescent="0.15"/>
    <row r="126" s="203" customFormat="1" ht="13.5" customHeight="1" x14ac:dyDescent="0.15"/>
    <row r="127" s="203" customFormat="1" ht="13.5" customHeight="1" x14ac:dyDescent="0.15"/>
    <row r="128" s="203" customFormat="1" ht="13.5" customHeight="1" x14ac:dyDescent="0.15"/>
    <row r="129" s="203" customFormat="1" ht="13.5" customHeight="1" x14ac:dyDescent="0.15"/>
    <row r="130" s="203" customFormat="1" ht="13.5" customHeight="1" x14ac:dyDescent="0.15"/>
    <row r="131" s="203" customFormat="1" ht="13.5" customHeight="1" x14ac:dyDescent="0.15"/>
    <row r="132" s="203" customFormat="1" ht="13.5" customHeight="1" x14ac:dyDescent="0.15"/>
    <row r="133" s="203" customFormat="1" ht="13.5" customHeight="1" x14ac:dyDescent="0.15"/>
    <row r="134" s="203" customFormat="1" ht="13.5" customHeight="1" x14ac:dyDescent="0.15"/>
    <row r="135" s="203" customFormat="1"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sheetData>
  <mergeCells count="49">
    <mergeCell ref="AO1:AS1"/>
    <mergeCell ref="B3:AR3"/>
    <mergeCell ref="B5:AR5"/>
    <mergeCell ref="B12:AR12"/>
    <mergeCell ref="B25:AR25"/>
    <mergeCell ref="H19:P20"/>
    <mergeCell ref="S19:W20"/>
    <mergeCell ref="X19:AD20"/>
    <mergeCell ref="AG19:AH20"/>
    <mergeCell ref="AI19:AP20"/>
    <mergeCell ref="C22:G23"/>
    <mergeCell ref="H22:P23"/>
    <mergeCell ref="S22:W23"/>
    <mergeCell ref="X22:AD23"/>
    <mergeCell ref="AG22:AH23"/>
    <mergeCell ref="AI22:AP23"/>
    <mergeCell ref="C29:O29"/>
    <mergeCell ref="Q29:AC29"/>
    <mergeCell ref="AE29:AQ29"/>
    <mergeCell ref="C34:O34"/>
    <mergeCell ref="Q34:AC34"/>
    <mergeCell ref="AE34:AQ34"/>
    <mergeCell ref="C39:O39"/>
    <mergeCell ref="Q39:AC39"/>
    <mergeCell ref="B44:AR44"/>
    <mergeCell ref="C48:O48"/>
    <mergeCell ref="Q48:AC48"/>
    <mergeCell ref="AE48:AQ48"/>
    <mergeCell ref="C57:O57"/>
    <mergeCell ref="Q57:AC57"/>
    <mergeCell ref="AE57:AQ57"/>
    <mergeCell ref="C66:O66"/>
    <mergeCell ref="Q66:AC66"/>
    <mergeCell ref="B74:AR74"/>
    <mergeCell ref="C75:O75"/>
    <mergeCell ref="AA75:AM75"/>
    <mergeCell ref="C8:I10"/>
    <mergeCell ref="J8:P10"/>
    <mergeCell ref="S8:X10"/>
    <mergeCell ref="Y8:AD10"/>
    <mergeCell ref="AG8:AJ10"/>
    <mergeCell ref="AK8:AP10"/>
    <mergeCell ref="C15:G16"/>
    <mergeCell ref="H15:P16"/>
    <mergeCell ref="S15:W16"/>
    <mergeCell ref="X15:AD16"/>
    <mergeCell ref="AG15:AH16"/>
    <mergeCell ref="AI15:AP16"/>
    <mergeCell ref="C19:G20"/>
  </mergeCells>
  <phoneticPr fontId="45"/>
  <pageMargins left="0.25" right="0.25" top="0.75" bottom="0.75" header="0.3" footer="0.3"/>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61" r:id="rId4" name="チェック 1">
              <controlPr defaultSize="0" autoFill="0" autoLine="0" autoPict="0">
                <anchor moveWithCells="1">
                  <from>
                    <xdr:col>27</xdr:col>
                    <xdr:colOff>60960</xdr:colOff>
                    <xdr:row>26</xdr:row>
                    <xdr:rowOff>121920</xdr:rowOff>
                  </from>
                  <to>
                    <xdr:col>29</xdr:col>
                    <xdr:colOff>0</xdr:colOff>
                    <xdr:row>28</xdr:row>
                    <xdr:rowOff>83820</xdr:rowOff>
                  </to>
                </anchor>
              </controlPr>
            </control>
          </mc:Choice>
        </mc:AlternateContent>
        <mc:AlternateContent xmlns:mc="http://schemas.openxmlformats.org/markup-compatibility/2006">
          <mc:Choice Requires="x14">
            <control shapeId="143362" r:id="rId5" name="チェック 2">
              <controlPr defaultSize="0" autoFill="0" autoLine="0" autoPict="0">
                <anchor moveWithCells="1">
                  <from>
                    <xdr:col>13</xdr:col>
                    <xdr:colOff>175260</xdr:colOff>
                    <xdr:row>56</xdr:row>
                    <xdr:rowOff>121920</xdr:rowOff>
                  </from>
                  <to>
                    <xdr:col>15</xdr:col>
                    <xdr:colOff>114300</xdr:colOff>
                    <xdr:row>58</xdr:row>
                    <xdr:rowOff>45720</xdr:rowOff>
                  </to>
                </anchor>
              </controlPr>
            </control>
          </mc:Choice>
        </mc:AlternateContent>
        <mc:AlternateContent xmlns:mc="http://schemas.openxmlformats.org/markup-compatibility/2006">
          <mc:Choice Requires="x14">
            <control shapeId="143363" r:id="rId6" name="チェック 3">
              <controlPr defaultSize="0" autoFill="0" autoLine="0" autoPict="0">
                <anchor moveWithCells="1">
                  <from>
                    <xdr:col>27</xdr:col>
                    <xdr:colOff>160020</xdr:colOff>
                    <xdr:row>65</xdr:row>
                    <xdr:rowOff>121920</xdr:rowOff>
                  </from>
                  <to>
                    <xdr:col>29</xdr:col>
                    <xdr:colOff>99060</xdr:colOff>
                    <xdr:row>67</xdr:row>
                    <xdr:rowOff>45720</xdr:rowOff>
                  </to>
                </anchor>
              </controlPr>
            </control>
          </mc:Choice>
        </mc:AlternateContent>
        <mc:AlternateContent xmlns:mc="http://schemas.openxmlformats.org/markup-compatibility/2006">
          <mc:Choice Requires="x14">
            <control shapeId="143364" r:id="rId7" name="チェック 4">
              <controlPr defaultSize="0" autoFill="0" autoLine="0" autoPict="0">
                <anchor moveWithCells="1">
                  <from>
                    <xdr:col>27</xdr:col>
                    <xdr:colOff>160020</xdr:colOff>
                    <xdr:row>66</xdr:row>
                    <xdr:rowOff>121920</xdr:rowOff>
                  </from>
                  <to>
                    <xdr:col>29</xdr:col>
                    <xdr:colOff>99060</xdr:colOff>
                    <xdr:row>68</xdr:row>
                    <xdr:rowOff>45720</xdr:rowOff>
                  </to>
                </anchor>
              </controlPr>
            </control>
          </mc:Choice>
        </mc:AlternateContent>
        <mc:AlternateContent xmlns:mc="http://schemas.openxmlformats.org/markup-compatibility/2006">
          <mc:Choice Requires="x14">
            <control shapeId="143365" r:id="rId8" name="チェック 5">
              <controlPr defaultSize="0" autoFill="0" autoLine="0" autoPict="0">
                <anchor moveWithCells="1">
                  <from>
                    <xdr:col>42</xdr:col>
                    <xdr:colOff>0</xdr:colOff>
                    <xdr:row>57</xdr:row>
                    <xdr:rowOff>114300</xdr:rowOff>
                  </from>
                  <to>
                    <xdr:col>43</xdr:col>
                    <xdr:colOff>137160</xdr:colOff>
                    <xdr:row>59</xdr:row>
                    <xdr:rowOff>38100</xdr:rowOff>
                  </to>
                </anchor>
              </controlPr>
            </control>
          </mc:Choice>
        </mc:AlternateContent>
        <mc:AlternateContent xmlns:mc="http://schemas.openxmlformats.org/markup-compatibility/2006">
          <mc:Choice Requires="x14">
            <control shapeId="143366" r:id="rId9" name="チェック 6">
              <controlPr defaultSize="0" autoFill="0" autoLine="0" autoPict="0">
                <anchor moveWithCells="1">
                  <from>
                    <xdr:col>42</xdr:col>
                    <xdr:colOff>0</xdr:colOff>
                    <xdr:row>56</xdr:row>
                    <xdr:rowOff>137160</xdr:rowOff>
                  </from>
                  <to>
                    <xdr:col>43</xdr:col>
                    <xdr:colOff>137160</xdr:colOff>
                    <xdr:row>58</xdr:row>
                    <xdr:rowOff>60960</xdr:rowOff>
                  </to>
                </anchor>
              </controlPr>
            </control>
          </mc:Choice>
        </mc:AlternateContent>
        <mc:AlternateContent xmlns:mc="http://schemas.openxmlformats.org/markup-compatibility/2006">
          <mc:Choice Requires="x14">
            <control shapeId="143367" r:id="rId10" name="チェック 7">
              <controlPr defaultSize="0" autoFill="0" autoLine="0" autoPict="0">
                <anchor moveWithCells="1">
                  <from>
                    <xdr:col>42</xdr:col>
                    <xdr:colOff>0</xdr:colOff>
                    <xdr:row>65</xdr:row>
                    <xdr:rowOff>121920</xdr:rowOff>
                  </from>
                  <to>
                    <xdr:col>43</xdr:col>
                    <xdr:colOff>137160</xdr:colOff>
                    <xdr:row>67</xdr:row>
                    <xdr:rowOff>45720</xdr:rowOff>
                  </to>
                </anchor>
              </controlPr>
            </control>
          </mc:Choice>
        </mc:AlternateContent>
        <mc:AlternateContent xmlns:mc="http://schemas.openxmlformats.org/markup-compatibility/2006">
          <mc:Choice Requires="x14">
            <control shapeId="143368" r:id="rId11" name="チェック 8">
              <controlPr defaultSize="0" autoFill="0" autoLine="0" autoPict="0">
                <anchor moveWithCells="1">
                  <from>
                    <xdr:col>42</xdr:col>
                    <xdr:colOff>0</xdr:colOff>
                    <xdr:row>67</xdr:row>
                    <xdr:rowOff>137160</xdr:rowOff>
                  </from>
                  <to>
                    <xdr:col>43</xdr:col>
                    <xdr:colOff>137160</xdr:colOff>
                    <xdr:row>69</xdr:row>
                    <xdr:rowOff>60960</xdr:rowOff>
                  </to>
                </anchor>
              </controlPr>
            </control>
          </mc:Choice>
        </mc:AlternateContent>
        <mc:AlternateContent xmlns:mc="http://schemas.openxmlformats.org/markup-compatibility/2006">
          <mc:Choice Requires="x14">
            <control shapeId="143369" r:id="rId12" name="チェック 9">
              <controlPr defaultSize="0" autoFill="0" autoLine="0" autoPict="0">
                <anchor moveWithCells="1">
                  <from>
                    <xdr:col>14</xdr:col>
                    <xdr:colOff>7620</xdr:colOff>
                    <xdr:row>75</xdr:row>
                    <xdr:rowOff>137160</xdr:rowOff>
                  </from>
                  <to>
                    <xdr:col>15</xdr:col>
                    <xdr:colOff>152400</xdr:colOff>
                    <xdr:row>77</xdr:row>
                    <xdr:rowOff>60960</xdr:rowOff>
                  </to>
                </anchor>
              </controlPr>
            </control>
          </mc:Choice>
        </mc:AlternateContent>
        <mc:AlternateContent xmlns:mc="http://schemas.openxmlformats.org/markup-compatibility/2006">
          <mc:Choice Requires="x14">
            <control shapeId="143370" r:id="rId13" name="チェック 10">
              <controlPr defaultSize="0" autoFill="0" autoLine="0" autoPict="0">
                <anchor moveWithCells="1">
                  <from>
                    <xdr:col>27</xdr:col>
                    <xdr:colOff>182880</xdr:colOff>
                    <xdr:row>75</xdr:row>
                    <xdr:rowOff>121920</xdr:rowOff>
                  </from>
                  <to>
                    <xdr:col>29</xdr:col>
                    <xdr:colOff>121920</xdr:colOff>
                    <xdr:row>77</xdr:row>
                    <xdr:rowOff>45720</xdr:rowOff>
                  </to>
                </anchor>
              </controlPr>
            </control>
          </mc:Choice>
        </mc:AlternateContent>
        <mc:AlternateContent xmlns:mc="http://schemas.openxmlformats.org/markup-compatibility/2006">
          <mc:Choice Requires="x14">
            <control shapeId="143371" r:id="rId14" name="チェック 11">
              <controlPr defaultSize="0" autoFill="0" autoLine="0" autoPict="0">
                <anchor moveWithCells="1">
                  <from>
                    <xdr:col>13</xdr:col>
                    <xdr:colOff>182880</xdr:colOff>
                    <xdr:row>46</xdr:row>
                    <xdr:rowOff>121920</xdr:rowOff>
                  </from>
                  <to>
                    <xdr:col>15</xdr:col>
                    <xdr:colOff>121920</xdr:colOff>
                    <xdr:row>48</xdr:row>
                    <xdr:rowOff>45720</xdr:rowOff>
                  </to>
                </anchor>
              </controlPr>
            </control>
          </mc:Choice>
        </mc:AlternateContent>
        <mc:AlternateContent xmlns:mc="http://schemas.openxmlformats.org/markup-compatibility/2006">
          <mc:Choice Requires="x14">
            <control shapeId="143372" r:id="rId15" name="チェック 12">
              <controlPr defaultSize="0" autoFill="0" autoLine="0" autoPict="0">
                <anchor moveWithCells="1">
                  <from>
                    <xdr:col>13</xdr:col>
                    <xdr:colOff>182880</xdr:colOff>
                    <xdr:row>45</xdr:row>
                    <xdr:rowOff>137160</xdr:rowOff>
                  </from>
                  <to>
                    <xdr:col>15</xdr:col>
                    <xdr:colOff>121920</xdr:colOff>
                    <xdr:row>47</xdr:row>
                    <xdr:rowOff>60960</xdr:rowOff>
                  </to>
                </anchor>
              </controlPr>
            </control>
          </mc:Choice>
        </mc:AlternateContent>
        <mc:AlternateContent xmlns:mc="http://schemas.openxmlformats.org/markup-compatibility/2006">
          <mc:Choice Requires="x14">
            <control shapeId="143374" r:id="rId16" name="チェック 14">
              <controlPr defaultSize="0" autoFill="0" autoLine="0" autoPict="0">
                <anchor moveWithCells="1">
                  <from>
                    <xdr:col>27</xdr:col>
                    <xdr:colOff>60960</xdr:colOff>
                    <xdr:row>27</xdr:row>
                    <xdr:rowOff>121920</xdr:rowOff>
                  </from>
                  <to>
                    <xdr:col>29</xdr:col>
                    <xdr:colOff>0</xdr:colOff>
                    <xdr:row>29</xdr:row>
                    <xdr:rowOff>83820</xdr:rowOff>
                  </to>
                </anchor>
              </controlPr>
            </control>
          </mc:Choice>
        </mc:AlternateContent>
        <mc:AlternateContent xmlns:mc="http://schemas.openxmlformats.org/markup-compatibility/2006">
          <mc:Choice Requires="x14">
            <control shapeId="143392" r:id="rId17" name="チェック 32">
              <controlPr defaultSize="0" autoFill="0" autoLine="0" autoPict="0">
                <anchor moveWithCells="1">
                  <from>
                    <xdr:col>27</xdr:col>
                    <xdr:colOff>213360</xdr:colOff>
                    <xdr:row>29</xdr:row>
                    <xdr:rowOff>114300</xdr:rowOff>
                  </from>
                  <to>
                    <xdr:col>29</xdr:col>
                    <xdr:colOff>144780</xdr:colOff>
                    <xdr:row>31</xdr:row>
                    <xdr:rowOff>38100</xdr:rowOff>
                  </to>
                </anchor>
              </controlPr>
            </control>
          </mc:Choice>
        </mc:AlternateContent>
        <mc:AlternateContent xmlns:mc="http://schemas.openxmlformats.org/markup-compatibility/2006">
          <mc:Choice Requires="x14">
            <control shapeId="143393" r:id="rId18" name="チェック 33">
              <controlPr defaultSize="0" autoFill="0" autoLine="0" autoPict="0">
                <anchor moveWithCells="1">
                  <from>
                    <xdr:col>13</xdr:col>
                    <xdr:colOff>190500</xdr:colOff>
                    <xdr:row>47</xdr:row>
                    <xdr:rowOff>121920</xdr:rowOff>
                  </from>
                  <to>
                    <xdr:col>15</xdr:col>
                    <xdr:colOff>121920</xdr:colOff>
                    <xdr:row>49</xdr:row>
                    <xdr:rowOff>45720</xdr:rowOff>
                  </to>
                </anchor>
              </controlPr>
            </control>
          </mc:Choice>
        </mc:AlternateContent>
        <mc:AlternateContent xmlns:mc="http://schemas.openxmlformats.org/markup-compatibility/2006">
          <mc:Choice Requires="x14">
            <control shapeId="143394" r:id="rId19" name="チェック 34">
              <controlPr defaultSize="0" autoFill="0" autoLine="0" autoPict="0">
                <anchor moveWithCells="1">
                  <from>
                    <xdr:col>27</xdr:col>
                    <xdr:colOff>175260</xdr:colOff>
                    <xdr:row>56</xdr:row>
                    <xdr:rowOff>121920</xdr:rowOff>
                  </from>
                  <to>
                    <xdr:col>29</xdr:col>
                    <xdr:colOff>106680</xdr:colOff>
                    <xdr:row>58</xdr:row>
                    <xdr:rowOff>45720</xdr:rowOff>
                  </to>
                </anchor>
              </controlPr>
            </control>
          </mc:Choice>
        </mc:AlternateContent>
        <mc:AlternateContent xmlns:mc="http://schemas.openxmlformats.org/markup-compatibility/2006">
          <mc:Choice Requires="x14">
            <control shapeId="143395" r:id="rId20" name="チェック 35">
              <controlPr defaultSize="0" autoFill="0" autoLine="0" autoPict="0">
                <anchor moveWithCells="1">
                  <from>
                    <xdr:col>27</xdr:col>
                    <xdr:colOff>175260</xdr:colOff>
                    <xdr:row>57</xdr:row>
                    <xdr:rowOff>121920</xdr:rowOff>
                  </from>
                  <to>
                    <xdr:col>29</xdr:col>
                    <xdr:colOff>106680</xdr:colOff>
                    <xdr:row>59</xdr:row>
                    <xdr:rowOff>45720</xdr:rowOff>
                  </to>
                </anchor>
              </controlPr>
            </control>
          </mc:Choice>
        </mc:AlternateContent>
        <mc:AlternateContent xmlns:mc="http://schemas.openxmlformats.org/markup-compatibility/2006">
          <mc:Choice Requires="x14">
            <control shapeId="143396" r:id="rId21" name="チェック 36">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143397" r:id="rId22" name="チェック 37">
              <controlPr defaultSize="0" autoFill="0" autoLine="0" autoPict="0">
                <anchor moveWithCells="1">
                  <from>
                    <xdr:col>42</xdr:col>
                    <xdr:colOff>0</xdr:colOff>
                    <xdr:row>56</xdr:row>
                    <xdr:rowOff>121920</xdr:rowOff>
                  </from>
                  <to>
                    <xdr:col>43</xdr:col>
                    <xdr:colOff>152400</xdr:colOff>
                    <xdr:row>58</xdr:row>
                    <xdr:rowOff>45720</xdr:rowOff>
                  </to>
                </anchor>
              </controlPr>
            </control>
          </mc:Choice>
        </mc:AlternateContent>
        <mc:AlternateContent xmlns:mc="http://schemas.openxmlformats.org/markup-compatibility/2006">
          <mc:Choice Requires="x14">
            <control shapeId="143398" r:id="rId23" name="チェック 38">
              <controlPr defaultSize="0" autoFill="0" autoLine="0" autoPict="0">
                <anchor moveWithCells="1">
                  <from>
                    <xdr:col>42</xdr:col>
                    <xdr:colOff>0</xdr:colOff>
                    <xdr:row>58</xdr:row>
                    <xdr:rowOff>137160</xdr:rowOff>
                  </from>
                  <to>
                    <xdr:col>43</xdr:col>
                    <xdr:colOff>152400</xdr:colOff>
                    <xdr:row>60</xdr:row>
                    <xdr:rowOff>60960</xdr:rowOff>
                  </to>
                </anchor>
              </controlPr>
            </control>
          </mc:Choice>
        </mc:AlternateContent>
        <mc:AlternateContent xmlns:mc="http://schemas.openxmlformats.org/markup-compatibility/2006">
          <mc:Choice Requires="x14">
            <control shapeId="143399" r:id="rId24" name="チェック 39">
              <controlPr defaultSize="0" autoFill="0" autoLine="0" autoPict="0">
                <anchor moveWithCells="1">
                  <from>
                    <xdr:col>14</xdr:col>
                    <xdr:colOff>7620</xdr:colOff>
                    <xdr:row>66</xdr:row>
                    <xdr:rowOff>137160</xdr:rowOff>
                  </from>
                  <to>
                    <xdr:col>15</xdr:col>
                    <xdr:colOff>160020</xdr:colOff>
                    <xdr:row>68</xdr:row>
                    <xdr:rowOff>60960</xdr:rowOff>
                  </to>
                </anchor>
              </controlPr>
            </control>
          </mc:Choice>
        </mc:AlternateContent>
        <mc:AlternateContent xmlns:mc="http://schemas.openxmlformats.org/markup-compatibility/2006">
          <mc:Choice Requires="x14">
            <control shapeId="143400" r:id="rId25" name="チェック 40">
              <controlPr defaultSize="0" autoFill="0" autoLine="0" autoPict="0">
                <anchor moveWithCells="1">
                  <from>
                    <xdr:col>27</xdr:col>
                    <xdr:colOff>198120</xdr:colOff>
                    <xdr:row>66</xdr:row>
                    <xdr:rowOff>121920</xdr:rowOff>
                  </from>
                  <to>
                    <xdr:col>29</xdr:col>
                    <xdr:colOff>137160</xdr:colOff>
                    <xdr:row>68</xdr:row>
                    <xdr:rowOff>45720</xdr:rowOff>
                  </to>
                </anchor>
              </controlPr>
            </control>
          </mc:Choice>
        </mc:AlternateContent>
        <mc:AlternateContent xmlns:mc="http://schemas.openxmlformats.org/markup-compatibility/2006">
          <mc:Choice Requires="x14">
            <control shapeId="143401" r:id="rId26" name="チェック 41">
              <controlPr defaultSize="0" autoFill="0" autoLine="0" autoPict="0">
                <anchor moveWithCells="1">
                  <from>
                    <xdr:col>13</xdr:col>
                    <xdr:colOff>175260</xdr:colOff>
                    <xdr:row>39</xdr:row>
                    <xdr:rowOff>137160</xdr:rowOff>
                  </from>
                  <to>
                    <xdr:col>15</xdr:col>
                    <xdr:colOff>106680</xdr:colOff>
                    <xdr:row>41</xdr:row>
                    <xdr:rowOff>60960</xdr:rowOff>
                  </to>
                </anchor>
              </controlPr>
            </control>
          </mc:Choice>
        </mc:AlternateContent>
        <mc:AlternateContent xmlns:mc="http://schemas.openxmlformats.org/markup-compatibility/2006">
          <mc:Choice Requires="x14">
            <control shapeId="143402" r:id="rId27" name="チェック 42">
              <controlPr defaultSize="0" autoFill="0" autoLine="0" autoPict="0">
                <anchor moveWithCells="1">
                  <from>
                    <xdr:col>17</xdr:col>
                    <xdr:colOff>7620</xdr:colOff>
                    <xdr:row>75</xdr:row>
                    <xdr:rowOff>137160</xdr:rowOff>
                  </from>
                  <to>
                    <xdr:col>18</xdr:col>
                    <xdr:colOff>160020</xdr:colOff>
                    <xdr:row>77</xdr:row>
                    <xdr:rowOff>60960</xdr:rowOff>
                  </to>
                </anchor>
              </controlPr>
            </control>
          </mc:Choice>
        </mc:AlternateContent>
        <mc:AlternateContent xmlns:mc="http://schemas.openxmlformats.org/markup-compatibility/2006">
          <mc:Choice Requires="x14">
            <control shapeId="143403" r:id="rId28" name="チェック 43">
              <controlPr defaultSize="0" autoFill="0" autoLine="0" autoPict="0">
                <anchor moveWithCells="1">
                  <from>
                    <xdr:col>13</xdr:col>
                    <xdr:colOff>190500</xdr:colOff>
                    <xdr:row>29</xdr:row>
                    <xdr:rowOff>114300</xdr:rowOff>
                  </from>
                  <to>
                    <xdr:col>15</xdr:col>
                    <xdr:colOff>121920</xdr:colOff>
                    <xdr:row>31</xdr:row>
                    <xdr:rowOff>38100</xdr:rowOff>
                  </to>
                </anchor>
              </controlPr>
            </control>
          </mc:Choice>
        </mc:AlternateContent>
        <mc:AlternateContent xmlns:mc="http://schemas.openxmlformats.org/markup-compatibility/2006">
          <mc:Choice Requires="x14">
            <control shapeId="143404" r:id="rId29" name="チェック 44">
              <controlPr defaultSize="0" autoFill="0" autoLine="0" autoPict="0">
                <anchor moveWithCells="1">
                  <from>
                    <xdr:col>41</xdr:col>
                    <xdr:colOff>114300</xdr:colOff>
                    <xdr:row>29</xdr:row>
                    <xdr:rowOff>137160</xdr:rowOff>
                  </from>
                  <to>
                    <xdr:col>43</xdr:col>
                    <xdr:colOff>45720</xdr:colOff>
                    <xdr:row>31</xdr:row>
                    <xdr:rowOff>60960</xdr:rowOff>
                  </to>
                </anchor>
              </controlPr>
            </control>
          </mc:Choice>
        </mc:AlternateContent>
        <mc:AlternateContent xmlns:mc="http://schemas.openxmlformats.org/markup-compatibility/2006">
          <mc:Choice Requires="x14">
            <control shapeId="143405" r:id="rId30" name="チェック 45">
              <controlPr defaultSize="0" autoFill="0" autoLine="0" autoPict="0">
                <anchor moveWithCells="1">
                  <from>
                    <xdr:col>13</xdr:col>
                    <xdr:colOff>160020</xdr:colOff>
                    <xdr:row>34</xdr:row>
                    <xdr:rowOff>121920</xdr:rowOff>
                  </from>
                  <to>
                    <xdr:col>15</xdr:col>
                    <xdr:colOff>99060</xdr:colOff>
                    <xdr:row>36</xdr:row>
                    <xdr:rowOff>45720</xdr:rowOff>
                  </to>
                </anchor>
              </controlPr>
            </control>
          </mc:Choice>
        </mc:AlternateContent>
        <mc:AlternateContent xmlns:mc="http://schemas.openxmlformats.org/markup-compatibility/2006">
          <mc:Choice Requires="x14">
            <control shapeId="143406" r:id="rId31" name="チェック 46">
              <controlPr defaultSize="0" autoFill="0" autoLine="0" autoPict="0">
                <anchor moveWithCells="1">
                  <from>
                    <xdr:col>27</xdr:col>
                    <xdr:colOff>198120</xdr:colOff>
                    <xdr:row>34</xdr:row>
                    <xdr:rowOff>121920</xdr:rowOff>
                  </from>
                  <to>
                    <xdr:col>29</xdr:col>
                    <xdr:colOff>137160</xdr:colOff>
                    <xdr:row>36</xdr:row>
                    <xdr:rowOff>45720</xdr:rowOff>
                  </to>
                </anchor>
              </controlPr>
            </control>
          </mc:Choice>
        </mc:AlternateContent>
        <mc:AlternateContent xmlns:mc="http://schemas.openxmlformats.org/markup-compatibility/2006">
          <mc:Choice Requires="x14">
            <control shapeId="143407" r:id="rId32" name="チェック 47">
              <controlPr defaultSize="0" autoFill="0" autoLine="0" autoPict="0">
                <anchor moveWithCells="1">
                  <from>
                    <xdr:col>41</xdr:col>
                    <xdr:colOff>198120</xdr:colOff>
                    <xdr:row>34</xdr:row>
                    <xdr:rowOff>121920</xdr:rowOff>
                  </from>
                  <to>
                    <xdr:col>43</xdr:col>
                    <xdr:colOff>137160</xdr:colOff>
                    <xdr:row>36</xdr:row>
                    <xdr:rowOff>45720</xdr:rowOff>
                  </to>
                </anchor>
              </controlPr>
            </control>
          </mc:Choice>
        </mc:AlternateContent>
        <mc:AlternateContent xmlns:mc="http://schemas.openxmlformats.org/markup-compatibility/2006">
          <mc:Choice Requires="x14">
            <control shapeId="143408" r:id="rId33" name="チェック 48">
              <controlPr defaultSize="0" autoFill="0" autoLine="0" autoPict="0">
                <anchor moveWithCells="1">
                  <from>
                    <xdr:col>28</xdr:col>
                    <xdr:colOff>7620</xdr:colOff>
                    <xdr:row>39</xdr:row>
                    <xdr:rowOff>106680</xdr:rowOff>
                  </from>
                  <to>
                    <xdr:col>29</xdr:col>
                    <xdr:colOff>160020</xdr:colOff>
                    <xdr:row>41</xdr:row>
                    <xdr:rowOff>30480</xdr:rowOff>
                  </to>
                </anchor>
              </controlPr>
            </control>
          </mc:Choice>
        </mc:AlternateContent>
        <mc:AlternateContent xmlns:mc="http://schemas.openxmlformats.org/markup-compatibility/2006">
          <mc:Choice Requires="x14">
            <control shapeId="143409" r:id="rId34" name="チェック 49">
              <controlPr defaultSize="0" autoFill="0" autoLine="0" autoPict="0">
                <anchor moveWithCells="1">
                  <from>
                    <xdr:col>27</xdr:col>
                    <xdr:colOff>213360</xdr:colOff>
                    <xdr:row>48</xdr:row>
                    <xdr:rowOff>106680</xdr:rowOff>
                  </from>
                  <to>
                    <xdr:col>29</xdr:col>
                    <xdr:colOff>144780</xdr:colOff>
                    <xdr:row>50</xdr:row>
                    <xdr:rowOff>30480</xdr:rowOff>
                  </to>
                </anchor>
              </controlPr>
            </control>
          </mc:Choice>
        </mc:AlternateContent>
        <mc:AlternateContent xmlns:mc="http://schemas.openxmlformats.org/markup-compatibility/2006">
          <mc:Choice Requires="x14">
            <control shapeId="143410" r:id="rId35" name="チェック 50">
              <controlPr defaultSize="0" autoFill="0" autoLine="0" autoPict="0">
                <anchor moveWithCells="1">
                  <from>
                    <xdr:col>13</xdr:col>
                    <xdr:colOff>190500</xdr:colOff>
                    <xdr:row>49</xdr:row>
                    <xdr:rowOff>114300</xdr:rowOff>
                  </from>
                  <to>
                    <xdr:col>15</xdr:col>
                    <xdr:colOff>121920</xdr:colOff>
                    <xdr:row>51</xdr:row>
                    <xdr:rowOff>38100</xdr:rowOff>
                  </to>
                </anchor>
              </controlPr>
            </control>
          </mc:Choice>
        </mc:AlternateContent>
        <mc:AlternateContent xmlns:mc="http://schemas.openxmlformats.org/markup-compatibility/2006">
          <mc:Choice Requires="x14">
            <control shapeId="143411" r:id="rId36" name="チェック 51">
              <controlPr defaultSize="0" autoFill="0" autoLine="0" autoPict="0">
                <anchor moveWithCells="1">
                  <from>
                    <xdr:col>13</xdr:col>
                    <xdr:colOff>213360</xdr:colOff>
                    <xdr:row>57</xdr:row>
                    <xdr:rowOff>106680</xdr:rowOff>
                  </from>
                  <to>
                    <xdr:col>15</xdr:col>
                    <xdr:colOff>144780</xdr:colOff>
                    <xdr:row>59</xdr:row>
                    <xdr:rowOff>30480</xdr:rowOff>
                  </to>
                </anchor>
              </controlPr>
            </control>
          </mc:Choice>
        </mc:AlternateContent>
        <mc:AlternateContent xmlns:mc="http://schemas.openxmlformats.org/markup-compatibility/2006">
          <mc:Choice Requires="x14">
            <control shapeId="143412" r:id="rId37" name="チェック 52">
              <controlPr defaultSize="0" autoFill="0" autoLine="0" autoPict="0">
                <anchor moveWithCells="1">
                  <from>
                    <xdr:col>17</xdr:col>
                    <xdr:colOff>7620</xdr:colOff>
                    <xdr:row>75</xdr:row>
                    <xdr:rowOff>137160</xdr:rowOff>
                  </from>
                  <to>
                    <xdr:col>18</xdr:col>
                    <xdr:colOff>160020</xdr:colOff>
                    <xdr:row>77</xdr:row>
                    <xdr:rowOff>60960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0"/>
  </sheetPr>
  <dimension ref="A1:BE57"/>
  <sheetViews>
    <sheetView workbookViewId="0">
      <selection activeCell="BD24" sqref="BD24"/>
    </sheetView>
  </sheetViews>
  <sheetFormatPr defaultColWidth="9" defaultRowHeight="12" x14ac:dyDescent="0.2"/>
  <cols>
    <col min="1" max="56" width="1.77734375" style="48" customWidth="1"/>
    <col min="57" max="57" width="9" style="48" customWidth="1"/>
    <col min="58" max="16384" width="9" style="48"/>
  </cols>
  <sheetData>
    <row r="1" spans="1:56" ht="13.95" customHeight="1" x14ac:dyDescent="0.2">
      <c r="A1" s="52" t="s">
        <v>207</v>
      </c>
    </row>
    <row r="2" spans="1:56" ht="13.95" customHeight="1" x14ac:dyDescent="0.2">
      <c r="AP2" s="1465" t="s">
        <v>462</v>
      </c>
      <c r="AQ2" s="1465"/>
      <c r="AR2" s="1465"/>
      <c r="AS2" s="1466"/>
      <c r="AT2" s="1466"/>
      <c r="AU2" s="1465" t="s">
        <v>480</v>
      </c>
      <c r="AV2" s="1465"/>
      <c r="AW2" s="1466"/>
      <c r="AX2" s="1466"/>
      <c r="AY2" s="1465" t="s">
        <v>291</v>
      </c>
      <c r="AZ2" s="1465"/>
      <c r="BA2" s="1466"/>
      <c r="BB2" s="1466"/>
      <c r="BC2" s="1465" t="s">
        <v>473</v>
      </c>
      <c r="BD2" s="1465"/>
    </row>
    <row r="3" spans="1:56" ht="13.95" customHeight="1" x14ac:dyDescent="0.2"/>
    <row r="4" spans="1:56" ht="13.95" customHeight="1" x14ac:dyDescent="0.2">
      <c r="Q4" s="48" t="s">
        <v>270</v>
      </c>
    </row>
    <row r="5" spans="1:56" ht="13.95" customHeight="1" x14ac:dyDescent="0.2"/>
    <row r="6" spans="1:56" ht="13.95" customHeight="1" x14ac:dyDescent="0.2">
      <c r="C6" s="48" t="s">
        <v>463</v>
      </c>
      <c r="AI6" s="48" t="s">
        <v>151</v>
      </c>
    </row>
    <row r="7" spans="1:56" ht="13.95" customHeight="1" x14ac:dyDescent="0.2">
      <c r="E7" s="1417" t="s">
        <v>464</v>
      </c>
      <c r="F7" s="1417"/>
      <c r="G7" s="1417"/>
      <c r="H7" s="1417"/>
      <c r="I7" s="1417"/>
      <c r="J7" s="1417"/>
      <c r="K7" s="1417"/>
      <c r="L7" s="1463"/>
      <c r="M7" s="1463"/>
      <c r="N7" s="1463"/>
      <c r="O7" s="1463"/>
      <c r="P7" s="1463"/>
      <c r="Q7" s="1463"/>
      <c r="R7" s="1463"/>
      <c r="S7" s="1463"/>
      <c r="T7" s="1463"/>
      <c r="U7" s="1463"/>
      <c r="V7" s="1463"/>
      <c r="W7" s="1463"/>
      <c r="X7" s="1463"/>
      <c r="Y7" s="1463"/>
      <c r="Z7" s="1463"/>
      <c r="AA7" s="1463"/>
      <c r="AB7" s="1463"/>
      <c r="AC7" s="1463"/>
      <c r="AD7" s="1463"/>
      <c r="AK7" s="1456"/>
      <c r="AL7" s="1456"/>
      <c r="AM7" s="1456"/>
      <c r="AN7" s="1417" t="s">
        <v>136</v>
      </c>
      <c r="AO7" s="1417"/>
      <c r="AP7" s="1417"/>
      <c r="AQ7" s="1417"/>
      <c r="AR7" s="1417"/>
      <c r="AS7" s="1417"/>
      <c r="AT7" s="1417"/>
      <c r="AU7" s="1417"/>
      <c r="AV7" s="1417"/>
      <c r="AW7" s="1417"/>
      <c r="AX7" s="1417"/>
      <c r="AY7" s="1417"/>
    </row>
    <row r="8" spans="1:56" ht="13.95" customHeight="1" x14ac:dyDescent="0.2">
      <c r="E8" s="1417" t="s">
        <v>378</v>
      </c>
      <c r="F8" s="1417"/>
      <c r="G8" s="1417"/>
      <c r="H8" s="1417"/>
      <c r="I8" s="1417"/>
      <c r="J8" s="1417"/>
      <c r="K8" s="1417"/>
      <c r="L8" s="1463"/>
      <c r="M8" s="1463"/>
      <c r="N8" s="1463"/>
      <c r="O8" s="1463"/>
      <c r="P8" s="1463"/>
      <c r="Q8" s="1463"/>
      <c r="R8" s="1463"/>
      <c r="S8" s="1463"/>
      <c r="T8" s="1463"/>
      <c r="U8" s="1463"/>
      <c r="V8" s="1463"/>
      <c r="W8" s="1463"/>
      <c r="X8" s="1463"/>
      <c r="Y8" s="1463"/>
      <c r="Z8" s="1463"/>
      <c r="AA8" s="1463"/>
      <c r="AB8" s="1463"/>
      <c r="AC8" s="1463"/>
      <c r="AD8" s="1463"/>
      <c r="AK8" s="1456"/>
      <c r="AL8" s="1456"/>
      <c r="AM8" s="1456"/>
      <c r="AN8" s="1417" t="s">
        <v>29</v>
      </c>
      <c r="AO8" s="1417"/>
      <c r="AP8" s="1417"/>
      <c r="AQ8" s="1417"/>
      <c r="AR8" s="1417"/>
      <c r="AS8" s="1417"/>
      <c r="AT8" s="1417"/>
      <c r="AU8" s="1417"/>
      <c r="AV8" s="1417"/>
      <c r="AW8" s="1417"/>
      <c r="AX8" s="1417"/>
      <c r="AY8" s="1417"/>
    </row>
    <row r="9" spans="1:56" ht="13.95" customHeight="1" x14ac:dyDescent="0.2">
      <c r="E9" s="1417" t="s">
        <v>465</v>
      </c>
      <c r="F9" s="1417"/>
      <c r="G9" s="1417"/>
      <c r="H9" s="1417"/>
      <c r="I9" s="1417"/>
      <c r="J9" s="1417"/>
      <c r="K9" s="1417"/>
      <c r="L9" s="1463"/>
      <c r="M9" s="1463"/>
      <c r="N9" s="1463"/>
      <c r="O9" s="1463"/>
      <c r="P9" s="1463"/>
      <c r="Q9" s="1463"/>
      <c r="R9" s="1463"/>
      <c r="S9" s="1463"/>
      <c r="T9" s="1463"/>
      <c r="U9" s="1463"/>
      <c r="V9" s="1417" t="s">
        <v>386</v>
      </c>
      <c r="W9" s="1417"/>
      <c r="X9" s="1417"/>
      <c r="Y9" s="1464"/>
      <c r="Z9" s="1464"/>
      <c r="AA9" s="1464"/>
      <c r="AB9" s="1464"/>
      <c r="AC9" s="1417" t="s">
        <v>475</v>
      </c>
      <c r="AD9" s="1417"/>
      <c r="AJ9" s="53"/>
      <c r="AK9" s="285" t="s">
        <v>479</v>
      </c>
      <c r="AL9" s="53"/>
      <c r="AM9" s="53"/>
      <c r="AN9" s="53"/>
      <c r="AO9" s="53"/>
      <c r="AP9" s="53"/>
      <c r="AQ9" s="53"/>
      <c r="AR9" s="53"/>
      <c r="AS9" s="53"/>
      <c r="AT9" s="53"/>
      <c r="AU9" s="53"/>
    </row>
    <row r="10" spans="1:56" ht="13.95" customHeight="1" x14ac:dyDescent="0.2">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H10" s="53"/>
      <c r="AI10" s="53"/>
      <c r="AJ10" s="53"/>
      <c r="AK10" s="54" t="str">
        <f>IF(COUNTIF(AK6:AM8,"○")&gt;1,"いづれか１つを選択してください。","")</f>
        <v/>
      </c>
      <c r="AL10" s="53"/>
      <c r="AM10" s="53"/>
      <c r="AN10" s="53"/>
      <c r="AO10" s="53"/>
      <c r="AP10" s="53"/>
      <c r="AQ10" s="53"/>
      <c r="AR10" s="53"/>
      <c r="AS10" s="53"/>
      <c r="AT10" s="53"/>
      <c r="AU10" s="53"/>
    </row>
    <row r="11" spans="1:56" ht="13.95" customHeight="1" x14ac:dyDescent="0.2">
      <c r="C11" s="48" t="s">
        <v>298</v>
      </c>
      <c r="AH11" s="48" t="s">
        <v>477</v>
      </c>
    </row>
    <row r="12" spans="1:56" ht="13.95" customHeight="1" x14ac:dyDescent="0.2">
      <c r="E12" s="1456"/>
      <c r="F12" s="1456"/>
      <c r="G12" s="1456"/>
      <c r="H12" s="1457" t="s">
        <v>381</v>
      </c>
      <c r="I12" s="1457"/>
      <c r="J12" s="1457"/>
      <c r="K12" s="1457"/>
      <c r="L12" s="1457"/>
      <c r="M12" s="1457"/>
      <c r="N12" s="1457"/>
      <c r="O12" s="1457"/>
      <c r="P12" s="1457"/>
      <c r="Q12" s="1457"/>
      <c r="R12" s="1457"/>
      <c r="S12" s="1457"/>
      <c r="T12" s="1457"/>
      <c r="U12" s="1457"/>
      <c r="V12" s="1457"/>
      <c r="W12" s="1457"/>
      <c r="X12" s="1457"/>
      <c r="Y12" s="1457"/>
      <c r="Z12" s="1457"/>
      <c r="AA12" s="1457"/>
      <c r="AB12" s="1457"/>
      <c r="AC12" s="1457"/>
      <c r="AD12" s="1457"/>
      <c r="AE12" s="1457"/>
      <c r="AF12" s="1457"/>
      <c r="AI12" s="55"/>
      <c r="AK12" s="1431" t="s">
        <v>199</v>
      </c>
      <c r="AL12" s="1432"/>
      <c r="AM12" s="1432"/>
      <c r="AN12" s="1433"/>
      <c r="AO12" s="1459"/>
      <c r="AP12" s="1460"/>
      <c r="AQ12" s="1460"/>
      <c r="AR12" s="1429" t="s">
        <v>475</v>
      </c>
      <c r="AS12" s="1430"/>
      <c r="AT12" s="1458" t="s">
        <v>476</v>
      </c>
      <c r="AU12" s="1429"/>
      <c r="AV12" s="1429"/>
      <c r="AW12" s="1430"/>
      <c r="AX12" s="1459"/>
      <c r="AY12" s="1460"/>
      <c r="AZ12" s="1460"/>
      <c r="BA12" s="1429" t="s">
        <v>475</v>
      </c>
      <c r="BB12" s="1430"/>
    </row>
    <row r="13" spans="1:56" ht="13.95" customHeight="1" x14ac:dyDescent="0.2">
      <c r="E13" s="1456"/>
      <c r="F13" s="1456"/>
      <c r="G13" s="1456"/>
      <c r="H13" s="1457" t="s">
        <v>437</v>
      </c>
      <c r="I13" s="1457"/>
      <c r="J13" s="1457"/>
      <c r="K13" s="1457"/>
      <c r="L13" s="1457"/>
      <c r="M13" s="1457"/>
      <c r="N13" s="1457"/>
      <c r="O13" s="1457"/>
      <c r="P13" s="1457"/>
      <c r="Q13" s="1457"/>
      <c r="R13" s="1457"/>
      <c r="S13" s="1457"/>
      <c r="T13" s="1457"/>
      <c r="U13" s="1457"/>
      <c r="V13" s="1457"/>
      <c r="W13" s="1457"/>
      <c r="X13" s="1457"/>
      <c r="Y13" s="1457"/>
      <c r="Z13" s="1457"/>
      <c r="AA13" s="1457"/>
      <c r="AB13" s="1457"/>
      <c r="AC13" s="1457"/>
      <c r="AD13" s="1457"/>
      <c r="AE13" s="1457"/>
      <c r="AF13" s="1457"/>
      <c r="AH13" s="55" t="str">
        <f>IF(E12="○","→","")</f>
        <v/>
      </c>
      <c r="AI13" s="55"/>
      <c r="AK13" s="1458" t="s">
        <v>54</v>
      </c>
      <c r="AL13" s="1429"/>
      <c r="AM13" s="1429"/>
      <c r="AN13" s="1430"/>
      <c r="AO13" s="1459"/>
      <c r="AP13" s="1460"/>
      <c r="AQ13" s="1460"/>
      <c r="AR13" s="1429" t="s">
        <v>475</v>
      </c>
      <c r="AS13" s="1430"/>
      <c r="AT13" s="1458" t="s">
        <v>478</v>
      </c>
      <c r="AU13" s="1429"/>
      <c r="AV13" s="1429"/>
      <c r="AW13" s="1430"/>
      <c r="AX13" s="1459"/>
      <c r="AY13" s="1460"/>
      <c r="AZ13" s="1460"/>
      <c r="BA13" s="1429" t="s">
        <v>475</v>
      </c>
      <c r="BB13" s="1430"/>
    </row>
    <row r="14" spans="1:56" ht="13.95" customHeight="1" x14ac:dyDescent="0.2">
      <c r="E14" s="1456"/>
      <c r="F14" s="1456"/>
      <c r="G14" s="1456"/>
      <c r="H14" s="1457" t="s">
        <v>156</v>
      </c>
      <c r="I14" s="1457"/>
      <c r="J14" s="1457"/>
      <c r="K14" s="1457"/>
      <c r="L14" s="1457"/>
      <c r="M14" s="1457"/>
      <c r="N14" s="1457"/>
      <c r="O14" s="1457"/>
      <c r="P14" s="1457"/>
      <c r="Q14" s="1457"/>
      <c r="R14" s="1457"/>
      <c r="S14" s="1457"/>
      <c r="T14" s="1457"/>
      <c r="U14" s="1457"/>
      <c r="V14" s="1457"/>
      <c r="W14" s="1457"/>
      <c r="X14" s="1457"/>
      <c r="Y14" s="1457"/>
      <c r="Z14" s="1457"/>
      <c r="AA14" s="1457"/>
      <c r="AB14" s="1457"/>
      <c r="AC14" s="1457"/>
      <c r="AD14" s="1457"/>
      <c r="AE14" s="1457"/>
      <c r="AF14" s="1457"/>
      <c r="AH14" s="55"/>
      <c r="AI14" s="55"/>
      <c r="AK14" s="1458" t="s">
        <v>124</v>
      </c>
      <c r="AL14" s="1429"/>
      <c r="AM14" s="1429"/>
      <c r="AN14" s="1430"/>
      <c r="AO14" s="1459"/>
      <c r="AP14" s="1460"/>
      <c r="AQ14" s="1460"/>
      <c r="AR14" s="1429" t="s">
        <v>475</v>
      </c>
      <c r="AS14" s="1430"/>
      <c r="AT14" s="1458" t="s">
        <v>385</v>
      </c>
      <c r="AU14" s="1429"/>
      <c r="AV14" s="1429"/>
      <c r="AW14" s="1430"/>
      <c r="AX14" s="1459"/>
      <c r="AY14" s="1460"/>
      <c r="AZ14" s="1460"/>
      <c r="BA14" s="1429" t="s">
        <v>475</v>
      </c>
      <c r="BB14" s="1430"/>
    </row>
    <row r="15" spans="1:56" ht="13.95" customHeight="1" x14ac:dyDescent="0.2">
      <c r="E15" s="280" t="s">
        <v>411</v>
      </c>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K15" s="52"/>
      <c r="AL15" s="52"/>
      <c r="AM15" s="52"/>
      <c r="AN15" s="52"/>
      <c r="AO15" s="58"/>
      <c r="AP15" s="58"/>
      <c r="AQ15" s="58"/>
      <c r="AR15" s="52"/>
      <c r="AS15" s="52"/>
      <c r="AT15" s="1458" t="s">
        <v>447</v>
      </c>
      <c r="AU15" s="1429"/>
      <c r="AV15" s="1429"/>
      <c r="AW15" s="1430"/>
      <c r="AX15" s="1461">
        <f>AO12+AO13+AO14+AX12+AX13+AX14</f>
        <v>0</v>
      </c>
      <c r="AY15" s="1462"/>
      <c r="AZ15" s="1462"/>
      <c r="BA15" s="1429" t="s">
        <v>475</v>
      </c>
      <c r="BB15" s="1430"/>
    </row>
    <row r="16" spans="1:56" ht="13.95" customHeight="1" x14ac:dyDescent="0.2">
      <c r="E16" s="280" t="s">
        <v>154</v>
      </c>
      <c r="F16" s="52"/>
      <c r="G16" s="52"/>
      <c r="H16" s="52"/>
      <c r="I16" s="52"/>
      <c r="J16" s="52"/>
      <c r="K16" s="52"/>
      <c r="L16" s="52"/>
      <c r="M16" s="52"/>
      <c r="N16" s="52"/>
      <c r="O16" s="52"/>
      <c r="P16" s="52"/>
      <c r="Q16" s="52"/>
      <c r="R16" s="52"/>
      <c r="S16" s="52"/>
      <c r="T16" s="52"/>
      <c r="U16" s="52"/>
      <c r="V16" s="52"/>
      <c r="W16" s="52"/>
      <c r="X16" s="52"/>
      <c r="Y16" s="52"/>
      <c r="Z16" s="52"/>
      <c r="AA16" s="52"/>
      <c r="AB16" s="52"/>
      <c r="AC16" s="52"/>
      <c r="AD16" s="284" t="str">
        <f>IF(OR(E13="○",E14="○"),"↓","")</f>
        <v/>
      </c>
      <c r="AE16" s="50"/>
      <c r="AF16" s="52"/>
      <c r="AR16" s="53"/>
      <c r="AS16" s="53"/>
      <c r="AT16" s="286"/>
      <c r="AU16" s="286"/>
      <c r="AV16" s="286"/>
      <c r="AW16" s="286"/>
      <c r="AX16" s="286"/>
      <c r="AY16" s="286"/>
      <c r="AZ16" s="286"/>
      <c r="BA16" s="286"/>
      <c r="BB16" s="287" t="str">
        <f>IF(AND(AX15&lt;&gt;Y9,E12="○"),"「１　事業者名簿」の定員数と想定される利用者数が一致しません。","")</f>
        <v/>
      </c>
    </row>
    <row r="17" spans="3:53" ht="13.95" customHeight="1" x14ac:dyDescent="0.2">
      <c r="E17" s="54" t="str">
        <f>IF(COUNTIF(E12:G14,"○")&gt;1,"いずれか１つを選択してください。","")</f>
        <v/>
      </c>
      <c r="AD17" s="55"/>
      <c r="AE17" s="55"/>
      <c r="AR17" s="53"/>
      <c r="AS17" s="53"/>
      <c r="AT17" s="53"/>
      <c r="AU17" s="53"/>
      <c r="AV17" s="53"/>
      <c r="AW17" s="53"/>
      <c r="AX17" s="53"/>
      <c r="AY17" s="53"/>
      <c r="AZ17" s="53"/>
    </row>
    <row r="18" spans="3:53" ht="13.95" customHeight="1" x14ac:dyDescent="0.2">
      <c r="C18" s="48" t="s">
        <v>264</v>
      </c>
    </row>
    <row r="19" spans="3:53" ht="13.95" customHeight="1" x14ac:dyDescent="0.2">
      <c r="E19" s="1417"/>
      <c r="F19" s="1417"/>
      <c r="G19" s="1417"/>
      <c r="H19" s="1417"/>
      <c r="I19" s="1417"/>
      <c r="J19" s="1417" t="s">
        <v>187</v>
      </c>
      <c r="K19" s="1417"/>
      <c r="L19" s="1417"/>
      <c r="M19" s="1417"/>
      <c r="N19" s="1417"/>
      <c r="O19" s="1417"/>
      <c r="P19" s="1417" t="s">
        <v>474</v>
      </c>
      <c r="Q19" s="1417"/>
      <c r="R19" s="1417"/>
      <c r="S19" s="1417"/>
      <c r="T19" s="1417"/>
      <c r="U19" s="1417"/>
      <c r="V19" s="1417"/>
      <c r="W19" s="1417"/>
      <c r="X19" s="1417"/>
      <c r="Y19" s="1417"/>
      <c r="Z19" s="1417"/>
      <c r="AA19" s="1417"/>
      <c r="AB19" s="1417"/>
      <c r="AC19" s="1417"/>
      <c r="AD19" s="1417"/>
      <c r="AE19" s="1417"/>
      <c r="AF19" s="1417"/>
      <c r="AG19" s="1417"/>
      <c r="AH19" s="1417"/>
      <c r="AI19" s="1417"/>
      <c r="AJ19" s="1417"/>
      <c r="AK19" s="1417"/>
      <c r="AL19" s="1417"/>
      <c r="AM19" s="1417"/>
      <c r="AN19" s="1417"/>
      <c r="AO19" s="1417"/>
      <c r="AP19" s="1417"/>
      <c r="AQ19" s="1417"/>
      <c r="AR19" s="1417"/>
      <c r="AS19" s="1417"/>
      <c r="AT19" s="1417"/>
      <c r="AU19" s="1417"/>
      <c r="AV19" s="1417"/>
      <c r="AW19" s="1417"/>
      <c r="AX19" s="1417"/>
    </row>
    <row r="20" spans="3:53" ht="13.95" customHeight="1" x14ac:dyDescent="0.2">
      <c r="E20" s="1417"/>
      <c r="F20" s="1417"/>
      <c r="G20" s="1417"/>
      <c r="H20" s="1417"/>
      <c r="I20" s="1417"/>
      <c r="J20" s="1417"/>
      <c r="K20" s="1417"/>
      <c r="L20" s="1417"/>
      <c r="M20" s="1417"/>
      <c r="N20" s="1417"/>
      <c r="O20" s="1417"/>
      <c r="P20" s="1455" t="s">
        <v>199</v>
      </c>
      <c r="Q20" s="1455"/>
      <c r="R20" s="1455"/>
      <c r="S20" s="1455"/>
      <c r="T20" s="1455"/>
      <c r="U20" s="1417" t="s">
        <v>54</v>
      </c>
      <c r="V20" s="1417"/>
      <c r="W20" s="1417"/>
      <c r="X20" s="1417"/>
      <c r="Y20" s="1417"/>
      <c r="Z20" s="1417" t="s">
        <v>124</v>
      </c>
      <c r="AA20" s="1417"/>
      <c r="AB20" s="1417"/>
      <c r="AC20" s="1417"/>
      <c r="AD20" s="1417"/>
      <c r="AE20" s="1417" t="s">
        <v>476</v>
      </c>
      <c r="AF20" s="1417"/>
      <c r="AG20" s="1417"/>
      <c r="AH20" s="1417"/>
      <c r="AI20" s="1417"/>
      <c r="AJ20" s="1417" t="s">
        <v>478</v>
      </c>
      <c r="AK20" s="1417"/>
      <c r="AL20" s="1417"/>
      <c r="AM20" s="1417"/>
      <c r="AN20" s="1417"/>
      <c r="AO20" s="1417" t="s">
        <v>385</v>
      </c>
      <c r="AP20" s="1417"/>
      <c r="AQ20" s="1417"/>
      <c r="AR20" s="1417"/>
      <c r="AS20" s="1417"/>
      <c r="AT20" s="1417" t="s">
        <v>289</v>
      </c>
      <c r="AU20" s="1417"/>
      <c r="AV20" s="1417"/>
      <c r="AW20" s="1417"/>
      <c r="AX20" s="1417"/>
    </row>
    <row r="21" spans="3:53" ht="13.95" customHeight="1" x14ac:dyDescent="0.2">
      <c r="E21" s="1417" t="s">
        <v>293</v>
      </c>
      <c r="F21" s="1417"/>
      <c r="G21" s="1417"/>
      <c r="H21" s="1417"/>
      <c r="I21" s="1417"/>
      <c r="J21" s="1451">
        <v>30</v>
      </c>
      <c r="K21" s="1452"/>
      <c r="L21" s="1452"/>
      <c r="M21" s="1452"/>
      <c r="N21" s="1439" t="s">
        <v>473</v>
      </c>
      <c r="O21" s="1440"/>
      <c r="P21" s="1453">
        <v>0</v>
      </c>
      <c r="Q21" s="1454"/>
      <c r="R21" s="1454"/>
      <c r="S21" s="1439" t="s">
        <v>475</v>
      </c>
      <c r="T21" s="1440"/>
      <c r="U21" s="1443">
        <v>0</v>
      </c>
      <c r="V21" s="1444"/>
      <c r="W21" s="1444"/>
      <c r="X21" s="1429" t="s">
        <v>475</v>
      </c>
      <c r="Y21" s="1430"/>
      <c r="Z21" s="1453">
        <v>0</v>
      </c>
      <c r="AA21" s="1454"/>
      <c r="AB21" s="1454"/>
      <c r="AC21" s="1439" t="s">
        <v>475</v>
      </c>
      <c r="AD21" s="1440"/>
      <c r="AE21" s="1443">
        <v>0</v>
      </c>
      <c r="AF21" s="1444"/>
      <c r="AG21" s="1444"/>
      <c r="AH21" s="1429" t="s">
        <v>475</v>
      </c>
      <c r="AI21" s="1430"/>
      <c r="AJ21" s="1443">
        <v>0</v>
      </c>
      <c r="AK21" s="1444"/>
      <c r="AL21" s="1444"/>
      <c r="AM21" s="1429" t="s">
        <v>475</v>
      </c>
      <c r="AN21" s="1430"/>
      <c r="AO21" s="1443">
        <v>0</v>
      </c>
      <c r="AP21" s="1444"/>
      <c r="AQ21" s="1444"/>
      <c r="AR21" s="1429" t="s">
        <v>475</v>
      </c>
      <c r="AS21" s="1430"/>
      <c r="AT21" s="1445">
        <f t="shared" ref="AT21:AT32" si="0">P21+U21+Z21+AE21+AJ21+AO21</f>
        <v>0</v>
      </c>
      <c r="AU21" s="1446"/>
      <c r="AV21" s="1446"/>
      <c r="AW21" s="1429" t="s">
        <v>475</v>
      </c>
      <c r="AX21" s="1430"/>
    </row>
    <row r="22" spans="3:53" ht="13.95" customHeight="1" x14ac:dyDescent="0.2">
      <c r="E22" s="1417" t="s">
        <v>360</v>
      </c>
      <c r="F22" s="1417"/>
      <c r="G22" s="1417"/>
      <c r="H22" s="1417"/>
      <c r="I22" s="1417"/>
      <c r="J22" s="1451">
        <v>31</v>
      </c>
      <c r="K22" s="1452"/>
      <c r="L22" s="1452"/>
      <c r="M22" s="1452"/>
      <c r="N22" s="1439" t="s">
        <v>473</v>
      </c>
      <c r="O22" s="1440"/>
      <c r="P22" s="1453">
        <v>0</v>
      </c>
      <c r="Q22" s="1454"/>
      <c r="R22" s="1454"/>
      <c r="S22" s="1439" t="s">
        <v>475</v>
      </c>
      <c r="T22" s="1440"/>
      <c r="U22" s="1443">
        <v>0</v>
      </c>
      <c r="V22" s="1444"/>
      <c r="W22" s="1444"/>
      <c r="X22" s="1429" t="s">
        <v>475</v>
      </c>
      <c r="Y22" s="1430"/>
      <c r="Z22" s="1453">
        <v>0</v>
      </c>
      <c r="AA22" s="1454"/>
      <c r="AB22" s="1454"/>
      <c r="AC22" s="1439" t="s">
        <v>475</v>
      </c>
      <c r="AD22" s="1440"/>
      <c r="AE22" s="1443">
        <v>0</v>
      </c>
      <c r="AF22" s="1444"/>
      <c r="AG22" s="1444"/>
      <c r="AH22" s="1429" t="s">
        <v>475</v>
      </c>
      <c r="AI22" s="1430"/>
      <c r="AJ22" s="1443">
        <v>0</v>
      </c>
      <c r="AK22" s="1444"/>
      <c r="AL22" s="1444"/>
      <c r="AM22" s="1429" t="s">
        <v>475</v>
      </c>
      <c r="AN22" s="1430"/>
      <c r="AO22" s="1443">
        <v>0</v>
      </c>
      <c r="AP22" s="1444"/>
      <c r="AQ22" s="1444"/>
      <c r="AR22" s="1429" t="s">
        <v>475</v>
      </c>
      <c r="AS22" s="1430"/>
      <c r="AT22" s="1445">
        <f t="shared" si="0"/>
        <v>0</v>
      </c>
      <c r="AU22" s="1446"/>
      <c r="AV22" s="1446"/>
      <c r="AW22" s="1429" t="s">
        <v>475</v>
      </c>
      <c r="AX22" s="1430"/>
    </row>
    <row r="23" spans="3:53" ht="13.95" customHeight="1" x14ac:dyDescent="0.2">
      <c r="E23" s="1417" t="s">
        <v>290</v>
      </c>
      <c r="F23" s="1417"/>
      <c r="G23" s="1417"/>
      <c r="H23" s="1417"/>
      <c r="I23" s="1417"/>
      <c r="J23" s="1451">
        <v>30</v>
      </c>
      <c r="K23" s="1452"/>
      <c r="L23" s="1452"/>
      <c r="M23" s="1452"/>
      <c r="N23" s="1439" t="s">
        <v>473</v>
      </c>
      <c r="O23" s="1440"/>
      <c r="P23" s="1453">
        <v>0</v>
      </c>
      <c r="Q23" s="1454"/>
      <c r="R23" s="1454"/>
      <c r="S23" s="1439" t="s">
        <v>475</v>
      </c>
      <c r="T23" s="1440"/>
      <c r="U23" s="1443">
        <v>0</v>
      </c>
      <c r="V23" s="1444"/>
      <c r="W23" s="1444"/>
      <c r="X23" s="1429" t="s">
        <v>475</v>
      </c>
      <c r="Y23" s="1430"/>
      <c r="Z23" s="1453">
        <v>0</v>
      </c>
      <c r="AA23" s="1454"/>
      <c r="AB23" s="1454"/>
      <c r="AC23" s="1439" t="s">
        <v>475</v>
      </c>
      <c r="AD23" s="1440"/>
      <c r="AE23" s="1443">
        <v>0</v>
      </c>
      <c r="AF23" s="1444"/>
      <c r="AG23" s="1444"/>
      <c r="AH23" s="1429" t="s">
        <v>475</v>
      </c>
      <c r="AI23" s="1430"/>
      <c r="AJ23" s="1443">
        <v>0</v>
      </c>
      <c r="AK23" s="1444"/>
      <c r="AL23" s="1444"/>
      <c r="AM23" s="1429" t="s">
        <v>475</v>
      </c>
      <c r="AN23" s="1430"/>
      <c r="AO23" s="1443">
        <v>0</v>
      </c>
      <c r="AP23" s="1444"/>
      <c r="AQ23" s="1444"/>
      <c r="AR23" s="1429" t="s">
        <v>475</v>
      </c>
      <c r="AS23" s="1430"/>
      <c r="AT23" s="1445">
        <f t="shared" si="0"/>
        <v>0</v>
      </c>
      <c r="AU23" s="1446"/>
      <c r="AV23" s="1446"/>
      <c r="AW23" s="1429" t="s">
        <v>475</v>
      </c>
      <c r="AX23" s="1430"/>
    </row>
    <row r="24" spans="3:53" ht="13.95" customHeight="1" x14ac:dyDescent="0.2">
      <c r="E24" s="1417" t="s">
        <v>455</v>
      </c>
      <c r="F24" s="1417"/>
      <c r="G24" s="1417"/>
      <c r="H24" s="1417"/>
      <c r="I24" s="1417"/>
      <c r="J24" s="1451">
        <v>31</v>
      </c>
      <c r="K24" s="1452"/>
      <c r="L24" s="1452"/>
      <c r="M24" s="1452"/>
      <c r="N24" s="1439" t="s">
        <v>473</v>
      </c>
      <c r="O24" s="1440"/>
      <c r="P24" s="1453">
        <v>0</v>
      </c>
      <c r="Q24" s="1454"/>
      <c r="R24" s="1454"/>
      <c r="S24" s="1439" t="s">
        <v>475</v>
      </c>
      <c r="T24" s="1440"/>
      <c r="U24" s="1443">
        <v>0</v>
      </c>
      <c r="V24" s="1444"/>
      <c r="W24" s="1444"/>
      <c r="X24" s="1429" t="s">
        <v>475</v>
      </c>
      <c r="Y24" s="1430"/>
      <c r="Z24" s="1453">
        <v>0</v>
      </c>
      <c r="AA24" s="1454"/>
      <c r="AB24" s="1454"/>
      <c r="AC24" s="1439" t="s">
        <v>475</v>
      </c>
      <c r="AD24" s="1440"/>
      <c r="AE24" s="1443">
        <v>0</v>
      </c>
      <c r="AF24" s="1444"/>
      <c r="AG24" s="1444"/>
      <c r="AH24" s="1429" t="s">
        <v>475</v>
      </c>
      <c r="AI24" s="1430"/>
      <c r="AJ24" s="1443">
        <v>0</v>
      </c>
      <c r="AK24" s="1444"/>
      <c r="AL24" s="1444"/>
      <c r="AM24" s="1429" t="s">
        <v>475</v>
      </c>
      <c r="AN24" s="1430"/>
      <c r="AO24" s="1443">
        <v>0</v>
      </c>
      <c r="AP24" s="1444"/>
      <c r="AQ24" s="1444"/>
      <c r="AR24" s="1429" t="s">
        <v>475</v>
      </c>
      <c r="AS24" s="1430"/>
      <c r="AT24" s="1445">
        <f t="shared" si="0"/>
        <v>0</v>
      </c>
      <c r="AU24" s="1446"/>
      <c r="AV24" s="1446"/>
      <c r="AW24" s="1429" t="s">
        <v>475</v>
      </c>
      <c r="AX24" s="1430"/>
    </row>
    <row r="25" spans="3:53" ht="13.95" customHeight="1" x14ac:dyDescent="0.2">
      <c r="E25" s="1417" t="s">
        <v>466</v>
      </c>
      <c r="F25" s="1417"/>
      <c r="G25" s="1417"/>
      <c r="H25" s="1417"/>
      <c r="I25" s="1417"/>
      <c r="J25" s="1451">
        <v>30</v>
      </c>
      <c r="K25" s="1452"/>
      <c r="L25" s="1452"/>
      <c r="M25" s="1452"/>
      <c r="N25" s="1439" t="s">
        <v>473</v>
      </c>
      <c r="O25" s="1440"/>
      <c r="P25" s="1453">
        <v>0</v>
      </c>
      <c r="Q25" s="1454"/>
      <c r="R25" s="1454"/>
      <c r="S25" s="1439" t="s">
        <v>475</v>
      </c>
      <c r="T25" s="1440"/>
      <c r="U25" s="1443">
        <v>0</v>
      </c>
      <c r="V25" s="1444"/>
      <c r="W25" s="1444"/>
      <c r="X25" s="1429" t="s">
        <v>475</v>
      </c>
      <c r="Y25" s="1430"/>
      <c r="Z25" s="1453">
        <v>0</v>
      </c>
      <c r="AA25" s="1454"/>
      <c r="AB25" s="1454"/>
      <c r="AC25" s="1439" t="s">
        <v>475</v>
      </c>
      <c r="AD25" s="1440"/>
      <c r="AE25" s="1443">
        <v>0</v>
      </c>
      <c r="AF25" s="1444"/>
      <c r="AG25" s="1444"/>
      <c r="AH25" s="1429" t="s">
        <v>475</v>
      </c>
      <c r="AI25" s="1430"/>
      <c r="AJ25" s="1443">
        <v>0</v>
      </c>
      <c r="AK25" s="1444"/>
      <c r="AL25" s="1444"/>
      <c r="AM25" s="1429" t="s">
        <v>475</v>
      </c>
      <c r="AN25" s="1430"/>
      <c r="AO25" s="1443">
        <v>0</v>
      </c>
      <c r="AP25" s="1444"/>
      <c r="AQ25" s="1444"/>
      <c r="AR25" s="1429" t="s">
        <v>475</v>
      </c>
      <c r="AS25" s="1430"/>
      <c r="AT25" s="1445">
        <f t="shared" si="0"/>
        <v>0</v>
      </c>
      <c r="AU25" s="1446"/>
      <c r="AV25" s="1446"/>
      <c r="AW25" s="1429" t="s">
        <v>475</v>
      </c>
      <c r="AX25" s="1430"/>
    </row>
    <row r="26" spans="3:53" ht="13.95" customHeight="1" x14ac:dyDescent="0.2">
      <c r="E26" s="1417" t="s">
        <v>318</v>
      </c>
      <c r="F26" s="1417"/>
      <c r="G26" s="1417"/>
      <c r="H26" s="1417"/>
      <c r="I26" s="1417"/>
      <c r="J26" s="1451">
        <v>30</v>
      </c>
      <c r="K26" s="1452"/>
      <c r="L26" s="1452"/>
      <c r="M26" s="1452"/>
      <c r="N26" s="1439" t="s">
        <v>473</v>
      </c>
      <c r="O26" s="1440"/>
      <c r="P26" s="1453">
        <v>0</v>
      </c>
      <c r="Q26" s="1454"/>
      <c r="R26" s="1454"/>
      <c r="S26" s="1439" t="s">
        <v>475</v>
      </c>
      <c r="T26" s="1440"/>
      <c r="U26" s="1443">
        <v>0</v>
      </c>
      <c r="V26" s="1444"/>
      <c r="W26" s="1444"/>
      <c r="X26" s="1429" t="s">
        <v>475</v>
      </c>
      <c r="Y26" s="1430"/>
      <c r="Z26" s="1453">
        <v>0</v>
      </c>
      <c r="AA26" s="1454"/>
      <c r="AB26" s="1454"/>
      <c r="AC26" s="1439" t="s">
        <v>475</v>
      </c>
      <c r="AD26" s="1440"/>
      <c r="AE26" s="1443">
        <v>0</v>
      </c>
      <c r="AF26" s="1444"/>
      <c r="AG26" s="1444"/>
      <c r="AH26" s="1429" t="s">
        <v>475</v>
      </c>
      <c r="AI26" s="1430"/>
      <c r="AJ26" s="1443">
        <v>0</v>
      </c>
      <c r="AK26" s="1444"/>
      <c r="AL26" s="1444"/>
      <c r="AM26" s="1429" t="s">
        <v>475</v>
      </c>
      <c r="AN26" s="1430"/>
      <c r="AO26" s="1443">
        <v>0</v>
      </c>
      <c r="AP26" s="1444"/>
      <c r="AQ26" s="1444"/>
      <c r="AR26" s="1429" t="s">
        <v>475</v>
      </c>
      <c r="AS26" s="1430"/>
      <c r="AT26" s="1445">
        <f t="shared" si="0"/>
        <v>0</v>
      </c>
      <c r="AU26" s="1446"/>
      <c r="AV26" s="1446"/>
      <c r="AW26" s="1429" t="s">
        <v>475</v>
      </c>
      <c r="AX26" s="1430"/>
    </row>
    <row r="27" spans="3:53" ht="13.95" customHeight="1" x14ac:dyDescent="0.2">
      <c r="E27" s="1417" t="s">
        <v>467</v>
      </c>
      <c r="F27" s="1417"/>
      <c r="G27" s="1417"/>
      <c r="H27" s="1417"/>
      <c r="I27" s="1417"/>
      <c r="J27" s="1451">
        <v>31</v>
      </c>
      <c r="K27" s="1452"/>
      <c r="L27" s="1452"/>
      <c r="M27" s="1452"/>
      <c r="N27" s="1439" t="s">
        <v>473</v>
      </c>
      <c r="O27" s="1440"/>
      <c r="P27" s="1453">
        <v>0</v>
      </c>
      <c r="Q27" s="1454"/>
      <c r="R27" s="1454"/>
      <c r="S27" s="1439" t="s">
        <v>475</v>
      </c>
      <c r="T27" s="1440"/>
      <c r="U27" s="1443">
        <v>0</v>
      </c>
      <c r="V27" s="1444"/>
      <c r="W27" s="1444"/>
      <c r="X27" s="1429" t="s">
        <v>475</v>
      </c>
      <c r="Y27" s="1430"/>
      <c r="Z27" s="1453">
        <v>0</v>
      </c>
      <c r="AA27" s="1454"/>
      <c r="AB27" s="1454"/>
      <c r="AC27" s="1439" t="s">
        <v>475</v>
      </c>
      <c r="AD27" s="1440"/>
      <c r="AE27" s="1443">
        <v>0</v>
      </c>
      <c r="AF27" s="1444"/>
      <c r="AG27" s="1444"/>
      <c r="AH27" s="1429" t="s">
        <v>475</v>
      </c>
      <c r="AI27" s="1430"/>
      <c r="AJ27" s="1443">
        <v>0</v>
      </c>
      <c r="AK27" s="1444"/>
      <c r="AL27" s="1444"/>
      <c r="AM27" s="1429" t="s">
        <v>475</v>
      </c>
      <c r="AN27" s="1430"/>
      <c r="AO27" s="1443">
        <v>0</v>
      </c>
      <c r="AP27" s="1444"/>
      <c r="AQ27" s="1444"/>
      <c r="AR27" s="1429" t="s">
        <v>475</v>
      </c>
      <c r="AS27" s="1430"/>
      <c r="AT27" s="1445">
        <f t="shared" si="0"/>
        <v>0</v>
      </c>
      <c r="AU27" s="1446"/>
      <c r="AV27" s="1446"/>
      <c r="AW27" s="1429" t="s">
        <v>475</v>
      </c>
      <c r="AX27" s="1430"/>
    </row>
    <row r="28" spans="3:53" ht="13.95" customHeight="1" x14ac:dyDescent="0.2">
      <c r="E28" s="1417" t="s">
        <v>95</v>
      </c>
      <c r="F28" s="1417"/>
      <c r="G28" s="1417"/>
      <c r="H28" s="1417"/>
      <c r="I28" s="1417"/>
      <c r="J28" s="1451">
        <v>30</v>
      </c>
      <c r="K28" s="1452"/>
      <c r="L28" s="1452"/>
      <c r="M28" s="1452"/>
      <c r="N28" s="1439" t="s">
        <v>473</v>
      </c>
      <c r="O28" s="1440"/>
      <c r="P28" s="1453">
        <v>0</v>
      </c>
      <c r="Q28" s="1454"/>
      <c r="R28" s="1454"/>
      <c r="S28" s="1439" t="s">
        <v>475</v>
      </c>
      <c r="T28" s="1440"/>
      <c r="U28" s="1443">
        <v>0</v>
      </c>
      <c r="V28" s="1444"/>
      <c r="W28" s="1444"/>
      <c r="X28" s="1429" t="s">
        <v>475</v>
      </c>
      <c r="Y28" s="1430"/>
      <c r="Z28" s="1453">
        <v>0</v>
      </c>
      <c r="AA28" s="1454"/>
      <c r="AB28" s="1454"/>
      <c r="AC28" s="1439" t="s">
        <v>475</v>
      </c>
      <c r="AD28" s="1440"/>
      <c r="AE28" s="1443">
        <v>0</v>
      </c>
      <c r="AF28" s="1444"/>
      <c r="AG28" s="1444"/>
      <c r="AH28" s="1429" t="s">
        <v>475</v>
      </c>
      <c r="AI28" s="1430"/>
      <c r="AJ28" s="1443">
        <v>0</v>
      </c>
      <c r="AK28" s="1444"/>
      <c r="AL28" s="1444"/>
      <c r="AM28" s="1429" t="s">
        <v>475</v>
      </c>
      <c r="AN28" s="1430"/>
      <c r="AO28" s="1443">
        <v>0</v>
      </c>
      <c r="AP28" s="1444"/>
      <c r="AQ28" s="1444"/>
      <c r="AR28" s="1429" t="s">
        <v>475</v>
      </c>
      <c r="AS28" s="1430"/>
      <c r="AT28" s="1445">
        <f t="shared" si="0"/>
        <v>0</v>
      </c>
      <c r="AU28" s="1446"/>
      <c r="AV28" s="1446"/>
      <c r="AW28" s="1429" t="s">
        <v>475</v>
      </c>
      <c r="AX28" s="1430"/>
    </row>
    <row r="29" spans="3:53" ht="13.95" customHeight="1" x14ac:dyDescent="0.2">
      <c r="E29" s="1417" t="s">
        <v>22</v>
      </c>
      <c r="F29" s="1417"/>
      <c r="G29" s="1417"/>
      <c r="H29" s="1417"/>
      <c r="I29" s="1417"/>
      <c r="J29" s="1451">
        <v>31</v>
      </c>
      <c r="K29" s="1452"/>
      <c r="L29" s="1452"/>
      <c r="M29" s="1452"/>
      <c r="N29" s="1439" t="s">
        <v>473</v>
      </c>
      <c r="O29" s="1440"/>
      <c r="P29" s="1453">
        <v>0</v>
      </c>
      <c r="Q29" s="1454"/>
      <c r="R29" s="1454"/>
      <c r="S29" s="1439" t="s">
        <v>475</v>
      </c>
      <c r="T29" s="1440"/>
      <c r="U29" s="1443">
        <v>0</v>
      </c>
      <c r="V29" s="1444"/>
      <c r="W29" s="1444"/>
      <c r="X29" s="1429" t="s">
        <v>475</v>
      </c>
      <c r="Y29" s="1430"/>
      <c r="Z29" s="1453">
        <v>0</v>
      </c>
      <c r="AA29" s="1454"/>
      <c r="AB29" s="1454"/>
      <c r="AC29" s="1439" t="s">
        <v>475</v>
      </c>
      <c r="AD29" s="1440"/>
      <c r="AE29" s="1443">
        <v>0</v>
      </c>
      <c r="AF29" s="1444"/>
      <c r="AG29" s="1444"/>
      <c r="AH29" s="1429" t="s">
        <v>475</v>
      </c>
      <c r="AI29" s="1430"/>
      <c r="AJ29" s="1443">
        <v>0</v>
      </c>
      <c r="AK29" s="1444"/>
      <c r="AL29" s="1444"/>
      <c r="AM29" s="1429" t="s">
        <v>475</v>
      </c>
      <c r="AN29" s="1430"/>
      <c r="AO29" s="1443">
        <v>0</v>
      </c>
      <c r="AP29" s="1444"/>
      <c r="AQ29" s="1444"/>
      <c r="AR29" s="1429" t="s">
        <v>475</v>
      </c>
      <c r="AS29" s="1430"/>
      <c r="AT29" s="1445">
        <f t="shared" si="0"/>
        <v>0</v>
      </c>
      <c r="AU29" s="1446"/>
      <c r="AV29" s="1446"/>
      <c r="AW29" s="1429" t="s">
        <v>475</v>
      </c>
      <c r="AX29" s="1430"/>
      <c r="BA29" s="57"/>
    </row>
    <row r="30" spans="3:53" ht="13.95" customHeight="1" x14ac:dyDescent="0.2">
      <c r="E30" s="1417" t="s">
        <v>468</v>
      </c>
      <c r="F30" s="1417"/>
      <c r="G30" s="1417"/>
      <c r="H30" s="1417"/>
      <c r="I30" s="1417"/>
      <c r="J30" s="1451">
        <v>30</v>
      </c>
      <c r="K30" s="1452"/>
      <c r="L30" s="1452"/>
      <c r="M30" s="1452"/>
      <c r="N30" s="1439" t="s">
        <v>473</v>
      </c>
      <c r="O30" s="1440"/>
      <c r="P30" s="1453">
        <v>0</v>
      </c>
      <c r="Q30" s="1454"/>
      <c r="R30" s="1454"/>
      <c r="S30" s="1439" t="s">
        <v>475</v>
      </c>
      <c r="T30" s="1440"/>
      <c r="U30" s="1443">
        <v>0</v>
      </c>
      <c r="V30" s="1444"/>
      <c r="W30" s="1444"/>
      <c r="X30" s="1429" t="s">
        <v>475</v>
      </c>
      <c r="Y30" s="1430"/>
      <c r="Z30" s="1453">
        <v>0</v>
      </c>
      <c r="AA30" s="1454"/>
      <c r="AB30" s="1454"/>
      <c r="AC30" s="1439" t="s">
        <v>475</v>
      </c>
      <c r="AD30" s="1440"/>
      <c r="AE30" s="1443">
        <v>0</v>
      </c>
      <c r="AF30" s="1444"/>
      <c r="AG30" s="1444"/>
      <c r="AH30" s="1429" t="s">
        <v>475</v>
      </c>
      <c r="AI30" s="1430"/>
      <c r="AJ30" s="1443">
        <v>0</v>
      </c>
      <c r="AK30" s="1444"/>
      <c r="AL30" s="1444"/>
      <c r="AM30" s="1429" t="s">
        <v>475</v>
      </c>
      <c r="AN30" s="1430"/>
      <c r="AO30" s="1443">
        <v>0</v>
      </c>
      <c r="AP30" s="1444"/>
      <c r="AQ30" s="1444"/>
      <c r="AR30" s="1429" t="s">
        <v>475</v>
      </c>
      <c r="AS30" s="1430"/>
      <c r="AT30" s="1445">
        <f t="shared" si="0"/>
        <v>0</v>
      </c>
      <c r="AU30" s="1446"/>
      <c r="AV30" s="1446"/>
      <c r="AW30" s="1429" t="s">
        <v>475</v>
      </c>
      <c r="AX30" s="1430"/>
    </row>
    <row r="31" spans="3:53" ht="13.95" customHeight="1" x14ac:dyDescent="0.2">
      <c r="E31" s="1417" t="s">
        <v>444</v>
      </c>
      <c r="F31" s="1417"/>
      <c r="G31" s="1417"/>
      <c r="H31" s="1417"/>
      <c r="I31" s="1417"/>
      <c r="J31" s="1451">
        <v>27</v>
      </c>
      <c r="K31" s="1452"/>
      <c r="L31" s="1452"/>
      <c r="M31" s="1452"/>
      <c r="N31" s="1439" t="s">
        <v>473</v>
      </c>
      <c r="O31" s="1440"/>
      <c r="P31" s="1453">
        <v>0</v>
      </c>
      <c r="Q31" s="1454"/>
      <c r="R31" s="1454"/>
      <c r="S31" s="1439" t="s">
        <v>475</v>
      </c>
      <c r="T31" s="1440"/>
      <c r="U31" s="1443">
        <v>0</v>
      </c>
      <c r="V31" s="1444"/>
      <c r="W31" s="1444"/>
      <c r="X31" s="1429" t="s">
        <v>475</v>
      </c>
      <c r="Y31" s="1430"/>
      <c r="Z31" s="1453">
        <v>0</v>
      </c>
      <c r="AA31" s="1454"/>
      <c r="AB31" s="1454"/>
      <c r="AC31" s="1439" t="s">
        <v>475</v>
      </c>
      <c r="AD31" s="1440"/>
      <c r="AE31" s="1443">
        <v>0</v>
      </c>
      <c r="AF31" s="1444"/>
      <c r="AG31" s="1444"/>
      <c r="AH31" s="1429" t="s">
        <v>475</v>
      </c>
      <c r="AI31" s="1430"/>
      <c r="AJ31" s="1443">
        <v>0</v>
      </c>
      <c r="AK31" s="1444"/>
      <c r="AL31" s="1444"/>
      <c r="AM31" s="1429" t="s">
        <v>475</v>
      </c>
      <c r="AN31" s="1430"/>
      <c r="AO31" s="1443">
        <v>0</v>
      </c>
      <c r="AP31" s="1444"/>
      <c r="AQ31" s="1444"/>
      <c r="AR31" s="1429" t="s">
        <v>475</v>
      </c>
      <c r="AS31" s="1430"/>
      <c r="AT31" s="1445">
        <f t="shared" si="0"/>
        <v>0</v>
      </c>
      <c r="AU31" s="1446"/>
      <c r="AV31" s="1446"/>
      <c r="AW31" s="1429" t="s">
        <v>475</v>
      </c>
      <c r="AX31" s="1430"/>
    </row>
    <row r="32" spans="3:53" ht="13.95" customHeight="1" x14ac:dyDescent="0.2">
      <c r="E32" s="1417" t="s">
        <v>70</v>
      </c>
      <c r="F32" s="1417"/>
      <c r="G32" s="1417"/>
      <c r="H32" s="1417"/>
      <c r="I32" s="1417"/>
      <c r="J32" s="1451">
        <v>31</v>
      </c>
      <c r="K32" s="1452"/>
      <c r="L32" s="1452"/>
      <c r="M32" s="1452"/>
      <c r="N32" s="1439" t="s">
        <v>473</v>
      </c>
      <c r="O32" s="1440"/>
      <c r="P32" s="1453">
        <v>0</v>
      </c>
      <c r="Q32" s="1454"/>
      <c r="R32" s="1454"/>
      <c r="S32" s="1439" t="s">
        <v>475</v>
      </c>
      <c r="T32" s="1440"/>
      <c r="U32" s="1443">
        <v>0</v>
      </c>
      <c r="V32" s="1444"/>
      <c r="W32" s="1444"/>
      <c r="X32" s="1429" t="s">
        <v>475</v>
      </c>
      <c r="Y32" s="1430"/>
      <c r="Z32" s="1453">
        <v>0</v>
      </c>
      <c r="AA32" s="1454"/>
      <c r="AB32" s="1454"/>
      <c r="AC32" s="1439" t="s">
        <v>475</v>
      </c>
      <c r="AD32" s="1440"/>
      <c r="AE32" s="1443">
        <v>0</v>
      </c>
      <c r="AF32" s="1444"/>
      <c r="AG32" s="1444"/>
      <c r="AH32" s="1429" t="s">
        <v>475</v>
      </c>
      <c r="AI32" s="1430"/>
      <c r="AJ32" s="1443">
        <v>0</v>
      </c>
      <c r="AK32" s="1444"/>
      <c r="AL32" s="1444"/>
      <c r="AM32" s="1429" t="s">
        <v>475</v>
      </c>
      <c r="AN32" s="1430"/>
      <c r="AO32" s="1443">
        <v>0</v>
      </c>
      <c r="AP32" s="1444"/>
      <c r="AQ32" s="1444"/>
      <c r="AR32" s="1429" t="s">
        <v>475</v>
      </c>
      <c r="AS32" s="1430"/>
      <c r="AT32" s="1445">
        <f t="shared" si="0"/>
        <v>0</v>
      </c>
      <c r="AU32" s="1446"/>
      <c r="AV32" s="1446"/>
      <c r="AW32" s="1429" t="s">
        <v>475</v>
      </c>
      <c r="AX32" s="1430"/>
    </row>
    <row r="33" spans="2:54" ht="13.95" customHeight="1" x14ac:dyDescent="0.2">
      <c r="E33" s="1417" t="s">
        <v>289</v>
      </c>
      <c r="F33" s="1417"/>
      <c r="G33" s="1417"/>
      <c r="H33" s="1417"/>
      <c r="I33" s="1417"/>
      <c r="J33" s="1447">
        <f>SUM(J21:M32)</f>
        <v>362</v>
      </c>
      <c r="K33" s="1448"/>
      <c r="L33" s="1448"/>
      <c r="M33" s="1448"/>
      <c r="N33" s="1439" t="s">
        <v>473</v>
      </c>
      <c r="O33" s="1440"/>
      <c r="P33" s="1449">
        <f>SUM(P21:R32)</f>
        <v>0</v>
      </c>
      <c r="Q33" s="1450"/>
      <c r="R33" s="1450"/>
      <c r="S33" s="1439" t="s">
        <v>475</v>
      </c>
      <c r="T33" s="1440"/>
      <c r="U33" s="1445">
        <f>SUM(U21:W32)</f>
        <v>0</v>
      </c>
      <c r="V33" s="1446"/>
      <c r="W33" s="1446"/>
      <c r="X33" s="1429" t="s">
        <v>475</v>
      </c>
      <c r="Y33" s="1430"/>
      <c r="Z33" s="1449">
        <f>SUM(Z21:AB32)</f>
        <v>0</v>
      </c>
      <c r="AA33" s="1450"/>
      <c r="AB33" s="1450"/>
      <c r="AC33" s="1439" t="s">
        <v>475</v>
      </c>
      <c r="AD33" s="1440"/>
      <c r="AE33" s="1445">
        <f>SUM(AE21:AG32)</f>
        <v>0</v>
      </c>
      <c r="AF33" s="1446"/>
      <c r="AG33" s="1446"/>
      <c r="AH33" s="1429" t="s">
        <v>475</v>
      </c>
      <c r="AI33" s="1430"/>
      <c r="AJ33" s="1445">
        <f>SUM(AJ21:AL32)</f>
        <v>0</v>
      </c>
      <c r="AK33" s="1446"/>
      <c r="AL33" s="1446"/>
      <c r="AM33" s="1429" t="s">
        <v>475</v>
      </c>
      <c r="AN33" s="1430"/>
      <c r="AO33" s="1445">
        <f>SUM(AO21:AQ32)</f>
        <v>0</v>
      </c>
      <c r="AP33" s="1446"/>
      <c r="AQ33" s="1446"/>
      <c r="AR33" s="1429" t="s">
        <v>475</v>
      </c>
      <c r="AS33" s="1430"/>
      <c r="AT33" s="1445">
        <f>SUM(AT21:AV32)</f>
        <v>0</v>
      </c>
      <c r="AU33" s="1446"/>
      <c r="AV33" s="1446"/>
      <c r="AW33" s="1429" t="s">
        <v>475</v>
      </c>
      <c r="AX33" s="1430"/>
    </row>
    <row r="34" spans="2:54" ht="13.95" customHeight="1" x14ac:dyDescent="0.2">
      <c r="E34" s="1431" t="s">
        <v>351</v>
      </c>
      <c r="F34" s="1432"/>
      <c r="G34" s="1432"/>
      <c r="H34" s="1432"/>
      <c r="I34" s="1433"/>
      <c r="J34" s="1434"/>
      <c r="K34" s="1435"/>
      <c r="L34" s="1435"/>
      <c r="M34" s="1435"/>
      <c r="N34" s="1435"/>
      <c r="O34" s="1436"/>
      <c r="P34" s="1437">
        <f>IFERROR(ROUNDUP(P33/$J$33,1),"0")</f>
        <v>0</v>
      </c>
      <c r="Q34" s="1438"/>
      <c r="R34" s="1438"/>
      <c r="S34" s="1439" t="s">
        <v>475</v>
      </c>
      <c r="T34" s="1440"/>
      <c r="U34" s="1437">
        <f>IFERROR(ROUNDUP(U33/$J$33,1),"0")</f>
        <v>0</v>
      </c>
      <c r="V34" s="1438"/>
      <c r="W34" s="1438"/>
      <c r="X34" s="1429" t="s">
        <v>475</v>
      </c>
      <c r="Y34" s="1430"/>
      <c r="Z34" s="1437">
        <f>IFERROR(ROUNDUP(Z33/$J$33,1),"0")</f>
        <v>0</v>
      </c>
      <c r="AA34" s="1438"/>
      <c r="AB34" s="1438"/>
      <c r="AC34" s="1429" t="s">
        <v>475</v>
      </c>
      <c r="AD34" s="1430"/>
      <c r="AE34" s="1437">
        <f>IFERROR(ROUNDUP(AE33/$J$33,1),"0")</f>
        <v>0</v>
      </c>
      <c r="AF34" s="1438"/>
      <c r="AG34" s="1438"/>
      <c r="AH34" s="1429" t="s">
        <v>475</v>
      </c>
      <c r="AI34" s="1430"/>
      <c r="AJ34" s="1437">
        <f>IFERROR(ROUNDUP(AJ33/$J$33,1),"0")</f>
        <v>0</v>
      </c>
      <c r="AK34" s="1438"/>
      <c r="AL34" s="1438"/>
      <c r="AM34" s="1429" t="s">
        <v>475</v>
      </c>
      <c r="AN34" s="1430"/>
      <c r="AO34" s="1437">
        <f>IFERROR(ROUNDUP(AO33/$J$33,1),"0")</f>
        <v>0</v>
      </c>
      <c r="AP34" s="1438"/>
      <c r="AQ34" s="1438"/>
      <c r="AR34" s="1429" t="s">
        <v>475</v>
      </c>
      <c r="AS34" s="1430"/>
      <c r="AT34" s="1441">
        <f>P34+U34+Z34+AE34+AJ34+AO34</f>
        <v>0</v>
      </c>
      <c r="AU34" s="1442"/>
      <c r="AV34" s="1442"/>
      <c r="AW34" s="1429" t="s">
        <v>475</v>
      </c>
      <c r="AX34" s="1430"/>
    </row>
    <row r="35" spans="2:54" ht="13.95" customHeight="1" x14ac:dyDescent="0.2">
      <c r="E35" s="51" t="s">
        <v>469</v>
      </c>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6" t="str">
        <f>IFERROR(IF(AT34&gt;Y9,"「１　事業者名等」の定員数を超過しています。",""),"")</f>
        <v/>
      </c>
    </row>
    <row r="36" spans="2:54" ht="13.95" customHeight="1" x14ac:dyDescent="0.2">
      <c r="E36" s="51" t="s">
        <v>228</v>
      </c>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row>
    <row r="37" spans="2:54" ht="13.95" customHeight="1" x14ac:dyDescent="0.2">
      <c r="E37" s="51" t="s">
        <v>175</v>
      </c>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row>
    <row r="38" spans="2:54" ht="13.95" customHeight="1" x14ac:dyDescent="0.2">
      <c r="E38" s="51" t="s">
        <v>311</v>
      </c>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row>
    <row r="39" spans="2:54" ht="13.95" customHeight="1" x14ac:dyDescent="0.2">
      <c r="E39" s="51" t="s">
        <v>239</v>
      </c>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row>
    <row r="40" spans="2:54" ht="13.95" customHeight="1" x14ac:dyDescent="0.2">
      <c r="E40" s="51" t="s">
        <v>470</v>
      </c>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row>
    <row r="41" spans="2:54" ht="13.95" customHeight="1" x14ac:dyDescent="0.2">
      <c r="E41" s="51"/>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row>
    <row r="42" spans="2:54" ht="13.95" customHeight="1" x14ac:dyDescent="0.2">
      <c r="E42" s="51"/>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row>
    <row r="43" spans="2:54" ht="13.95" customHeight="1" x14ac:dyDescent="0.2">
      <c r="B43" s="279"/>
      <c r="C43" s="279"/>
      <c r="D43" s="279"/>
      <c r="E43" s="279"/>
      <c r="F43" s="279"/>
      <c r="G43" s="48" t="s">
        <v>471</v>
      </c>
      <c r="AA43" s="279"/>
      <c r="AB43" s="279"/>
      <c r="AC43" s="279"/>
      <c r="AD43" s="48" t="s">
        <v>212</v>
      </c>
      <c r="AX43" s="279"/>
      <c r="AY43" s="279"/>
      <c r="AZ43" s="279"/>
      <c r="BA43" s="279"/>
      <c r="BB43" s="279"/>
    </row>
    <row r="44" spans="2:54" ht="13.95" customHeight="1" x14ac:dyDescent="0.2">
      <c r="B44" s="279"/>
      <c r="C44" s="279"/>
      <c r="D44" s="279"/>
      <c r="E44" s="281"/>
      <c r="F44" s="281"/>
      <c r="I44" s="1417"/>
      <c r="J44" s="1417"/>
      <c r="K44" s="1417"/>
      <c r="L44" s="1417"/>
      <c r="M44" s="1417"/>
      <c r="N44" s="1417"/>
      <c r="O44" s="1417"/>
      <c r="P44" s="1417"/>
      <c r="Q44" s="1417"/>
      <c r="R44" s="1417"/>
      <c r="S44" s="1417"/>
      <c r="T44" s="1417"/>
      <c r="U44" s="1417" t="s">
        <v>237</v>
      </c>
      <c r="V44" s="1417"/>
      <c r="W44" s="1417"/>
      <c r="X44" s="1417"/>
      <c r="Y44" s="1417"/>
      <c r="Z44" s="1417"/>
      <c r="AA44" s="279"/>
      <c r="AB44" s="279"/>
      <c r="AC44" s="279"/>
      <c r="AF44" s="1417"/>
      <c r="AG44" s="1417"/>
      <c r="AH44" s="1417"/>
      <c r="AI44" s="1417"/>
      <c r="AJ44" s="1417"/>
      <c r="AK44" s="1417"/>
      <c r="AL44" s="1417"/>
      <c r="AM44" s="1417"/>
      <c r="AN44" s="1417"/>
      <c r="AO44" s="1417"/>
      <c r="AP44" s="1417"/>
      <c r="AQ44" s="1417"/>
      <c r="AR44" s="1417" t="s">
        <v>237</v>
      </c>
      <c r="AS44" s="1417"/>
      <c r="AT44" s="1417"/>
      <c r="AU44" s="1417"/>
      <c r="AV44" s="1417"/>
      <c r="AW44" s="1417"/>
      <c r="AX44" s="279"/>
      <c r="AY44" s="279"/>
      <c r="AZ44" s="279"/>
      <c r="BA44" s="279"/>
      <c r="BB44" s="279"/>
    </row>
    <row r="45" spans="2:54" ht="13.95" customHeight="1" x14ac:dyDescent="0.2">
      <c r="B45" s="279"/>
      <c r="C45" s="279"/>
      <c r="D45" s="279"/>
      <c r="E45" s="281"/>
      <c r="F45" s="281"/>
      <c r="I45" s="1417" t="s">
        <v>472</v>
      </c>
      <c r="J45" s="1417"/>
      <c r="K45" s="1417"/>
      <c r="L45" s="1417"/>
      <c r="M45" s="1417"/>
      <c r="N45" s="1417"/>
      <c r="O45" s="1417"/>
      <c r="P45" s="1417"/>
      <c r="Q45" s="1417"/>
      <c r="R45" s="1417"/>
      <c r="S45" s="1417"/>
      <c r="T45" s="1417"/>
      <c r="U45" s="1424" t="str">
        <f>IF(AND(OR(AK7="○",AK8="○"),E12="○"),ROUNDUP(AX15*0.9/7,0),IF(AND(OR(AK7="○",AK8="○"),OR(E13="○",E14="○")),ROUNDUP(AT34/7,0),""))</f>
        <v/>
      </c>
      <c r="V45" s="1425"/>
      <c r="W45" s="1425"/>
      <c r="X45" s="1426"/>
      <c r="Y45" s="1427" t="s">
        <v>428</v>
      </c>
      <c r="Z45" s="1427"/>
      <c r="AA45" s="279"/>
      <c r="AB45" s="279"/>
      <c r="AC45" s="279"/>
      <c r="AF45" s="1417" t="s">
        <v>472</v>
      </c>
      <c r="AG45" s="1417"/>
      <c r="AH45" s="1417"/>
      <c r="AI45" s="1417"/>
      <c r="AJ45" s="1417"/>
      <c r="AK45" s="1417"/>
      <c r="AL45" s="1417"/>
      <c r="AM45" s="1417"/>
      <c r="AN45" s="1417"/>
      <c r="AO45" s="1417"/>
      <c r="AP45" s="1417"/>
      <c r="AQ45" s="1417"/>
      <c r="AR45" s="1428"/>
      <c r="AS45" s="1428"/>
      <c r="AT45" s="1428"/>
      <c r="AU45" s="1428"/>
      <c r="AV45" s="1427" t="s">
        <v>428</v>
      </c>
      <c r="AW45" s="1427"/>
    </row>
    <row r="46" spans="2:54" ht="13.95" customHeight="1" x14ac:dyDescent="0.2">
      <c r="B46" s="279"/>
      <c r="C46" s="279"/>
      <c r="D46" s="279"/>
      <c r="E46" s="282"/>
      <c r="F46" s="279"/>
      <c r="I46" s="51"/>
      <c r="AA46" s="279"/>
      <c r="AB46" s="279"/>
      <c r="AC46" s="279"/>
      <c r="AF46" s="51"/>
    </row>
    <row r="47" spans="2:54" ht="13.95" customHeight="1" x14ac:dyDescent="0.2">
      <c r="B47" s="279"/>
      <c r="C47" s="279"/>
      <c r="D47" s="279"/>
      <c r="E47" s="282"/>
      <c r="F47" s="279"/>
      <c r="G47" s="279" t="s">
        <v>319</v>
      </c>
      <c r="H47" s="279"/>
      <c r="I47" s="279"/>
      <c r="J47" s="279"/>
      <c r="K47" s="279"/>
      <c r="L47" s="279"/>
      <c r="M47" s="279"/>
      <c r="N47" s="279"/>
      <c r="O47" s="279"/>
      <c r="P47" s="279"/>
      <c r="Q47" s="279"/>
      <c r="R47" s="279"/>
      <c r="S47" s="279"/>
      <c r="T47" s="281"/>
      <c r="U47" s="281"/>
      <c r="V47" s="281"/>
      <c r="W47" s="281"/>
      <c r="X47" s="281"/>
      <c r="Y47" s="281"/>
      <c r="Z47" s="281"/>
      <c r="AA47" s="281"/>
      <c r="AB47" s="281"/>
      <c r="AC47" s="281"/>
      <c r="AD47" s="281"/>
      <c r="AE47" s="281"/>
      <c r="AF47" s="281"/>
      <c r="AG47" s="281"/>
      <c r="AH47" s="281"/>
      <c r="AI47" s="281"/>
      <c r="AJ47" s="279"/>
      <c r="AK47" s="279"/>
      <c r="AL47" s="279"/>
      <c r="AM47" s="279"/>
      <c r="AN47" s="279"/>
      <c r="AO47" s="279"/>
      <c r="AP47" s="279"/>
      <c r="AQ47" s="279"/>
      <c r="AX47" s="279"/>
      <c r="AY47" s="279"/>
      <c r="AZ47" s="279"/>
    </row>
    <row r="48" spans="2:54" ht="13.95" customHeight="1" x14ac:dyDescent="0.2">
      <c r="B48" s="279"/>
      <c r="C48" s="279"/>
      <c r="D48" s="279"/>
      <c r="E48" s="282"/>
      <c r="F48" s="279"/>
      <c r="G48" s="279"/>
      <c r="H48" s="279"/>
      <c r="I48" s="279"/>
      <c r="J48" s="279"/>
      <c r="K48" s="279"/>
      <c r="L48" s="279"/>
      <c r="M48" s="279"/>
      <c r="N48" s="279"/>
      <c r="O48" s="279"/>
      <c r="P48" s="279"/>
      <c r="Q48" s="279"/>
      <c r="R48" s="279"/>
      <c r="S48" s="279"/>
      <c r="T48" s="281"/>
      <c r="U48" s="281"/>
      <c r="V48" s="281"/>
      <c r="W48" s="281"/>
      <c r="X48" s="281"/>
      <c r="Y48" s="281"/>
      <c r="Z48" s="281"/>
      <c r="AA48" s="281"/>
      <c r="AB48" s="281"/>
      <c r="AC48" s="281"/>
      <c r="AD48" s="281"/>
      <c r="AE48" s="281"/>
      <c r="AF48" s="281"/>
      <c r="AG48" s="281"/>
      <c r="AH48" s="281"/>
      <c r="AI48" s="281"/>
      <c r="AJ48" s="279"/>
      <c r="AK48" s="279"/>
      <c r="AL48" s="279"/>
      <c r="AM48" s="279"/>
      <c r="AN48" s="279"/>
      <c r="AO48" s="279"/>
      <c r="AP48" s="279"/>
      <c r="AQ48" s="279"/>
      <c r="AX48" s="279"/>
      <c r="AY48" s="279"/>
      <c r="AZ48" s="279"/>
    </row>
    <row r="49" spans="2:57" ht="13.95" customHeight="1" x14ac:dyDescent="0.2">
      <c r="B49" s="279"/>
      <c r="C49" s="279"/>
      <c r="D49" s="279"/>
      <c r="E49" s="279"/>
      <c r="F49" s="279"/>
      <c r="G49" s="279"/>
      <c r="H49" s="279"/>
      <c r="I49" s="279"/>
      <c r="J49" s="279"/>
      <c r="K49" s="279"/>
      <c r="L49" s="279"/>
      <c r="M49" s="279"/>
      <c r="N49" s="279"/>
      <c r="O49" s="279"/>
      <c r="P49" s="279"/>
      <c r="Q49" s="281"/>
      <c r="R49" s="281"/>
      <c r="S49" s="281"/>
      <c r="T49" s="281"/>
      <c r="U49" s="281"/>
      <c r="V49" s="281"/>
      <c r="W49" s="281"/>
      <c r="X49" s="281"/>
      <c r="Y49" s="281"/>
      <c r="Z49" s="281"/>
      <c r="AA49" s="281"/>
      <c r="AB49" s="281"/>
      <c r="AC49" s="283"/>
      <c r="AD49" s="1418" t="str">
        <f>(IF(OR(U45&lt;=AR45),"可","規定の員数を満たしていません。"))</f>
        <v>可</v>
      </c>
      <c r="AE49" s="1419"/>
      <c r="AF49" s="1419"/>
      <c r="AG49" s="1419"/>
      <c r="AH49" s="1419"/>
      <c r="AI49" s="1419"/>
      <c r="AJ49" s="1419"/>
      <c r="AK49" s="1419"/>
      <c r="AL49" s="1419"/>
      <c r="AM49" s="1419"/>
      <c r="AN49" s="1419"/>
      <c r="AO49" s="1419"/>
      <c r="AP49" s="1419"/>
      <c r="AQ49" s="1419"/>
      <c r="AR49" s="1419"/>
      <c r="AS49" s="1419"/>
      <c r="AT49" s="1419"/>
      <c r="AU49" s="1420"/>
      <c r="AV49" s="279"/>
      <c r="AW49" s="279"/>
      <c r="AX49" s="279"/>
      <c r="AY49" s="279"/>
      <c r="AZ49" s="279"/>
      <c r="BA49" s="279"/>
      <c r="BB49" s="279"/>
      <c r="BC49" s="279"/>
      <c r="BD49" s="279"/>
      <c r="BE49" s="279"/>
    </row>
    <row r="50" spans="2:57" ht="13.95" customHeight="1" x14ac:dyDescent="0.2">
      <c r="O50" s="279"/>
      <c r="P50" s="279"/>
      <c r="Q50" s="279"/>
      <c r="R50" s="279"/>
      <c r="S50" s="279"/>
      <c r="T50" s="279"/>
      <c r="U50" s="279"/>
      <c r="V50" s="279"/>
      <c r="W50" s="279"/>
      <c r="X50" s="279"/>
      <c r="Y50" s="279"/>
      <c r="Z50" s="279"/>
      <c r="AA50" s="279"/>
      <c r="AB50" s="279"/>
      <c r="AC50" s="279"/>
      <c r="AD50" s="1421"/>
      <c r="AE50" s="1422"/>
      <c r="AF50" s="1422"/>
      <c r="AG50" s="1422"/>
      <c r="AH50" s="1422"/>
      <c r="AI50" s="1422"/>
      <c r="AJ50" s="1422"/>
      <c r="AK50" s="1422"/>
      <c r="AL50" s="1422"/>
      <c r="AM50" s="1422"/>
      <c r="AN50" s="1422"/>
      <c r="AO50" s="1422"/>
      <c r="AP50" s="1422"/>
      <c r="AQ50" s="1422"/>
      <c r="AR50" s="1422"/>
      <c r="AS50" s="1422"/>
      <c r="AT50" s="1422"/>
      <c r="AU50" s="1423"/>
    </row>
    <row r="51" spans="2:57" ht="13.95" customHeight="1" x14ac:dyDescent="0.2"/>
    <row r="52" spans="2:57" ht="13.95" customHeight="1" x14ac:dyDescent="0.2"/>
    <row r="53" spans="2:57" ht="13.95" customHeight="1" x14ac:dyDescent="0.2"/>
    <row r="54" spans="2:57" ht="13.95" customHeight="1" x14ac:dyDescent="0.2"/>
    <row r="55" spans="2:57" ht="13.95" customHeight="1" x14ac:dyDescent="0.2"/>
    <row r="56" spans="2:57" ht="13.95" customHeight="1" x14ac:dyDescent="0.2"/>
    <row r="57" spans="2:57" ht="13.95" customHeight="1" x14ac:dyDescent="0.2"/>
  </sheetData>
  <mergeCells count="305">
    <mergeCell ref="AP2:AR2"/>
    <mergeCell ref="AS2:AT2"/>
    <mergeCell ref="AU2:AV2"/>
    <mergeCell ref="AW2:AX2"/>
    <mergeCell ref="AY2:AZ2"/>
    <mergeCell ref="BA2:BB2"/>
    <mergeCell ref="BC2:BD2"/>
    <mergeCell ref="E7:K7"/>
    <mergeCell ref="L7:AD7"/>
    <mergeCell ref="AK7:AM7"/>
    <mergeCell ref="AN7:AY7"/>
    <mergeCell ref="E8:K8"/>
    <mergeCell ref="L8:AD8"/>
    <mergeCell ref="AK8:AM8"/>
    <mergeCell ref="AN8:AY8"/>
    <mergeCell ref="E9:K9"/>
    <mergeCell ref="L9:U9"/>
    <mergeCell ref="V9:X9"/>
    <mergeCell ref="Y9:AB9"/>
    <mergeCell ref="AC9:AD9"/>
    <mergeCell ref="E12:G12"/>
    <mergeCell ref="H12:AF12"/>
    <mergeCell ref="AK12:AN12"/>
    <mergeCell ref="AO12:AQ12"/>
    <mergeCell ref="AR12:AS12"/>
    <mergeCell ref="AT12:AW12"/>
    <mergeCell ref="AX12:AZ12"/>
    <mergeCell ref="BA12:BB12"/>
    <mergeCell ref="E13:G13"/>
    <mergeCell ref="H13:AF13"/>
    <mergeCell ref="AK13:AN13"/>
    <mergeCell ref="AO13:AQ13"/>
    <mergeCell ref="AR13:AS13"/>
    <mergeCell ref="AT13:AW13"/>
    <mergeCell ref="AX13:AZ13"/>
    <mergeCell ref="BA13:BB13"/>
    <mergeCell ref="E14:G14"/>
    <mergeCell ref="H14:AF14"/>
    <mergeCell ref="AK14:AN14"/>
    <mergeCell ref="AO14:AQ14"/>
    <mergeCell ref="AR14:AS14"/>
    <mergeCell ref="AT14:AW14"/>
    <mergeCell ref="AX14:AZ14"/>
    <mergeCell ref="BA14:BB14"/>
    <mergeCell ref="AT15:AW15"/>
    <mergeCell ref="AX15:AZ15"/>
    <mergeCell ref="BA15:BB15"/>
    <mergeCell ref="P19:AX19"/>
    <mergeCell ref="P20:T20"/>
    <mergeCell ref="U20:Y20"/>
    <mergeCell ref="Z20:AD20"/>
    <mergeCell ref="AE20:AI20"/>
    <mergeCell ref="AJ20:AN20"/>
    <mergeCell ref="AO20:AS20"/>
    <mergeCell ref="AT20:AX20"/>
    <mergeCell ref="E21:I21"/>
    <mergeCell ref="J21:M21"/>
    <mergeCell ref="N21:O21"/>
    <mergeCell ref="P21:R21"/>
    <mergeCell ref="S21:T21"/>
    <mergeCell ref="U21:W21"/>
    <mergeCell ref="X21:Y21"/>
    <mergeCell ref="Z21:AB21"/>
    <mergeCell ref="AC21:AD21"/>
    <mergeCell ref="AE21:AG21"/>
    <mergeCell ref="AH21:AI21"/>
    <mergeCell ref="AJ21:AL21"/>
    <mergeCell ref="AM21:AN21"/>
    <mergeCell ref="AO21:AQ21"/>
    <mergeCell ref="AR21:AS21"/>
    <mergeCell ref="AT21:AV21"/>
    <mergeCell ref="AW21:AX21"/>
    <mergeCell ref="E22:I22"/>
    <mergeCell ref="J22:M22"/>
    <mergeCell ref="N22:O22"/>
    <mergeCell ref="P22:R22"/>
    <mergeCell ref="S22:T22"/>
    <mergeCell ref="U22:W22"/>
    <mergeCell ref="X22:Y22"/>
    <mergeCell ref="Z22:AB22"/>
    <mergeCell ref="AC22:AD22"/>
    <mergeCell ref="AE22:AG22"/>
    <mergeCell ref="AH22:AI22"/>
    <mergeCell ref="AJ22:AL22"/>
    <mergeCell ref="AM22:AN22"/>
    <mergeCell ref="AO22:AQ22"/>
    <mergeCell ref="AR22:AS22"/>
    <mergeCell ref="AT22:AV22"/>
    <mergeCell ref="AW22:AX22"/>
    <mergeCell ref="E23:I23"/>
    <mergeCell ref="J23:M23"/>
    <mergeCell ref="N23:O23"/>
    <mergeCell ref="P23:R23"/>
    <mergeCell ref="S23:T23"/>
    <mergeCell ref="U23:W23"/>
    <mergeCell ref="X23:Y23"/>
    <mergeCell ref="Z23:AB23"/>
    <mergeCell ref="AC23:AD23"/>
    <mergeCell ref="AE23:AG23"/>
    <mergeCell ref="AH23:AI23"/>
    <mergeCell ref="AJ23:AL23"/>
    <mergeCell ref="AM23:AN23"/>
    <mergeCell ref="AO23:AQ23"/>
    <mergeCell ref="AR23:AS23"/>
    <mergeCell ref="AT23:AV23"/>
    <mergeCell ref="AW23:AX23"/>
    <mergeCell ref="E24:I24"/>
    <mergeCell ref="J24:M24"/>
    <mergeCell ref="N24:O24"/>
    <mergeCell ref="P24:R24"/>
    <mergeCell ref="S24:T24"/>
    <mergeCell ref="U24:W24"/>
    <mergeCell ref="X24:Y24"/>
    <mergeCell ref="Z24:AB24"/>
    <mergeCell ref="AC24:AD24"/>
    <mergeCell ref="AE24:AG24"/>
    <mergeCell ref="AH24:AI24"/>
    <mergeCell ref="AJ24:AL24"/>
    <mergeCell ref="AM24:AN24"/>
    <mergeCell ref="AO24:AQ24"/>
    <mergeCell ref="AR24:AS24"/>
    <mergeCell ref="AT24:AV24"/>
    <mergeCell ref="AW24:AX24"/>
    <mergeCell ref="E25:I25"/>
    <mergeCell ref="J25:M25"/>
    <mergeCell ref="N25:O25"/>
    <mergeCell ref="P25:R25"/>
    <mergeCell ref="S25:T25"/>
    <mergeCell ref="U25:W25"/>
    <mergeCell ref="X25:Y25"/>
    <mergeCell ref="Z25:AB25"/>
    <mergeCell ref="AC25:AD25"/>
    <mergeCell ref="AE25:AG25"/>
    <mergeCell ref="AH25:AI25"/>
    <mergeCell ref="AJ25:AL25"/>
    <mergeCell ref="AM25:AN25"/>
    <mergeCell ref="AO25:AQ25"/>
    <mergeCell ref="AR25:AS25"/>
    <mergeCell ref="AT25:AV25"/>
    <mergeCell ref="AW25:AX25"/>
    <mergeCell ref="E26:I26"/>
    <mergeCell ref="J26:M26"/>
    <mergeCell ref="N26:O26"/>
    <mergeCell ref="P26:R26"/>
    <mergeCell ref="S26:T26"/>
    <mergeCell ref="U26:W26"/>
    <mergeCell ref="X26:Y26"/>
    <mergeCell ref="Z26:AB26"/>
    <mergeCell ref="AC26:AD26"/>
    <mergeCell ref="AE26:AG26"/>
    <mergeCell ref="AH26:AI26"/>
    <mergeCell ref="AJ26:AL26"/>
    <mergeCell ref="AM26:AN26"/>
    <mergeCell ref="AO26:AQ26"/>
    <mergeCell ref="AR26:AS26"/>
    <mergeCell ref="AT26:AV26"/>
    <mergeCell ref="AW26:AX26"/>
    <mergeCell ref="E27:I27"/>
    <mergeCell ref="J27:M27"/>
    <mergeCell ref="N27:O27"/>
    <mergeCell ref="P27:R27"/>
    <mergeCell ref="S27:T27"/>
    <mergeCell ref="U27:W27"/>
    <mergeCell ref="X27:Y27"/>
    <mergeCell ref="Z27:AB27"/>
    <mergeCell ref="AC27:AD27"/>
    <mergeCell ref="AE27:AG27"/>
    <mergeCell ref="AH27:AI27"/>
    <mergeCell ref="AJ27:AL27"/>
    <mergeCell ref="AM27:AN27"/>
    <mergeCell ref="AO27:AQ27"/>
    <mergeCell ref="AR27:AS27"/>
    <mergeCell ref="AT27:AV27"/>
    <mergeCell ref="AW27:AX27"/>
    <mergeCell ref="E28:I28"/>
    <mergeCell ref="J28:M28"/>
    <mergeCell ref="N28:O28"/>
    <mergeCell ref="P28:R28"/>
    <mergeCell ref="S28:T28"/>
    <mergeCell ref="U28:W28"/>
    <mergeCell ref="X28:Y28"/>
    <mergeCell ref="Z28:AB28"/>
    <mergeCell ref="AC28:AD28"/>
    <mergeCell ref="AE28:AG28"/>
    <mergeCell ref="AH28:AI28"/>
    <mergeCell ref="AJ28:AL28"/>
    <mergeCell ref="AM28:AN28"/>
    <mergeCell ref="AO28:AQ28"/>
    <mergeCell ref="AR28:AS28"/>
    <mergeCell ref="AT28:AV28"/>
    <mergeCell ref="AW28:AX28"/>
    <mergeCell ref="E29:I29"/>
    <mergeCell ref="J29:M29"/>
    <mergeCell ref="N29:O29"/>
    <mergeCell ref="P29:R29"/>
    <mergeCell ref="S29:T29"/>
    <mergeCell ref="U29:W29"/>
    <mergeCell ref="X29:Y29"/>
    <mergeCell ref="Z29:AB29"/>
    <mergeCell ref="AC29:AD29"/>
    <mergeCell ref="AE29:AG29"/>
    <mergeCell ref="AH29:AI29"/>
    <mergeCell ref="AJ29:AL29"/>
    <mergeCell ref="AM29:AN29"/>
    <mergeCell ref="AO29:AQ29"/>
    <mergeCell ref="AR29:AS29"/>
    <mergeCell ref="AT29:AV29"/>
    <mergeCell ref="AW29:AX29"/>
    <mergeCell ref="E30:I30"/>
    <mergeCell ref="J30:M30"/>
    <mergeCell ref="N30:O30"/>
    <mergeCell ref="P30:R30"/>
    <mergeCell ref="S30:T30"/>
    <mergeCell ref="U30:W30"/>
    <mergeCell ref="X30:Y30"/>
    <mergeCell ref="Z30:AB30"/>
    <mergeCell ref="AC30:AD30"/>
    <mergeCell ref="AE30:AG30"/>
    <mergeCell ref="AH30:AI30"/>
    <mergeCell ref="AJ30:AL30"/>
    <mergeCell ref="AM30:AN30"/>
    <mergeCell ref="AO30:AQ30"/>
    <mergeCell ref="AR30:AS30"/>
    <mergeCell ref="AT30:AV30"/>
    <mergeCell ref="AW30:AX30"/>
    <mergeCell ref="E31:I31"/>
    <mergeCell ref="J31:M31"/>
    <mergeCell ref="N31:O31"/>
    <mergeCell ref="P31:R31"/>
    <mergeCell ref="S31:T31"/>
    <mergeCell ref="U31:W31"/>
    <mergeCell ref="X31:Y31"/>
    <mergeCell ref="Z31:AB31"/>
    <mergeCell ref="AC31:AD31"/>
    <mergeCell ref="AE31:AG31"/>
    <mergeCell ref="AH31:AI31"/>
    <mergeCell ref="AJ31:AL31"/>
    <mergeCell ref="AM31:AN31"/>
    <mergeCell ref="AO31:AQ31"/>
    <mergeCell ref="AR31:AS31"/>
    <mergeCell ref="AT31:AV31"/>
    <mergeCell ref="AW31:AX31"/>
    <mergeCell ref="E32:I32"/>
    <mergeCell ref="J32:M32"/>
    <mergeCell ref="N32:O32"/>
    <mergeCell ref="P32:R32"/>
    <mergeCell ref="S32:T32"/>
    <mergeCell ref="U32:W32"/>
    <mergeCell ref="X32:Y32"/>
    <mergeCell ref="Z32:AB32"/>
    <mergeCell ref="AC32:AD32"/>
    <mergeCell ref="E33:I33"/>
    <mergeCell ref="J33:M33"/>
    <mergeCell ref="N33:O33"/>
    <mergeCell ref="P33:R33"/>
    <mergeCell ref="S33:T33"/>
    <mergeCell ref="U33:W33"/>
    <mergeCell ref="X33:Y33"/>
    <mergeCell ref="Z33:AB33"/>
    <mergeCell ref="AC33:AD33"/>
    <mergeCell ref="AJ34:AL34"/>
    <mergeCell ref="AM34:AN34"/>
    <mergeCell ref="AO34:AQ34"/>
    <mergeCell ref="AR34:AS34"/>
    <mergeCell ref="AT34:AV34"/>
    <mergeCell ref="AW34:AX34"/>
    <mergeCell ref="AE32:AG32"/>
    <mergeCell ref="AH32:AI32"/>
    <mergeCell ref="AJ32:AL32"/>
    <mergeCell ref="AM32:AN32"/>
    <mergeCell ref="AO32:AQ32"/>
    <mergeCell ref="AR32:AS32"/>
    <mergeCell ref="AT32:AV32"/>
    <mergeCell ref="AW32:AX32"/>
    <mergeCell ref="AE33:AG33"/>
    <mergeCell ref="AH33:AI33"/>
    <mergeCell ref="AJ33:AL33"/>
    <mergeCell ref="AM33:AN33"/>
    <mergeCell ref="AO33:AQ33"/>
    <mergeCell ref="AR33:AS33"/>
    <mergeCell ref="AT33:AV33"/>
    <mergeCell ref="E19:I20"/>
    <mergeCell ref="J19:O20"/>
    <mergeCell ref="AD49:AU50"/>
    <mergeCell ref="I44:T44"/>
    <mergeCell ref="U44:Z44"/>
    <mergeCell ref="AF44:AQ44"/>
    <mergeCell ref="AR44:AW44"/>
    <mergeCell ref="I45:T45"/>
    <mergeCell ref="U45:X45"/>
    <mergeCell ref="Y45:Z45"/>
    <mergeCell ref="AF45:AQ45"/>
    <mergeCell ref="AR45:AU45"/>
    <mergeCell ref="AV45:AW45"/>
    <mergeCell ref="AW33:AX33"/>
    <mergeCell ref="E34:I34"/>
    <mergeCell ref="J34:O34"/>
    <mergeCell ref="P34:R34"/>
    <mergeCell ref="S34:T34"/>
    <mergeCell ref="U34:W34"/>
    <mergeCell ref="X34:Y34"/>
    <mergeCell ref="Z34:AB34"/>
    <mergeCell ref="AC34:AD34"/>
    <mergeCell ref="AE34:AG34"/>
    <mergeCell ref="AH34:AI34"/>
  </mergeCells>
  <phoneticPr fontId="45" type="Hiragana"/>
  <conditionalFormatting sqref="J21:M32 AJ21:AL32">
    <cfRule type="expression" dxfId="12" priority="53">
      <formula>COUNTA($G$12)&gt;=1</formula>
    </cfRule>
  </conditionalFormatting>
  <conditionalFormatting sqref="P21:R32">
    <cfRule type="expression" dxfId="11" priority="43">
      <formula>COUNTA($G$12)&gt;=1</formula>
    </cfRule>
  </conditionalFormatting>
  <conditionalFormatting sqref="U21:W32">
    <cfRule type="expression" dxfId="10" priority="32">
      <formula>COUNTA($G$12)&gt;=1</formula>
    </cfRule>
  </conditionalFormatting>
  <conditionalFormatting sqref="Z21:AB32">
    <cfRule type="expression" dxfId="9" priority="11">
      <formula>COUNTA($G$12)&gt;=1</formula>
    </cfRule>
  </conditionalFormatting>
  <conditionalFormatting sqref="AE21:AG32">
    <cfRule type="expression" dxfId="8" priority="1">
      <formula>COUNTA($G$12)&gt;=1</formula>
    </cfRule>
  </conditionalFormatting>
  <conditionalFormatting sqref="AO12:AQ14 AX12:AZ14">
    <cfRule type="expression" dxfId="7" priority="54">
      <formula>COUNTA($E$13:$G$14)&gt;=1</formula>
    </cfRule>
  </conditionalFormatting>
  <conditionalFormatting sqref="AO21:AQ32">
    <cfRule type="expression" dxfId="6" priority="22">
      <formula>COUNTA($G$12)&gt;=1</formula>
    </cfRule>
  </conditionalFormatting>
  <dataValidations count="4">
    <dataValidation type="list" allowBlank="1" showInputMessage="1" showErrorMessage="1" sqref="E12:G14 AH10 AK7:AM8" xr:uid="{00000000-0002-0000-5800-000000000000}">
      <formula1>$Q$3:$Q$4</formula1>
    </dataValidation>
    <dataValidation type="whole" allowBlank="1" showInputMessage="1" showErrorMessage="1" error="入力月の月日数を超過しています" sqref="J21:M21 J23:M23 J26:M26 J28:M28" xr:uid="{00000000-0002-0000-5800-000001000000}">
      <formula1>0</formula1>
      <formula2>30</formula2>
    </dataValidation>
    <dataValidation type="whole" allowBlank="1" showInputMessage="1" showErrorMessage="1" error="入力月の月日数を超過しています" sqref="J31:M31" xr:uid="{00000000-0002-0000-5800-000002000000}">
      <formula1>0</formula1>
      <formula2>29</formula2>
    </dataValidation>
    <dataValidation type="whole" allowBlank="1" showInputMessage="1" showErrorMessage="1" error="入力月の月日数を超過しています" sqref="J22:M22 J24:M25 J27:M27 J29:M30 J32:M32" xr:uid="{00000000-0002-0000-5800-000003000000}">
      <formula1>0</formula1>
      <formula2>31</formula2>
    </dataValidation>
  </dataValidation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0"/>
  </sheetPr>
  <dimension ref="A1:BE57"/>
  <sheetViews>
    <sheetView workbookViewId="0">
      <selection activeCell="H14" sqref="H14:AF14"/>
    </sheetView>
  </sheetViews>
  <sheetFormatPr defaultColWidth="9" defaultRowHeight="12" x14ac:dyDescent="0.2"/>
  <cols>
    <col min="1" max="56" width="1.77734375" style="48" customWidth="1"/>
    <col min="57" max="57" width="9" style="48" customWidth="1"/>
    <col min="58" max="16384" width="9" style="48"/>
  </cols>
  <sheetData>
    <row r="1" spans="1:56" ht="13.95" customHeight="1" x14ac:dyDescent="0.2">
      <c r="A1" s="52" t="s">
        <v>207</v>
      </c>
    </row>
    <row r="2" spans="1:56" ht="13.95" customHeight="1" x14ac:dyDescent="0.2">
      <c r="AP2" s="1465" t="s">
        <v>462</v>
      </c>
      <c r="AQ2" s="1465"/>
      <c r="AR2" s="1465"/>
      <c r="AS2" s="1466"/>
      <c r="AT2" s="1466"/>
      <c r="AU2" s="1465" t="s">
        <v>480</v>
      </c>
      <c r="AV2" s="1465"/>
      <c r="AW2" s="1466"/>
      <c r="AX2" s="1466"/>
      <c r="AY2" s="1465" t="s">
        <v>291</v>
      </c>
      <c r="AZ2" s="1465"/>
      <c r="BA2" s="1466"/>
      <c r="BB2" s="1466"/>
      <c r="BC2" s="1465" t="s">
        <v>473</v>
      </c>
      <c r="BD2" s="1465"/>
    </row>
    <row r="3" spans="1:56" ht="13.95" customHeight="1" x14ac:dyDescent="0.2"/>
    <row r="4" spans="1:56" ht="13.95" customHeight="1" x14ac:dyDescent="0.2">
      <c r="Q4" s="48" t="s">
        <v>270</v>
      </c>
    </row>
    <row r="5" spans="1:56" ht="13.95" customHeight="1" x14ac:dyDescent="0.2"/>
    <row r="6" spans="1:56" ht="13.95" customHeight="1" x14ac:dyDescent="0.2">
      <c r="C6" s="48" t="s">
        <v>463</v>
      </c>
      <c r="AI6" s="48" t="s">
        <v>151</v>
      </c>
    </row>
    <row r="7" spans="1:56" ht="13.95" customHeight="1" x14ac:dyDescent="0.2">
      <c r="E7" s="1417" t="s">
        <v>464</v>
      </c>
      <c r="F7" s="1417"/>
      <c r="G7" s="1417"/>
      <c r="H7" s="1417"/>
      <c r="I7" s="1417"/>
      <c r="J7" s="1417"/>
      <c r="K7" s="1417"/>
      <c r="L7" s="1463"/>
      <c r="M7" s="1463"/>
      <c r="N7" s="1463"/>
      <c r="O7" s="1463"/>
      <c r="P7" s="1463"/>
      <c r="Q7" s="1463"/>
      <c r="R7" s="1463"/>
      <c r="S7" s="1463"/>
      <c r="T7" s="1463"/>
      <c r="U7" s="1463"/>
      <c r="V7" s="1463"/>
      <c r="W7" s="1463"/>
      <c r="X7" s="1463"/>
      <c r="Y7" s="1463"/>
      <c r="Z7" s="1463"/>
      <c r="AA7" s="1463"/>
      <c r="AB7" s="1463"/>
      <c r="AC7" s="1463"/>
      <c r="AD7" s="1463"/>
      <c r="AK7" s="1456" t="s">
        <v>270</v>
      </c>
      <c r="AL7" s="1456"/>
      <c r="AM7" s="1456"/>
      <c r="AN7" s="1417" t="s">
        <v>136</v>
      </c>
      <c r="AO7" s="1417"/>
      <c r="AP7" s="1417"/>
      <c r="AQ7" s="1417"/>
      <c r="AR7" s="1417"/>
      <c r="AS7" s="1417"/>
      <c r="AT7" s="1417"/>
      <c r="AU7" s="1417"/>
      <c r="AV7" s="1417"/>
      <c r="AW7" s="1417"/>
      <c r="AX7" s="1417"/>
      <c r="AY7" s="1417"/>
    </row>
    <row r="8" spans="1:56" ht="13.95" customHeight="1" x14ac:dyDescent="0.2">
      <c r="E8" s="1417" t="s">
        <v>378</v>
      </c>
      <c r="F8" s="1417"/>
      <c r="G8" s="1417"/>
      <c r="H8" s="1417"/>
      <c r="I8" s="1417"/>
      <c r="J8" s="1417"/>
      <c r="K8" s="1417"/>
      <c r="L8" s="1463"/>
      <c r="M8" s="1463"/>
      <c r="N8" s="1463"/>
      <c r="O8" s="1463"/>
      <c r="P8" s="1463"/>
      <c r="Q8" s="1463"/>
      <c r="R8" s="1463"/>
      <c r="S8" s="1463"/>
      <c r="T8" s="1463"/>
      <c r="U8" s="1463"/>
      <c r="V8" s="1463"/>
      <c r="W8" s="1463"/>
      <c r="X8" s="1463"/>
      <c r="Y8" s="1463"/>
      <c r="Z8" s="1463"/>
      <c r="AA8" s="1463"/>
      <c r="AB8" s="1463"/>
      <c r="AC8" s="1463"/>
      <c r="AD8" s="1463"/>
      <c r="AK8" s="1456"/>
      <c r="AL8" s="1456"/>
      <c r="AM8" s="1456"/>
      <c r="AN8" s="1417" t="s">
        <v>29</v>
      </c>
      <c r="AO8" s="1417"/>
      <c r="AP8" s="1417"/>
      <c r="AQ8" s="1417"/>
      <c r="AR8" s="1417"/>
      <c r="AS8" s="1417"/>
      <c r="AT8" s="1417"/>
      <c r="AU8" s="1417"/>
      <c r="AV8" s="1417"/>
      <c r="AW8" s="1417"/>
      <c r="AX8" s="1417"/>
      <c r="AY8" s="1417"/>
    </row>
    <row r="9" spans="1:56" ht="13.95" customHeight="1" x14ac:dyDescent="0.2">
      <c r="E9" s="1417" t="s">
        <v>465</v>
      </c>
      <c r="F9" s="1417"/>
      <c r="G9" s="1417"/>
      <c r="H9" s="1417"/>
      <c r="I9" s="1417"/>
      <c r="J9" s="1417"/>
      <c r="K9" s="1417"/>
      <c r="L9" s="1463"/>
      <c r="M9" s="1463"/>
      <c r="N9" s="1463"/>
      <c r="O9" s="1463"/>
      <c r="P9" s="1463"/>
      <c r="Q9" s="1463"/>
      <c r="R9" s="1463"/>
      <c r="S9" s="1463"/>
      <c r="T9" s="1463"/>
      <c r="U9" s="1463"/>
      <c r="V9" s="1417" t="s">
        <v>386</v>
      </c>
      <c r="W9" s="1417"/>
      <c r="X9" s="1417"/>
      <c r="Y9" s="1464">
        <v>14</v>
      </c>
      <c r="Z9" s="1464"/>
      <c r="AA9" s="1464"/>
      <c r="AB9" s="1464"/>
      <c r="AC9" s="1417" t="s">
        <v>475</v>
      </c>
      <c r="AD9" s="1417"/>
      <c r="AJ9" s="53"/>
      <c r="AK9" s="285" t="s">
        <v>479</v>
      </c>
      <c r="AL9" s="53"/>
      <c r="AM9" s="53"/>
      <c r="AN9" s="53"/>
      <c r="AO9" s="53"/>
      <c r="AP9" s="53"/>
      <c r="AQ9" s="53"/>
      <c r="AR9" s="53"/>
      <c r="AS9" s="53"/>
      <c r="AT9" s="53"/>
      <c r="AU9" s="53"/>
    </row>
    <row r="10" spans="1:56" ht="13.95" customHeight="1" x14ac:dyDescent="0.2">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H10" s="53"/>
      <c r="AI10" s="53"/>
      <c r="AJ10" s="53"/>
      <c r="AK10" s="54" t="str">
        <f>IF(COUNTIF(AK6:AM8,"○")&gt;1,"いづれか１つを選択してください。","")</f>
        <v/>
      </c>
      <c r="AL10" s="53"/>
      <c r="AM10" s="53"/>
      <c r="AN10" s="53"/>
      <c r="AO10" s="53"/>
      <c r="AP10" s="53"/>
      <c r="AQ10" s="53"/>
      <c r="AR10" s="53"/>
      <c r="AS10" s="53"/>
      <c r="AT10" s="53"/>
      <c r="AU10" s="53"/>
    </row>
    <row r="11" spans="1:56" ht="13.95" customHeight="1" x14ac:dyDescent="0.2">
      <c r="C11" s="48" t="s">
        <v>298</v>
      </c>
      <c r="AH11" s="48" t="s">
        <v>477</v>
      </c>
    </row>
    <row r="12" spans="1:56" ht="13.95" customHeight="1" x14ac:dyDescent="0.2">
      <c r="E12" s="1456" t="s">
        <v>270</v>
      </c>
      <c r="F12" s="1456"/>
      <c r="G12" s="1456"/>
      <c r="H12" s="1457" t="s">
        <v>381</v>
      </c>
      <c r="I12" s="1457"/>
      <c r="J12" s="1457"/>
      <c r="K12" s="1457"/>
      <c r="L12" s="1457"/>
      <c r="M12" s="1457"/>
      <c r="N12" s="1457"/>
      <c r="O12" s="1457"/>
      <c r="P12" s="1457"/>
      <c r="Q12" s="1457"/>
      <c r="R12" s="1457"/>
      <c r="S12" s="1457"/>
      <c r="T12" s="1457"/>
      <c r="U12" s="1457"/>
      <c r="V12" s="1457"/>
      <c r="W12" s="1457"/>
      <c r="X12" s="1457"/>
      <c r="Y12" s="1457"/>
      <c r="Z12" s="1457"/>
      <c r="AA12" s="1457"/>
      <c r="AB12" s="1457"/>
      <c r="AC12" s="1457"/>
      <c r="AD12" s="1457"/>
      <c r="AE12" s="1457"/>
      <c r="AF12" s="1457"/>
      <c r="AI12" s="55"/>
      <c r="AK12" s="1431" t="s">
        <v>199</v>
      </c>
      <c r="AL12" s="1432"/>
      <c r="AM12" s="1432"/>
      <c r="AN12" s="1433"/>
      <c r="AO12" s="1459"/>
      <c r="AP12" s="1460"/>
      <c r="AQ12" s="1460"/>
      <c r="AR12" s="1429" t="s">
        <v>475</v>
      </c>
      <c r="AS12" s="1430"/>
      <c r="AT12" s="1458" t="s">
        <v>476</v>
      </c>
      <c r="AU12" s="1429"/>
      <c r="AV12" s="1429"/>
      <c r="AW12" s="1430"/>
      <c r="AX12" s="1459">
        <v>3</v>
      </c>
      <c r="AY12" s="1460"/>
      <c r="AZ12" s="1460"/>
      <c r="BA12" s="1429" t="s">
        <v>475</v>
      </c>
      <c r="BB12" s="1430"/>
    </row>
    <row r="13" spans="1:56" ht="13.95" customHeight="1" x14ac:dyDescent="0.2">
      <c r="E13" s="1456"/>
      <c r="F13" s="1456"/>
      <c r="G13" s="1456"/>
      <c r="H13" s="1457" t="s">
        <v>437</v>
      </c>
      <c r="I13" s="1457"/>
      <c r="J13" s="1457"/>
      <c r="K13" s="1457"/>
      <c r="L13" s="1457"/>
      <c r="M13" s="1457"/>
      <c r="N13" s="1457"/>
      <c r="O13" s="1457"/>
      <c r="P13" s="1457"/>
      <c r="Q13" s="1457"/>
      <c r="R13" s="1457"/>
      <c r="S13" s="1457"/>
      <c r="T13" s="1457"/>
      <c r="U13" s="1457"/>
      <c r="V13" s="1457"/>
      <c r="W13" s="1457"/>
      <c r="X13" s="1457"/>
      <c r="Y13" s="1457"/>
      <c r="Z13" s="1457"/>
      <c r="AA13" s="1457"/>
      <c r="AB13" s="1457"/>
      <c r="AC13" s="1457"/>
      <c r="AD13" s="1457"/>
      <c r="AE13" s="1457"/>
      <c r="AF13" s="1457"/>
      <c r="AH13" s="55" t="str">
        <f>IF(E12="○","→","")</f>
        <v>→</v>
      </c>
      <c r="AI13" s="55"/>
      <c r="AK13" s="1458" t="s">
        <v>54</v>
      </c>
      <c r="AL13" s="1429"/>
      <c r="AM13" s="1429"/>
      <c r="AN13" s="1430"/>
      <c r="AO13" s="1459"/>
      <c r="AP13" s="1460"/>
      <c r="AQ13" s="1460"/>
      <c r="AR13" s="1429" t="s">
        <v>475</v>
      </c>
      <c r="AS13" s="1430"/>
      <c r="AT13" s="1458" t="s">
        <v>478</v>
      </c>
      <c r="AU13" s="1429"/>
      <c r="AV13" s="1429"/>
      <c r="AW13" s="1430"/>
      <c r="AX13" s="1459">
        <v>1</v>
      </c>
      <c r="AY13" s="1460"/>
      <c r="AZ13" s="1460"/>
      <c r="BA13" s="1429" t="s">
        <v>475</v>
      </c>
      <c r="BB13" s="1430"/>
    </row>
    <row r="14" spans="1:56" ht="13.95" customHeight="1" x14ac:dyDescent="0.2">
      <c r="E14" s="1456"/>
      <c r="F14" s="1456"/>
      <c r="G14" s="1456"/>
      <c r="H14" s="1457" t="s">
        <v>156</v>
      </c>
      <c r="I14" s="1457"/>
      <c r="J14" s="1457"/>
      <c r="K14" s="1457"/>
      <c r="L14" s="1457"/>
      <c r="M14" s="1457"/>
      <c r="N14" s="1457"/>
      <c r="O14" s="1457"/>
      <c r="P14" s="1457"/>
      <c r="Q14" s="1457"/>
      <c r="R14" s="1457"/>
      <c r="S14" s="1457"/>
      <c r="T14" s="1457"/>
      <c r="U14" s="1457"/>
      <c r="V14" s="1457"/>
      <c r="W14" s="1457"/>
      <c r="X14" s="1457"/>
      <c r="Y14" s="1457"/>
      <c r="Z14" s="1457"/>
      <c r="AA14" s="1457"/>
      <c r="AB14" s="1457"/>
      <c r="AC14" s="1457"/>
      <c r="AD14" s="1457"/>
      <c r="AE14" s="1457"/>
      <c r="AF14" s="1457"/>
      <c r="AH14" s="55"/>
      <c r="AI14" s="55"/>
      <c r="AK14" s="1458" t="s">
        <v>124</v>
      </c>
      <c r="AL14" s="1429"/>
      <c r="AM14" s="1429"/>
      <c r="AN14" s="1430"/>
      <c r="AO14" s="1459">
        <v>3</v>
      </c>
      <c r="AP14" s="1460"/>
      <c r="AQ14" s="1460"/>
      <c r="AR14" s="1429" t="s">
        <v>475</v>
      </c>
      <c r="AS14" s="1430"/>
      <c r="AT14" s="1458" t="s">
        <v>385</v>
      </c>
      <c r="AU14" s="1429"/>
      <c r="AV14" s="1429"/>
      <c r="AW14" s="1430"/>
      <c r="AX14" s="1459"/>
      <c r="AY14" s="1460"/>
      <c r="AZ14" s="1460"/>
      <c r="BA14" s="1429" t="s">
        <v>475</v>
      </c>
      <c r="BB14" s="1430"/>
    </row>
    <row r="15" spans="1:56" ht="13.95" customHeight="1" x14ac:dyDescent="0.2">
      <c r="E15" s="280" t="s">
        <v>411</v>
      </c>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K15" s="52"/>
      <c r="AL15" s="52"/>
      <c r="AM15" s="52"/>
      <c r="AN15" s="52"/>
      <c r="AO15" s="58"/>
      <c r="AP15" s="58"/>
      <c r="AQ15" s="58"/>
      <c r="AR15" s="52"/>
      <c r="AS15" s="52"/>
      <c r="AT15" s="1458" t="s">
        <v>447</v>
      </c>
      <c r="AU15" s="1429"/>
      <c r="AV15" s="1429"/>
      <c r="AW15" s="1430"/>
      <c r="AX15" s="1461">
        <f>AO12+AO13+AO14+AX12+AX13+AX14</f>
        <v>7</v>
      </c>
      <c r="AY15" s="1462"/>
      <c r="AZ15" s="1462"/>
      <c r="BA15" s="1429" t="s">
        <v>475</v>
      </c>
      <c r="BB15" s="1430"/>
    </row>
    <row r="16" spans="1:56" ht="13.95" customHeight="1" x14ac:dyDescent="0.2">
      <c r="E16" s="280" t="s">
        <v>154</v>
      </c>
      <c r="F16" s="52"/>
      <c r="G16" s="52"/>
      <c r="H16" s="52"/>
      <c r="I16" s="52"/>
      <c r="J16" s="52"/>
      <c r="K16" s="52"/>
      <c r="L16" s="52"/>
      <c r="M16" s="52"/>
      <c r="N16" s="52"/>
      <c r="O16" s="52"/>
      <c r="P16" s="52"/>
      <c r="Q16" s="52"/>
      <c r="R16" s="52"/>
      <c r="S16" s="52"/>
      <c r="T16" s="52"/>
      <c r="U16" s="52"/>
      <c r="V16" s="52"/>
      <c r="W16" s="52"/>
      <c r="X16" s="52"/>
      <c r="Y16" s="52"/>
      <c r="Z16" s="52"/>
      <c r="AA16" s="52"/>
      <c r="AB16" s="52"/>
      <c r="AC16" s="52"/>
      <c r="AD16" s="284" t="str">
        <f>IF(OR(E13="○",E14="○"),"↓","")</f>
        <v/>
      </c>
      <c r="AE16" s="50"/>
      <c r="AF16" s="52"/>
      <c r="AR16" s="53"/>
      <c r="AS16" s="53"/>
      <c r="AT16" s="286"/>
      <c r="AU16" s="286"/>
      <c r="AV16" s="286"/>
      <c r="AW16" s="286"/>
      <c r="AX16" s="286"/>
      <c r="AY16" s="286"/>
      <c r="AZ16" s="286"/>
      <c r="BA16" s="286"/>
      <c r="BB16" s="287" t="str">
        <f>IF(AND(AX15&lt;&gt;Y9,E12="○"),"「１　事業者名簿」の定員数と想定される利用者数が一致しません。","")</f>
        <v>「１　事業者名簿」の定員数と想定される利用者数が一致しません。</v>
      </c>
    </row>
    <row r="17" spans="3:53" ht="13.95" customHeight="1" x14ac:dyDescent="0.2">
      <c r="E17" s="54" t="str">
        <f>IF(COUNTIF(E12:G14,"○")&gt;1,"いずれか１つを選択してください。","")</f>
        <v/>
      </c>
      <c r="AD17" s="55"/>
      <c r="AE17" s="55"/>
      <c r="AR17" s="53"/>
      <c r="AS17" s="53"/>
      <c r="AT17" s="53"/>
      <c r="AU17" s="53"/>
      <c r="AV17" s="53"/>
      <c r="AW17" s="53"/>
      <c r="AX17" s="53"/>
      <c r="AY17" s="53"/>
      <c r="AZ17" s="53"/>
    </row>
    <row r="18" spans="3:53" ht="13.95" customHeight="1" x14ac:dyDescent="0.2">
      <c r="C18" s="48" t="s">
        <v>264</v>
      </c>
    </row>
    <row r="19" spans="3:53" ht="13.95" customHeight="1" x14ac:dyDescent="0.2">
      <c r="E19" s="1417"/>
      <c r="F19" s="1417"/>
      <c r="G19" s="1417"/>
      <c r="H19" s="1417"/>
      <c r="I19" s="1417"/>
      <c r="J19" s="1417" t="s">
        <v>187</v>
      </c>
      <c r="K19" s="1417"/>
      <c r="L19" s="1417"/>
      <c r="M19" s="1417"/>
      <c r="N19" s="1417"/>
      <c r="O19" s="1417"/>
      <c r="P19" s="1417" t="s">
        <v>474</v>
      </c>
      <c r="Q19" s="1417"/>
      <c r="R19" s="1417"/>
      <c r="S19" s="1417"/>
      <c r="T19" s="1417"/>
      <c r="U19" s="1417"/>
      <c r="V19" s="1417"/>
      <c r="W19" s="1417"/>
      <c r="X19" s="1417"/>
      <c r="Y19" s="1417"/>
      <c r="Z19" s="1417"/>
      <c r="AA19" s="1417"/>
      <c r="AB19" s="1417"/>
      <c r="AC19" s="1417"/>
      <c r="AD19" s="1417"/>
      <c r="AE19" s="1417"/>
      <c r="AF19" s="1417"/>
      <c r="AG19" s="1417"/>
      <c r="AH19" s="1417"/>
      <c r="AI19" s="1417"/>
      <c r="AJ19" s="1417"/>
      <c r="AK19" s="1417"/>
      <c r="AL19" s="1417"/>
      <c r="AM19" s="1417"/>
      <c r="AN19" s="1417"/>
      <c r="AO19" s="1417"/>
      <c r="AP19" s="1417"/>
      <c r="AQ19" s="1417"/>
      <c r="AR19" s="1417"/>
      <c r="AS19" s="1417"/>
      <c r="AT19" s="1417"/>
      <c r="AU19" s="1417"/>
      <c r="AV19" s="1417"/>
      <c r="AW19" s="1417"/>
      <c r="AX19" s="1417"/>
    </row>
    <row r="20" spans="3:53" ht="13.95" customHeight="1" x14ac:dyDescent="0.2">
      <c r="E20" s="1417"/>
      <c r="F20" s="1417"/>
      <c r="G20" s="1417"/>
      <c r="H20" s="1417"/>
      <c r="I20" s="1417"/>
      <c r="J20" s="1417"/>
      <c r="K20" s="1417"/>
      <c r="L20" s="1417"/>
      <c r="M20" s="1417"/>
      <c r="N20" s="1417"/>
      <c r="O20" s="1417"/>
      <c r="P20" s="1455" t="s">
        <v>199</v>
      </c>
      <c r="Q20" s="1455"/>
      <c r="R20" s="1455"/>
      <c r="S20" s="1455"/>
      <c r="T20" s="1455"/>
      <c r="U20" s="1417" t="s">
        <v>54</v>
      </c>
      <c r="V20" s="1417"/>
      <c r="W20" s="1417"/>
      <c r="X20" s="1417"/>
      <c r="Y20" s="1417"/>
      <c r="Z20" s="1417" t="s">
        <v>124</v>
      </c>
      <c r="AA20" s="1417"/>
      <c r="AB20" s="1417"/>
      <c r="AC20" s="1417"/>
      <c r="AD20" s="1417"/>
      <c r="AE20" s="1417" t="s">
        <v>476</v>
      </c>
      <c r="AF20" s="1417"/>
      <c r="AG20" s="1417"/>
      <c r="AH20" s="1417"/>
      <c r="AI20" s="1417"/>
      <c r="AJ20" s="1417" t="s">
        <v>478</v>
      </c>
      <c r="AK20" s="1417"/>
      <c r="AL20" s="1417"/>
      <c r="AM20" s="1417"/>
      <c r="AN20" s="1417"/>
      <c r="AO20" s="1417" t="s">
        <v>385</v>
      </c>
      <c r="AP20" s="1417"/>
      <c r="AQ20" s="1417"/>
      <c r="AR20" s="1417"/>
      <c r="AS20" s="1417"/>
      <c r="AT20" s="1417" t="s">
        <v>289</v>
      </c>
      <c r="AU20" s="1417"/>
      <c r="AV20" s="1417"/>
      <c r="AW20" s="1417"/>
      <c r="AX20" s="1417"/>
    </row>
    <row r="21" spans="3:53" ht="13.95" customHeight="1" x14ac:dyDescent="0.2">
      <c r="E21" s="1417" t="s">
        <v>293</v>
      </c>
      <c r="F21" s="1417"/>
      <c r="G21" s="1417"/>
      <c r="H21" s="1417"/>
      <c r="I21" s="1417"/>
      <c r="J21" s="1451">
        <v>30</v>
      </c>
      <c r="K21" s="1452"/>
      <c r="L21" s="1452"/>
      <c r="M21" s="1452"/>
      <c r="N21" s="1439" t="s">
        <v>473</v>
      </c>
      <c r="O21" s="1440"/>
      <c r="P21" s="1453">
        <v>0</v>
      </c>
      <c r="Q21" s="1454"/>
      <c r="R21" s="1454"/>
      <c r="S21" s="1439" t="s">
        <v>475</v>
      </c>
      <c r="T21" s="1440"/>
      <c r="U21" s="1443">
        <v>0</v>
      </c>
      <c r="V21" s="1444"/>
      <c r="W21" s="1444"/>
      <c r="X21" s="1429" t="s">
        <v>475</v>
      </c>
      <c r="Y21" s="1430"/>
      <c r="Z21" s="1443">
        <v>210</v>
      </c>
      <c r="AA21" s="1444"/>
      <c r="AB21" s="1444"/>
      <c r="AC21" s="1429" t="s">
        <v>475</v>
      </c>
      <c r="AD21" s="1430"/>
      <c r="AE21" s="1443">
        <v>210</v>
      </c>
      <c r="AF21" s="1444"/>
      <c r="AG21" s="1444"/>
      <c r="AH21" s="1429" t="s">
        <v>475</v>
      </c>
      <c r="AI21" s="1430"/>
      <c r="AJ21" s="1443">
        <v>0</v>
      </c>
      <c r="AK21" s="1444"/>
      <c r="AL21" s="1444"/>
      <c r="AM21" s="1429" t="s">
        <v>475</v>
      </c>
      <c r="AN21" s="1430"/>
      <c r="AO21" s="1443">
        <v>0</v>
      </c>
      <c r="AP21" s="1444"/>
      <c r="AQ21" s="1444"/>
      <c r="AR21" s="1429" t="s">
        <v>475</v>
      </c>
      <c r="AS21" s="1430"/>
      <c r="AT21" s="1445">
        <f t="shared" ref="AT21:AT32" si="0">P21+U21+Z21+AE21+AJ21+AO21</f>
        <v>420</v>
      </c>
      <c r="AU21" s="1446"/>
      <c r="AV21" s="1446"/>
      <c r="AW21" s="1429" t="s">
        <v>475</v>
      </c>
      <c r="AX21" s="1430"/>
    </row>
    <row r="22" spans="3:53" ht="13.95" customHeight="1" x14ac:dyDescent="0.2">
      <c r="E22" s="1417" t="s">
        <v>360</v>
      </c>
      <c r="F22" s="1417"/>
      <c r="G22" s="1417"/>
      <c r="H22" s="1417"/>
      <c r="I22" s="1417"/>
      <c r="J22" s="1451">
        <v>31</v>
      </c>
      <c r="K22" s="1452"/>
      <c r="L22" s="1452"/>
      <c r="M22" s="1452"/>
      <c r="N22" s="1439" t="s">
        <v>473</v>
      </c>
      <c r="O22" s="1440"/>
      <c r="P22" s="1453">
        <v>0</v>
      </c>
      <c r="Q22" s="1454"/>
      <c r="R22" s="1454"/>
      <c r="S22" s="1439" t="s">
        <v>475</v>
      </c>
      <c r="T22" s="1440"/>
      <c r="U22" s="1443">
        <v>0</v>
      </c>
      <c r="V22" s="1444"/>
      <c r="W22" s="1444"/>
      <c r="X22" s="1429" t="s">
        <v>475</v>
      </c>
      <c r="Y22" s="1430"/>
      <c r="Z22" s="1443">
        <v>210</v>
      </c>
      <c r="AA22" s="1444"/>
      <c r="AB22" s="1444"/>
      <c r="AC22" s="1429" t="s">
        <v>475</v>
      </c>
      <c r="AD22" s="1430"/>
      <c r="AE22" s="1443">
        <v>210</v>
      </c>
      <c r="AF22" s="1444"/>
      <c r="AG22" s="1444"/>
      <c r="AH22" s="1429" t="s">
        <v>475</v>
      </c>
      <c r="AI22" s="1430"/>
      <c r="AJ22" s="1443">
        <v>0</v>
      </c>
      <c r="AK22" s="1444"/>
      <c r="AL22" s="1444"/>
      <c r="AM22" s="1429" t="s">
        <v>475</v>
      </c>
      <c r="AN22" s="1430"/>
      <c r="AO22" s="1443">
        <v>0</v>
      </c>
      <c r="AP22" s="1444"/>
      <c r="AQ22" s="1444"/>
      <c r="AR22" s="1429" t="s">
        <v>475</v>
      </c>
      <c r="AS22" s="1430"/>
      <c r="AT22" s="1445">
        <f t="shared" si="0"/>
        <v>420</v>
      </c>
      <c r="AU22" s="1446"/>
      <c r="AV22" s="1446"/>
      <c r="AW22" s="1429" t="s">
        <v>475</v>
      </c>
      <c r="AX22" s="1430"/>
    </row>
    <row r="23" spans="3:53" ht="13.95" customHeight="1" x14ac:dyDescent="0.2">
      <c r="E23" s="1417" t="s">
        <v>290</v>
      </c>
      <c r="F23" s="1417"/>
      <c r="G23" s="1417"/>
      <c r="H23" s="1417"/>
      <c r="I23" s="1417"/>
      <c r="J23" s="1451">
        <v>30</v>
      </c>
      <c r="K23" s="1452"/>
      <c r="L23" s="1452"/>
      <c r="M23" s="1452"/>
      <c r="N23" s="1439" t="s">
        <v>473</v>
      </c>
      <c r="O23" s="1440"/>
      <c r="P23" s="1453">
        <v>0</v>
      </c>
      <c r="Q23" s="1454"/>
      <c r="R23" s="1454"/>
      <c r="S23" s="1439" t="s">
        <v>475</v>
      </c>
      <c r="T23" s="1440"/>
      <c r="U23" s="1443">
        <v>0</v>
      </c>
      <c r="V23" s="1444"/>
      <c r="W23" s="1444"/>
      <c r="X23" s="1429" t="s">
        <v>475</v>
      </c>
      <c r="Y23" s="1430"/>
      <c r="Z23" s="1443">
        <v>210</v>
      </c>
      <c r="AA23" s="1444"/>
      <c r="AB23" s="1444"/>
      <c r="AC23" s="1429" t="s">
        <v>475</v>
      </c>
      <c r="AD23" s="1430"/>
      <c r="AE23" s="1443">
        <v>210</v>
      </c>
      <c r="AF23" s="1444"/>
      <c r="AG23" s="1444"/>
      <c r="AH23" s="1429" t="s">
        <v>475</v>
      </c>
      <c r="AI23" s="1430"/>
      <c r="AJ23" s="1443">
        <v>0</v>
      </c>
      <c r="AK23" s="1444"/>
      <c r="AL23" s="1444"/>
      <c r="AM23" s="1429" t="s">
        <v>475</v>
      </c>
      <c r="AN23" s="1430"/>
      <c r="AO23" s="1443">
        <v>0</v>
      </c>
      <c r="AP23" s="1444"/>
      <c r="AQ23" s="1444"/>
      <c r="AR23" s="1429" t="s">
        <v>475</v>
      </c>
      <c r="AS23" s="1430"/>
      <c r="AT23" s="1445">
        <f t="shared" si="0"/>
        <v>420</v>
      </c>
      <c r="AU23" s="1446"/>
      <c r="AV23" s="1446"/>
      <c r="AW23" s="1429" t="s">
        <v>475</v>
      </c>
      <c r="AX23" s="1430"/>
    </row>
    <row r="24" spans="3:53" ht="13.95" customHeight="1" x14ac:dyDescent="0.2">
      <c r="E24" s="1417" t="s">
        <v>455</v>
      </c>
      <c r="F24" s="1417"/>
      <c r="G24" s="1417"/>
      <c r="H24" s="1417"/>
      <c r="I24" s="1417"/>
      <c r="J24" s="1451">
        <v>31</v>
      </c>
      <c r="K24" s="1452"/>
      <c r="L24" s="1452"/>
      <c r="M24" s="1452"/>
      <c r="N24" s="1439" t="s">
        <v>473</v>
      </c>
      <c r="O24" s="1440"/>
      <c r="P24" s="1453">
        <v>0</v>
      </c>
      <c r="Q24" s="1454"/>
      <c r="R24" s="1454"/>
      <c r="S24" s="1439" t="s">
        <v>475</v>
      </c>
      <c r="T24" s="1440"/>
      <c r="U24" s="1443">
        <v>0</v>
      </c>
      <c r="V24" s="1444"/>
      <c r="W24" s="1444"/>
      <c r="X24" s="1429" t="s">
        <v>475</v>
      </c>
      <c r="Y24" s="1430"/>
      <c r="Z24" s="1443">
        <v>210</v>
      </c>
      <c r="AA24" s="1444"/>
      <c r="AB24" s="1444"/>
      <c r="AC24" s="1429" t="s">
        <v>475</v>
      </c>
      <c r="AD24" s="1430"/>
      <c r="AE24" s="1443">
        <v>210</v>
      </c>
      <c r="AF24" s="1444"/>
      <c r="AG24" s="1444"/>
      <c r="AH24" s="1429" t="s">
        <v>475</v>
      </c>
      <c r="AI24" s="1430"/>
      <c r="AJ24" s="1443">
        <v>0</v>
      </c>
      <c r="AK24" s="1444"/>
      <c r="AL24" s="1444"/>
      <c r="AM24" s="1429" t="s">
        <v>475</v>
      </c>
      <c r="AN24" s="1430"/>
      <c r="AO24" s="1443">
        <v>0</v>
      </c>
      <c r="AP24" s="1444"/>
      <c r="AQ24" s="1444"/>
      <c r="AR24" s="1429" t="s">
        <v>475</v>
      </c>
      <c r="AS24" s="1430"/>
      <c r="AT24" s="1445">
        <f t="shared" si="0"/>
        <v>420</v>
      </c>
      <c r="AU24" s="1446"/>
      <c r="AV24" s="1446"/>
      <c r="AW24" s="1429" t="s">
        <v>475</v>
      </c>
      <c r="AX24" s="1430"/>
    </row>
    <row r="25" spans="3:53" ht="13.95" customHeight="1" x14ac:dyDescent="0.2">
      <c r="E25" s="1417" t="s">
        <v>466</v>
      </c>
      <c r="F25" s="1417"/>
      <c r="G25" s="1417"/>
      <c r="H25" s="1417"/>
      <c r="I25" s="1417"/>
      <c r="J25" s="1451">
        <v>30</v>
      </c>
      <c r="K25" s="1452"/>
      <c r="L25" s="1452"/>
      <c r="M25" s="1452"/>
      <c r="N25" s="1439" t="s">
        <v>473</v>
      </c>
      <c r="O25" s="1440"/>
      <c r="P25" s="1453">
        <v>0</v>
      </c>
      <c r="Q25" s="1454"/>
      <c r="R25" s="1454"/>
      <c r="S25" s="1439" t="s">
        <v>475</v>
      </c>
      <c r="T25" s="1440"/>
      <c r="U25" s="1443">
        <v>0</v>
      </c>
      <c r="V25" s="1444"/>
      <c r="W25" s="1444"/>
      <c r="X25" s="1429" t="s">
        <v>475</v>
      </c>
      <c r="Y25" s="1430"/>
      <c r="Z25" s="1443">
        <v>210</v>
      </c>
      <c r="AA25" s="1444"/>
      <c r="AB25" s="1444"/>
      <c r="AC25" s="1429" t="s">
        <v>475</v>
      </c>
      <c r="AD25" s="1430"/>
      <c r="AE25" s="1443">
        <v>210</v>
      </c>
      <c r="AF25" s="1444"/>
      <c r="AG25" s="1444"/>
      <c r="AH25" s="1429" t="s">
        <v>475</v>
      </c>
      <c r="AI25" s="1430"/>
      <c r="AJ25" s="1443">
        <v>0</v>
      </c>
      <c r="AK25" s="1444"/>
      <c r="AL25" s="1444"/>
      <c r="AM25" s="1429" t="s">
        <v>475</v>
      </c>
      <c r="AN25" s="1430"/>
      <c r="AO25" s="1443">
        <v>0</v>
      </c>
      <c r="AP25" s="1444"/>
      <c r="AQ25" s="1444"/>
      <c r="AR25" s="1429" t="s">
        <v>475</v>
      </c>
      <c r="AS25" s="1430"/>
      <c r="AT25" s="1445">
        <f t="shared" si="0"/>
        <v>420</v>
      </c>
      <c r="AU25" s="1446"/>
      <c r="AV25" s="1446"/>
      <c r="AW25" s="1429" t="s">
        <v>475</v>
      </c>
      <c r="AX25" s="1430"/>
    </row>
    <row r="26" spans="3:53" ht="13.95" customHeight="1" x14ac:dyDescent="0.2">
      <c r="E26" s="1417" t="s">
        <v>318</v>
      </c>
      <c r="F26" s="1417"/>
      <c r="G26" s="1417"/>
      <c r="H26" s="1417"/>
      <c r="I26" s="1417"/>
      <c r="J26" s="1451">
        <v>30</v>
      </c>
      <c r="K26" s="1452"/>
      <c r="L26" s="1452"/>
      <c r="M26" s="1452"/>
      <c r="N26" s="1439" t="s">
        <v>473</v>
      </c>
      <c r="O26" s="1440"/>
      <c r="P26" s="1453">
        <v>0</v>
      </c>
      <c r="Q26" s="1454"/>
      <c r="R26" s="1454"/>
      <c r="S26" s="1439" t="s">
        <v>475</v>
      </c>
      <c r="T26" s="1440"/>
      <c r="U26" s="1443">
        <v>0</v>
      </c>
      <c r="V26" s="1444"/>
      <c r="W26" s="1444"/>
      <c r="X26" s="1429" t="s">
        <v>475</v>
      </c>
      <c r="Y26" s="1430"/>
      <c r="Z26" s="1443">
        <v>210</v>
      </c>
      <c r="AA26" s="1444"/>
      <c r="AB26" s="1444"/>
      <c r="AC26" s="1429" t="s">
        <v>475</v>
      </c>
      <c r="AD26" s="1430"/>
      <c r="AE26" s="1443">
        <v>210</v>
      </c>
      <c r="AF26" s="1444"/>
      <c r="AG26" s="1444"/>
      <c r="AH26" s="1429" t="s">
        <v>475</v>
      </c>
      <c r="AI26" s="1430"/>
      <c r="AJ26" s="1443">
        <v>0</v>
      </c>
      <c r="AK26" s="1444"/>
      <c r="AL26" s="1444"/>
      <c r="AM26" s="1429" t="s">
        <v>475</v>
      </c>
      <c r="AN26" s="1430"/>
      <c r="AO26" s="1443">
        <v>0</v>
      </c>
      <c r="AP26" s="1444"/>
      <c r="AQ26" s="1444"/>
      <c r="AR26" s="1429" t="s">
        <v>475</v>
      </c>
      <c r="AS26" s="1430"/>
      <c r="AT26" s="1445">
        <f t="shared" si="0"/>
        <v>420</v>
      </c>
      <c r="AU26" s="1446"/>
      <c r="AV26" s="1446"/>
      <c r="AW26" s="1429" t="s">
        <v>475</v>
      </c>
      <c r="AX26" s="1430"/>
    </row>
    <row r="27" spans="3:53" ht="13.95" customHeight="1" x14ac:dyDescent="0.2">
      <c r="E27" s="1417" t="s">
        <v>467</v>
      </c>
      <c r="F27" s="1417"/>
      <c r="G27" s="1417"/>
      <c r="H27" s="1417"/>
      <c r="I27" s="1417"/>
      <c r="J27" s="1451">
        <v>31</v>
      </c>
      <c r="K27" s="1452"/>
      <c r="L27" s="1452"/>
      <c r="M27" s="1452"/>
      <c r="N27" s="1439" t="s">
        <v>473</v>
      </c>
      <c r="O27" s="1440"/>
      <c r="P27" s="1453">
        <v>0</v>
      </c>
      <c r="Q27" s="1454"/>
      <c r="R27" s="1454"/>
      <c r="S27" s="1439" t="s">
        <v>475</v>
      </c>
      <c r="T27" s="1440"/>
      <c r="U27" s="1443">
        <v>0</v>
      </c>
      <c r="V27" s="1444"/>
      <c r="W27" s="1444"/>
      <c r="X27" s="1429" t="s">
        <v>475</v>
      </c>
      <c r="Y27" s="1430"/>
      <c r="Z27" s="1443">
        <v>210</v>
      </c>
      <c r="AA27" s="1444"/>
      <c r="AB27" s="1444"/>
      <c r="AC27" s="1429" t="s">
        <v>475</v>
      </c>
      <c r="AD27" s="1430"/>
      <c r="AE27" s="1443">
        <v>210</v>
      </c>
      <c r="AF27" s="1444"/>
      <c r="AG27" s="1444"/>
      <c r="AH27" s="1429" t="s">
        <v>475</v>
      </c>
      <c r="AI27" s="1430"/>
      <c r="AJ27" s="1443">
        <v>0</v>
      </c>
      <c r="AK27" s="1444"/>
      <c r="AL27" s="1444"/>
      <c r="AM27" s="1429" t="s">
        <v>475</v>
      </c>
      <c r="AN27" s="1430"/>
      <c r="AO27" s="1443">
        <v>0</v>
      </c>
      <c r="AP27" s="1444"/>
      <c r="AQ27" s="1444"/>
      <c r="AR27" s="1429" t="s">
        <v>475</v>
      </c>
      <c r="AS27" s="1430"/>
      <c r="AT27" s="1445">
        <f t="shared" si="0"/>
        <v>420</v>
      </c>
      <c r="AU27" s="1446"/>
      <c r="AV27" s="1446"/>
      <c r="AW27" s="1429" t="s">
        <v>475</v>
      </c>
      <c r="AX27" s="1430"/>
    </row>
    <row r="28" spans="3:53" ht="13.95" customHeight="1" x14ac:dyDescent="0.2">
      <c r="E28" s="1417" t="s">
        <v>95</v>
      </c>
      <c r="F28" s="1417"/>
      <c r="G28" s="1417"/>
      <c r="H28" s="1417"/>
      <c r="I28" s="1417"/>
      <c r="J28" s="1451">
        <v>30</v>
      </c>
      <c r="K28" s="1452"/>
      <c r="L28" s="1452"/>
      <c r="M28" s="1452"/>
      <c r="N28" s="1439" t="s">
        <v>473</v>
      </c>
      <c r="O28" s="1440"/>
      <c r="P28" s="1453">
        <v>0</v>
      </c>
      <c r="Q28" s="1454"/>
      <c r="R28" s="1454"/>
      <c r="S28" s="1439" t="s">
        <v>475</v>
      </c>
      <c r="T28" s="1440"/>
      <c r="U28" s="1443">
        <v>0</v>
      </c>
      <c r="V28" s="1444"/>
      <c r="W28" s="1444"/>
      <c r="X28" s="1429" t="s">
        <v>475</v>
      </c>
      <c r="Y28" s="1430"/>
      <c r="Z28" s="1443">
        <v>210</v>
      </c>
      <c r="AA28" s="1444"/>
      <c r="AB28" s="1444"/>
      <c r="AC28" s="1429" t="s">
        <v>475</v>
      </c>
      <c r="AD28" s="1430"/>
      <c r="AE28" s="1443">
        <v>210</v>
      </c>
      <c r="AF28" s="1444"/>
      <c r="AG28" s="1444"/>
      <c r="AH28" s="1429" t="s">
        <v>475</v>
      </c>
      <c r="AI28" s="1430"/>
      <c r="AJ28" s="1443">
        <v>0</v>
      </c>
      <c r="AK28" s="1444"/>
      <c r="AL28" s="1444"/>
      <c r="AM28" s="1429" t="s">
        <v>475</v>
      </c>
      <c r="AN28" s="1430"/>
      <c r="AO28" s="1443">
        <v>0</v>
      </c>
      <c r="AP28" s="1444"/>
      <c r="AQ28" s="1444"/>
      <c r="AR28" s="1429" t="s">
        <v>475</v>
      </c>
      <c r="AS28" s="1430"/>
      <c r="AT28" s="1445">
        <f t="shared" si="0"/>
        <v>420</v>
      </c>
      <c r="AU28" s="1446"/>
      <c r="AV28" s="1446"/>
      <c r="AW28" s="1429" t="s">
        <v>475</v>
      </c>
      <c r="AX28" s="1430"/>
    </row>
    <row r="29" spans="3:53" ht="13.95" customHeight="1" x14ac:dyDescent="0.2">
      <c r="E29" s="1417" t="s">
        <v>22</v>
      </c>
      <c r="F29" s="1417"/>
      <c r="G29" s="1417"/>
      <c r="H29" s="1417"/>
      <c r="I29" s="1417"/>
      <c r="J29" s="1451">
        <v>31</v>
      </c>
      <c r="K29" s="1452"/>
      <c r="L29" s="1452"/>
      <c r="M29" s="1452"/>
      <c r="N29" s="1439" t="s">
        <v>473</v>
      </c>
      <c r="O29" s="1440"/>
      <c r="P29" s="1453">
        <v>0</v>
      </c>
      <c r="Q29" s="1454"/>
      <c r="R29" s="1454"/>
      <c r="S29" s="1439" t="s">
        <v>475</v>
      </c>
      <c r="T29" s="1440"/>
      <c r="U29" s="1443">
        <v>0</v>
      </c>
      <c r="V29" s="1444"/>
      <c r="W29" s="1444"/>
      <c r="X29" s="1429" t="s">
        <v>475</v>
      </c>
      <c r="Y29" s="1430"/>
      <c r="Z29" s="1443">
        <v>210</v>
      </c>
      <c r="AA29" s="1444"/>
      <c r="AB29" s="1444"/>
      <c r="AC29" s="1429" t="s">
        <v>475</v>
      </c>
      <c r="AD29" s="1430"/>
      <c r="AE29" s="1443">
        <v>210</v>
      </c>
      <c r="AF29" s="1444"/>
      <c r="AG29" s="1444"/>
      <c r="AH29" s="1429" t="s">
        <v>475</v>
      </c>
      <c r="AI29" s="1430"/>
      <c r="AJ29" s="1443">
        <v>0</v>
      </c>
      <c r="AK29" s="1444"/>
      <c r="AL29" s="1444"/>
      <c r="AM29" s="1429" t="s">
        <v>475</v>
      </c>
      <c r="AN29" s="1430"/>
      <c r="AO29" s="1443">
        <v>0</v>
      </c>
      <c r="AP29" s="1444"/>
      <c r="AQ29" s="1444"/>
      <c r="AR29" s="1429" t="s">
        <v>475</v>
      </c>
      <c r="AS29" s="1430"/>
      <c r="AT29" s="1445">
        <f t="shared" si="0"/>
        <v>420</v>
      </c>
      <c r="AU29" s="1446"/>
      <c r="AV29" s="1446"/>
      <c r="AW29" s="1429" t="s">
        <v>475</v>
      </c>
      <c r="AX29" s="1430"/>
      <c r="BA29" s="57"/>
    </row>
    <row r="30" spans="3:53" ht="13.95" customHeight="1" x14ac:dyDescent="0.2">
      <c r="E30" s="1417" t="s">
        <v>468</v>
      </c>
      <c r="F30" s="1417"/>
      <c r="G30" s="1417"/>
      <c r="H30" s="1417"/>
      <c r="I30" s="1417"/>
      <c r="J30" s="1451">
        <v>30</v>
      </c>
      <c r="K30" s="1452"/>
      <c r="L30" s="1452"/>
      <c r="M30" s="1452"/>
      <c r="N30" s="1439" t="s">
        <v>473</v>
      </c>
      <c r="O30" s="1440"/>
      <c r="P30" s="1453">
        <v>0</v>
      </c>
      <c r="Q30" s="1454"/>
      <c r="R30" s="1454"/>
      <c r="S30" s="1439" t="s">
        <v>475</v>
      </c>
      <c r="T30" s="1440"/>
      <c r="U30" s="1443">
        <v>0</v>
      </c>
      <c r="V30" s="1444"/>
      <c r="W30" s="1444"/>
      <c r="X30" s="1429" t="s">
        <v>475</v>
      </c>
      <c r="Y30" s="1430"/>
      <c r="Z30" s="1443">
        <v>210</v>
      </c>
      <c r="AA30" s="1444"/>
      <c r="AB30" s="1444"/>
      <c r="AC30" s="1429" t="s">
        <v>475</v>
      </c>
      <c r="AD30" s="1430"/>
      <c r="AE30" s="1443">
        <v>210</v>
      </c>
      <c r="AF30" s="1444"/>
      <c r="AG30" s="1444"/>
      <c r="AH30" s="1429" t="s">
        <v>475</v>
      </c>
      <c r="AI30" s="1430"/>
      <c r="AJ30" s="1443">
        <v>0</v>
      </c>
      <c r="AK30" s="1444"/>
      <c r="AL30" s="1444"/>
      <c r="AM30" s="1429" t="s">
        <v>475</v>
      </c>
      <c r="AN30" s="1430"/>
      <c r="AO30" s="1443">
        <v>0</v>
      </c>
      <c r="AP30" s="1444"/>
      <c r="AQ30" s="1444"/>
      <c r="AR30" s="1429" t="s">
        <v>475</v>
      </c>
      <c r="AS30" s="1430"/>
      <c r="AT30" s="1445">
        <f t="shared" si="0"/>
        <v>420</v>
      </c>
      <c r="AU30" s="1446"/>
      <c r="AV30" s="1446"/>
      <c r="AW30" s="1429" t="s">
        <v>475</v>
      </c>
      <c r="AX30" s="1430"/>
    </row>
    <row r="31" spans="3:53" ht="13.95" customHeight="1" x14ac:dyDescent="0.2">
      <c r="E31" s="1417" t="s">
        <v>444</v>
      </c>
      <c r="F31" s="1417"/>
      <c r="G31" s="1417"/>
      <c r="H31" s="1417"/>
      <c r="I31" s="1417"/>
      <c r="J31" s="1451">
        <v>27</v>
      </c>
      <c r="K31" s="1452"/>
      <c r="L31" s="1452"/>
      <c r="M31" s="1452"/>
      <c r="N31" s="1439" t="s">
        <v>473</v>
      </c>
      <c r="O31" s="1440"/>
      <c r="P31" s="1453">
        <v>0</v>
      </c>
      <c r="Q31" s="1454"/>
      <c r="R31" s="1454"/>
      <c r="S31" s="1439" t="s">
        <v>475</v>
      </c>
      <c r="T31" s="1440"/>
      <c r="U31" s="1443">
        <v>0</v>
      </c>
      <c r="V31" s="1444"/>
      <c r="W31" s="1444"/>
      <c r="X31" s="1429" t="s">
        <v>475</v>
      </c>
      <c r="Y31" s="1430"/>
      <c r="Z31" s="1443">
        <v>210</v>
      </c>
      <c r="AA31" s="1444"/>
      <c r="AB31" s="1444"/>
      <c r="AC31" s="1429" t="s">
        <v>475</v>
      </c>
      <c r="AD31" s="1430"/>
      <c r="AE31" s="1443">
        <v>210</v>
      </c>
      <c r="AF31" s="1444"/>
      <c r="AG31" s="1444"/>
      <c r="AH31" s="1429" t="s">
        <v>475</v>
      </c>
      <c r="AI31" s="1430"/>
      <c r="AJ31" s="1443">
        <v>0</v>
      </c>
      <c r="AK31" s="1444"/>
      <c r="AL31" s="1444"/>
      <c r="AM31" s="1429" t="s">
        <v>475</v>
      </c>
      <c r="AN31" s="1430"/>
      <c r="AO31" s="1443">
        <v>0</v>
      </c>
      <c r="AP31" s="1444"/>
      <c r="AQ31" s="1444"/>
      <c r="AR31" s="1429" t="s">
        <v>475</v>
      </c>
      <c r="AS31" s="1430"/>
      <c r="AT31" s="1445">
        <f t="shared" si="0"/>
        <v>420</v>
      </c>
      <c r="AU31" s="1446"/>
      <c r="AV31" s="1446"/>
      <c r="AW31" s="1429" t="s">
        <v>475</v>
      </c>
      <c r="AX31" s="1430"/>
    </row>
    <row r="32" spans="3:53" ht="13.95" customHeight="1" x14ac:dyDescent="0.2">
      <c r="E32" s="1417" t="s">
        <v>70</v>
      </c>
      <c r="F32" s="1417"/>
      <c r="G32" s="1417"/>
      <c r="H32" s="1417"/>
      <c r="I32" s="1417"/>
      <c r="J32" s="1451">
        <v>31</v>
      </c>
      <c r="K32" s="1452"/>
      <c r="L32" s="1452"/>
      <c r="M32" s="1452"/>
      <c r="N32" s="1439" t="s">
        <v>473</v>
      </c>
      <c r="O32" s="1440"/>
      <c r="P32" s="1453">
        <v>0</v>
      </c>
      <c r="Q32" s="1454"/>
      <c r="R32" s="1454"/>
      <c r="S32" s="1439" t="s">
        <v>475</v>
      </c>
      <c r="T32" s="1440"/>
      <c r="U32" s="1443">
        <v>0</v>
      </c>
      <c r="V32" s="1444"/>
      <c r="W32" s="1444"/>
      <c r="X32" s="1429" t="s">
        <v>475</v>
      </c>
      <c r="Y32" s="1430"/>
      <c r="Z32" s="1443">
        <v>210</v>
      </c>
      <c r="AA32" s="1444"/>
      <c r="AB32" s="1444"/>
      <c r="AC32" s="1429" t="s">
        <v>475</v>
      </c>
      <c r="AD32" s="1430"/>
      <c r="AE32" s="1443">
        <v>210</v>
      </c>
      <c r="AF32" s="1444"/>
      <c r="AG32" s="1444"/>
      <c r="AH32" s="1429" t="s">
        <v>475</v>
      </c>
      <c r="AI32" s="1430"/>
      <c r="AJ32" s="1443">
        <v>0</v>
      </c>
      <c r="AK32" s="1444"/>
      <c r="AL32" s="1444"/>
      <c r="AM32" s="1429" t="s">
        <v>475</v>
      </c>
      <c r="AN32" s="1430"/>
      <c r="AO32" s="1443">
        <v>0</v>
      </c>
      <c r="AP32" s="1444"/>
      <c r="AQ32" s="1444"/>
      <c r="AR32" s="1429" t="s">
        <v>475</v>
      </c>
      <c r="AS32" s="1430"/>
      <c r="AT32" s="1445">
        <f t="shared" si="0"/>
        <v>420</v>
      </c>
      <c r="AU32" s="1446"/>
      <c r="AV32" s="1446"/>
      <c r="AW32" s="1429" t="s">
        <v>475</v>
      </c>
      <c r="AX32" s="1430"/>
    </row>
    <row r="33" spans="2:54" ht="13.95" customHeight="1" x14ac:dyDescent="0.2">
      <c r="E33" s="1417" t="s">
        <v>289</v>
      </c>
      <c r="F33" s="1417"/>
      <c r="G33" s="1417"/>
      <c r="H33" s="1417"/>
      <c r="I33" s="1417"/>
      <c r="J33" s="1447">
        <f>SUM(J21:M32)</f>
        <v>362</v>
      </c>
      <c r="K33" s="1448"/>
      <c r="L33" s="1448"/>
      <c r="M33" s="1448"/>
      <c r="N33" s="1439" t="s">
        <v>473</v>
      </c>
      <c r="O33" s="1440"/>
      <c r="P33" s="1449">
        <f>SUM(P21:R32)</f>
        <v>0</v>
      </c>
      <c r="Q33" s="1450"/>
      <c r="R33" s="1450"/>
      <c r="S33" s="1439" t="s">
        <v>475</v>
      </c>
      <c r="T33" s="1440"/>
      <c r="U33" s="1445">
        <f>SUM(U21:W32)</f>
        <v>0</v>
      </c>
      <c r="V33" s="1446"/>
      <c r="W33" s="1446"/>
      <c r="X33" s="1429" t="s">
        <v>475</v>
      </c>
      <c r="Y33" s="1430"/>
      <c r="Z33" s="1445">
        <f>SUM(Z21:AB32)</f>
        <v>2520</v>
      </c>
      <c r="AA33" s="1446"/>
      <c r="AB33" s="1446"/>
      <c r="AC33" s="1429" t="s">
        <v>475</v>
      </c>
      <c r="AD33" s="1430"/>
      <c r="AE33" s="1445">
        <f>SUM(AE21:AG32)</f>
        <v>2520</v>
      </c>
      <c r="AF33" s="1446"/>
      <c r="AG33" s="1446"/>
      <c r="AH33" s="1429" t="s">
        <v>475</v>
      </c>
      <c r="AI33" s="1430"/>
      <c r="AJ33" s="1445">
        <f>SUM(AJ21:AL32)</f>
        <v>0</v>
      </c>
      <c r="AK33" s="1446"/>
      <c r="AL33" s="1446"/>
      <c r="AM33" s="1429" t="s">
        <v>475</v>
      </c>
      <c r="AN33" s="1430"/>
      <c r="AO33" s="1445">
        <f>SUM(AO21:AQ32)</f>
        <v>0</v>
      </c>
      <c r="AP33" s="1446"/>
      <c r="AQ33" s="1446"/>
      <c r="AR33" s="1429" t="s">
        <v>475</v>
      </c>
      <c r="AS33" s="1430"/>
      <c r="AT33" s="1445">
        <f>SUM(AT21:AV32)</f>
        <v>5040</v>
      </c>
      <c r="AU33" s="1446"/>
      <c r="AV33" s="1446"/>
      <c r="AW33" s="1429" t="s">
        <v>475</v>
      </c>
      <c r="AX33" s="1430"/>
    </row>
    <row r="34" spans="2:54" ht="13.95" customHeight="1" x14ac:dyDescent="0.2">
      <c r="E34" s="1431" t="s">
        <v>351</v>
      </c>
      <c r="F34" s="1432"/>
      <c r="G34" s="1432"/>
      <c r="H34" s="1432"/>
      <c r="I34" s="1433"/>
      <c r="J34" s="1434"/>
      <c r="K34" s="1435"/>
      <c r="L34" s="1435"/>
      <c r="M34" s="1435"/>
      <c r="N34" s="1435"/>
      <c r="O34" s="1436"/>
      <c r="P34" s="1437">
        <f>IFERROR(ROUNDUP(P33/$J$33,1),"0")</f>
        <v>0</v>
      </c>
      <c r="Q34" s="1438"/>
      <c r="R34" s="1438"/>
      <c r="S34" s="1439" t="s">
        <v>475</v>
      </c>
      <c r="T34" s="1440"/>
      <c r="U34" s="1437">
        <f>IFERROR(ROUNDUP(U33/$J$33,1),"0")</f>
        <v>0</v>
      </c>
      <c r="V34" s="1438"/>
      <c r="W34" s="1438"/>
      <c r="X34" s="1429" t="s">
        <v>475</v>
      </c>
      <c r="Y34" s="1430"/>
      <c r="Z34" s="1437">
        <f>IFERROR(ROUNDUP(Z33/$J$33,1),"0")</f>
        <v>7</v>
      </c>
      <c r="AA34" s="1438"/>
      <c r="AB34" s="1438"/>
      <c r="AC34" s="1429" t="s">
        <v>475</v>
      </c>
      <c r="AD34" s="1430"/>
      <c r="AE34" s="1437">
        <f>IFERROR(ROUNDUP(AE33/$J$33,1),"0")</f>
        <v>7</v>
      </c>
      <c r="AF34" s="1438"/>
      <c r="AG34" s="1438"/>
      <c r="AH34" s="1429" t="s">
        <v>475</v>
      </c>
      <c r="AI34" s="1430"/>
      <c r="AJ34" s="1437">
        <f>IFERROR(ROUNDUP(AJ33/$J$33,1),"0")</f>
        <v>0</v>
      </c>
      <c r="AK34" s="1438"/>
      <c r="AL34" s="1438"/>
      <c r="AM34" s="1429" t="s">
        <v>475</v>
      </c>
      <c r="AN34" s="1430"/>
      <c r="AO34" s="1437">
        <f>IFERROR(ROUNDUP(AO33/$J$33,1),"0")</f>
        <v>0</v>
      </c>
      <c r="AP34" s="1438"/>
      <c r="AQ34" s="1438"/>
      <c r="AR34" s="1429" t="s">
        <v>475</v>
      </c>
      <c r="AS34" s="1430"/>
      <c r="AT34" s="1441">
        <f>P34+U34+Z34+AE34+AJ34+AO34</f>
        <v>14</v>
      </c>
      <c r="AU34" s="1442"/>
      <c r="AV34" s="1442"/>
      <c r="AW34" s="1429" t="s">
        <v>475</v>
      </c>
      <c r="AX34" s="1430"/>
    </row>
    <row r="35" spans="2:54" ht="13.95" customHeight="1" x14ac:dyDescent="0.2">
      <c r="E35" s="51" t="s">
        <v>469</v>
      </c>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6" t="str">
        <f>IFERROR(IF(AT34&gt;Y9,"「１　事業者名等」の定員数を超過しています。",""),"")</f>
        <v/>
      </c>
    </row>
    <row r="36" spans="2:54" ht="13.95" customHeight="1" x14ac:dyDescent="0.2">
      <c r="E36" s="51" t="s">
        <v>228</v>
      </c>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row>
    <row r="37" spans="2:54" ht="13.95" customHeight="1" x14ac:dyDescent="0.2">
      <c r="E37" s="51" t="s">
        <v>175</v>
      </c>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row>
    <row r="38" spans="2:54" ht="13.95" customHeight="1" x14ac:dyDescent="0.2">
      <c r="E38" s="51" t="s">
        <v>311</v>
      </c>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row>
    <row r="39" spans="2:54" ht="13.95" customHeight="1" x14ac:dyDescent="0.2">
      <c r="E39" s="51" t="s">
        <v>239</v>
      </c>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row>
    <row r="40" spans="2:54" ht="13.95" customHeight="1" x14ac:dyDescent="0.2">
      <c r="E40" s="51" t="s">
        <v>470</v>
      </c>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row>
    <row r="41" spans="2:54" ht="13.95" customHeight="1" x14ac:dyDescent="0.2">
      <c r="E41" s="51"/>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row>
    <row r="42" spans="2:54" ht="13.95" customHeight="1" x14ac:dyDescent="0.2">
      <c r="E42" s="51"/>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row>
    <row r="43" spans="2:54" ht="13.95" customHeight="1" x14ac:dyDescent="0.2">
      <c r="B43" s="279"/>
      <c r="C43" s="279"/>
      <c r="D43" s="279"/>
      <c r="E43" s="279"/>
      <c r="F43" s="279"/>
      <c r="G43" s="48" t="s">
        <v>471</v>
      </c>
      <c r="AA43" s="279"/>
      <c r="AB43" s="279"/>
      <c r="AC43" s="279"/>
      <c r="AD43" s="48" t="s">
        <v>212</v>
      </c>
      <c r="AX43" s="279"/>
      <c r="AY43" s="279"/>
      <c r="AZ43" s="279"/>
      <c r="BA43" s="279"/>
      <c r="BB43" s="279"/>
    </row>
    <row r="44" spans="2:54" ht="13.95" customHeight="1" x14ac:dyDescent="0.2">
      <c r="B44" s="279"/>
      <c r="C44" s="279"/>
      <c r="D44" s="279"/>
      <c r="E44" s="281"/>
      <c r="F44" s="281"/>
      <c r="I44" s="1417"/>
      <c r="J44" s="1417"/>
      <c r="K44" s="1417"/>
      <c r="L44" s="1417"/>
      <c r="M44" s="1417"/>
      <c r="N44" s="1417"/>
      <c r="O44" s="1417"/>
      <c r="P44" s="1417"/>
      <c r="Q44" s="1417"/>
      <c r="R44" s="1417"/>
      <c r="S44" s="1417"/>
      <c r="T44" s="1417"/>
      <c r="U44" s="1417" t="s">
        <v>237</v>
      </c>
      <c r="V44" s="1417"/>
      <c r="W44" s="1417"/>
      <c r="X44" s="1417"/>
      <c r="Y44" s="1417"/>
      <c r="Z44" s="1417"/>
      <c r="AA44" s="279"/>
      <c r="AB44" s="279"/>
      <c r="AC44" s="279"/>
      <c r="AF44" s="1417"/>
      <c r="AG44" s="1417"/>
      <c r="AH44" s="1417"/>
      <c r="AI44" s="1417"/>
      <c r="AJ44" s="1417"/>
      <c r="AK44" s="1417"/>
      <c r="AL44" s="1417"/>
      <c r="AM44" s="1417"/>
      <c r="AN44" s="1417"/>
      <c r="AO44" s="1417"/>
      <c r="AP44" s="1417"/>
      <c r="AQ44" s="1417"/>
      <c r="AR44" s="1417" t="s">
        <v>237</v>
      </c>
      <c r="AS44" s="1417"/>
      <c r="AT44" s="1417"/>
      <c r="AU44" s="1417"/>
      <c r="AV44" s="1417"/>
      <c r="AW44" s="1417"/>
      <c r="AX44" s="279"/>
      <c r="AY44" s="279"/>
      <c r="AZ44" s="279"/>
      <c r="BA44" s="279"/>
      <c r="BB44" s="279"/>
    </row>
    <row r="45" spans="2:54" ht="13.95" customHeight="1" x14ac:dyDescent="0.2">
      <c r="B45" s="279"/>
      <c r="C45" s="279"/>
      <c r="D45" s="279"/>
      <c r="E45" s="281"/>
      <c r="F45" s="281"/>
      <c r="I45" s="1417" t="s">
        <v>472</v>
      </c>
      <c r="J45" s="1417"/>
      <c r="K45" s="1417"/>
      <c r="L45" s="1417"/>
      <c r="M45" s="1417"/>
      <c r="N45" s="1417"/>
      <c r="O45" s="1417"/>
      <c r="P45" s="1417"/>
      <c r="Q45" s="1417"/>
      <c r="R45" s="1417"/>
      <c r="S45" s="1417"/>
      <c r="T45" s="1417"/>
      <c r="U45" s="1424">
        <f>IF(AND(OR(AK7="○",AK8="○"),E12="○"),ROUNDUP(AX15*0.9/7,0),IF(AND(OR(AK7="○",AK8="○"),OR(E13="○",E14="○")),ROUNDUP(AT34/7,0),""))</f>
        <v>1</v>
      </c>
      <c r="V45" s="1425"/>
      <c r="W45" s="1425"/>
      <c r="X45" s="1426"/>
      <c r="Y45" s="1427" t="s">
        <v>428</v>
      </c>
      <c r="Z45" s="1427"/>
      <c r="AA45" s="279"/>
      <c r="AB45" s="279"/>
      <c r="AC45" s="279"/>
      <c r="AF45" s="1417" t="s">
        <v>472</v>
      </c>
      <c r="AG45" s="1417"/>
      <c r="AH45" s="1417"/>
      <c r="AI45" s="1417"/>
      <c r="AJ45" s="1417"/>
      <c r="AK45" s="1417"/>
      <c r="AL45" s="1417"/>
      <c r="AM45" s="1417"/>
      <c r="AN45" s="1417"/>
      <c r="AO45" s="1417"/>
      <c r="AP45" s="1417"/>
      <c r="AQ45" s="1417"/>
      <c r="AR45" s="1428">
        <v>2</v>
      </c>
      <c r="AS45" s="1428"/>
      <c r="AT45" s="1428"/>
      <c r="AU45" s="1428"/>
      <c r="AV45" s="1427" t="s">
        <v>428</v>
      </c>
      <c r="AW45" s="1427"/>
    </row>
    <row r="46" spans="2:54" ht="13.95" customHeight="1" x14ac:dyDescent="0.2">
      <c r="B46" s="279"/>
      <c r="C46" s="279"/>
      <c r="D46" s="279"/>
      <c r="E46" s="282"/>
      <c r="F46" s="279"/>
      <c r="I46" s="51"/>
      <c r="AA46" s="279"/>
      <c r="AB46" s="279"/>
      <c r="AC46" s="279"/>
      <c r="AF46" s="51"/>
    </row>
    <row r="47" spans="2:54" ht="13.95" customHeight="1" x14ac:dyDescent="0.2">
      <c r="B47" s="279"/>
      <c r="C47" s="279"/>
      <c r="D47" s="279"/>
      <c r="E47" s="282"/>
      <c r="F47" s="279"/>
      <c r="G47" s="279" t="s">
        <v>319</v>
      </c>
      <c r="H47" s="279"/>
      <c r="I47" s="279"/>
      <c r="J47" s="279"/>
      <c r="K47" s="279"/>
      <c r="L47" s="279"/>
      <c r="M47" s="279"/>
      <c r="N47" s="279"/>
      <c r="O47" s="279"/>
      <c r="P47" s="279"/>
      <c r="Q47" s="279"/>
      <c r="R47" s="279"/>
      <c r="S47" s="279"/>
      <c r="T47" s="281"/>
      <c r="U47" s="281"/>
      <c r="V47" s="281"/>
      <c r="W47" s="281"/>
      <c r="X47" s="281"/>
      <c r="Y47" s="281"/>
      <c r="Z47" s="281"/>
      <c r="AA47" s="281"/>
      <c r="AB47" s="281"/>
      <c r="AC47" s="281"/>
      <c r="AD47" s="281"/>
      <c r="AE47" s="281"/>
      <c r="AF47" s="281"/>
      <c r="AG47" s="281"/>
      <c r="AH47" s="281"/>
      <c r="AI47" s="281"/>
      <c r="AJ47" s="279"/>
      <c r="AK47" s="279"/>
      <c r="AL47" s="279"/>
      <c r="AM47" s="279"/>
      <c r="AN47" s="279"/>
      <c r="AO47" s="279"/>
      <c r="AP47" s="279"/>
      <c r="AQ47" s="279"/>
      <c r="AX47" s="279"/>
      <c r="AY47" s="279"/>
      <c r="AZ47" s="279"/>
    </row>
    <row r="48" spans="2:54" ht="13.95" customHeight="1" x14ac:dyDescent="0.2">
      <c r="B48" s="279"/>
      <c r="C48" s="279"/>
      <c r="D48" s="279"/>
      <c r="E48" s="282"/>
      <c r="F48" s="279"/>
      <c r="G48" s="279"/>
      <c r="H48" s="279"/>
      <c r="I48" s="279"/>
      <c r="J48" s="279"/>
      <c r="K48" s="279"/>
      <c r="L48" s="279"/>
      <c r="M48" s="279"/>
      <c r="N48" s="279"/>
      <c r="O48" s="279"/>
      <c r="P48" s="279"/>
      <c r="Q48" s="279"/>
      <c r="R48" s="279"/>
      <c r="S48" s="279"/>
      <c r="T48" s="281"/>
      <c r="U48" s="281"/>
      <c r="V48" s="281"/>
      <c r="W48" s="281"/>
      <c r="X48" s="281"/>
      <c r="Y48" s="281"/>
      <c r="Z48" s="281"/>
      <c r="AA48" s="281"/>
      <c r="AB48" s="281"/>
      <c r="AC48" s="281"/>
      <c r="AD48" s="281"/>
      <c r="AE48" s="281"/>
      <c r="AF48" s="281"/>
      <c r="AG48" s="281"/>
      <c r="AH48" s="281"/>
      <c r="AI48" s="281"/>
      <c r="AJ48" s="279"/>
      <c r="AK48" s="279"/>
      <c r="AL48" s="279"/>
      <c r="AM48" s="279"/>
      <c r="AN48" s="279"/>
      <c r="AO48" s="279"/>
      <c r="AP48" s="279"/>
      <c r="AQ48" s="279"/>
      <c r="AX48" s="279"/>
      <c r="AY48" s="279"/>
      <c r="AZ48" s="279"/>
    </row>
    <row r="49" spans="2:57" ht="13.95" customHeight="1" x14ac:dyDescent="0.2">
      <c r="B49" s="279"/>
      <c r="C49" s="279"/>
      <c r="D49" s="279"/>
      <c r="E49" s="279"/>
      <c r="F49" s="279"/>
      <c r="G49" s="279"/>
      <c r="H49" s="279"/>
      <c r="I49" s="279"/>
      <c r="J49" s="279"/>
      <c r="K49" s="279"/>
      <c r="L49" s="279"/>
      <c r="M49" s="279"/>
      <c r="N49" s="279"/>
      <c r="O49" s="279"/>
      <c r="P49" s="279"/>
      <c r="Q49" s="281"/>
      <c r="R49" s="281"/>
      <c r="S49" s="281"/>
      <c r="T49" s="281"/>
      <c r="U49" s="281"/>
      <c r="V49" s="281"/>
      <c r="W49" s="281"/>
      <c r="X49" s="281"/>
      <c r="Y49" s="281"/>
      <c r="Z49" s="281"/>
      <c r="AA49" s="281"/>
      <c r="AB49" s="281"/>
      <c r="AC49" s="283"/>
      <c r="AD49" s="1467" t="str">
        <f>(IF(OR(U45&lt;=AR45),"可","規定の員数を満たしていません。"))</f>
        <v>可</v>
      </c>
      <c r="AE49" s="1468"/>
      <c r="AF49" s="1468"/>
      <c r="AG49" s="1468"/>
      <c r="AH49" s="1468"/>
      <c r="AI49" s="1468"/>
      <c r="AJ49" s="1468"/>
      <c r="AK49" s="1468"/>
      <c r="AL49" s="1468"/>
      <c r="AM49" s="1468"/>
      <c r="AN49" s="1468"/>
      <c r="AO49" s="1468"/>
      <c r="AP49" s="1468"/>
      <c r="AQ49" s="1468"/>
      <c r="AR49" s="1468"/>
      <c r="AS49" s="1468"/>
      <c r="AT49" s="1468"/>
      <c r="AU49" s="1469"/>
      <c r="AV49" s="279"/>
      <c r="AW49" s="279"/>
      <c r="AX49" s="279"/>
      <c r="AY49" s="279"/>
      <c r="AZ49" s="279"/>
      <c r="BA49" s="279"/>
      <c r="BB49" s="279"/>
      <c r="BC49" s="279"/>
      <c r="BD49" s="279"/>
      <c r="BE49" s="279"/>
    </row>
    <row r="50" spans="2:57" ht="13.95" customHeight="1" x14ac:dyDescent="0.2">
      <c r="O50" s="279"/>
      <c r="P50" s="279"/>
      <c r="Q50" s="279"/>
      <c r="R50" s="279"/>
      <c r="S50" s="279"/>
      <c r="T50" s="279"/>
      <c r="U50" s="279"/>
      <c r="V50" s="279"/>
      <c r="W50" s="279"/>
      <c r="X50" s="279"/>
      <c r="Y50" s="279"/>
      <c r="Z50" s="279"/>
      <c r="AA50" s="279"/>
      <c r="AB50" s="279"/>
      <c r="AC50" s="279"/>
      <c r="AD50" s="1470"/>
      <c r="AE50" s="1471"/>
      <c r="AF50" s="1471"/>
      <c r="AG50" s="1471"/>
      <c r="AH50" s="1471"/>
      <c r="AI50" s="1471"/>
      <c r="AJ50" s="1471"/>
      <c r="AK50" s="1471"/>
      <c r="AL50" s="1471"/>
      <c r="AM50" s="1471"/>
      <c r="AN50" s="1471"/>
      <c r="AO50" s="1471"/>
      <c r="AP50" s="1471"/>
      <c r="AQ50" s="1471"/>
      <c r="AR50" s="1471"/>
      <c r="AS50" s="1471"/>
      <c r="AT50" s="1471"/>
      <c r="AU50" s="1472"/>
    </row>
    <row r="51" spans="2:57" ht="13.95" customHeight="1" x14ac:dyDescent="0.2"/>
    <row r="52" spans="2:57" ht="13.95" customHeight="1" x14ac:dyDescent="0.2"/>
    <row r="53" spans="2:57" ht="13.95" customHeight="1" x14ac:dyDescent="0.2"/>
    <row r="54" spans="2:57" ht="13.95" customHeight="1" x14ac:dyDescent="0.2"/>
    <row r="55" spans="2:57" ht="13.95" customHeight="1" x14ac:dyDescent="0.2"/>
    <row r="56" spans="2:57" ht="13.95" customHeight="1" x14ac:dyDescent="0.2"/>
    <row r="57" spans="2:57" ht="13.95" customHeight="1" x14ac:dyDescent="0.2"/>
  </sheetData>
  <mergeCells count="305">
    <mergeCell ref="AP2:AR2"/>
    <mergeCell ref="AS2:AT2"/>
    <mergeCell ref="AU2:AV2"/>
    <mergeCell ref="AW2:AX2"/>
    <mergeCell ref="AY2:AZ2"/>
    <mergeCell ref="BA2:BB2"/>
    <mergeCell ref="BC2:BD2"/>
    <mergeCell ref="E7:K7"/>
    <mergeCell ref="L7:AD7"/>
    <mergeCell ref="AK7:AM7"/>
    <mergeCell ref="AN7:AY7"/>
    <mergeCell ref="E8:K8"/>
    <mergeCell ref="L8:AD8"/>
    <mergeCell ref="AK8:AM8"/>
    <mergeCell ref="AN8:AY8"/>
    <mergeCell ref="E9:K9"/>
    <mergeCell ref="L9:U9"/>
    <mergeCell ref="V9:X9"/>
    <mergeCell ref="Y9:AB9"/>
    <mergeCell ref="AC9:AD9"/>
    <mergeCell ref="E12:G12"/>
    <mergeCell ref="H12:AF12"/>
    <mergeCell ref="AK12:AN12"/>
    <mergeCell ref="AO12:AQ12"/>
    <mergeCell ref="AR12:AS12"/>
    <mergeCell ref="AT12:AW12"/>
    <mergeCell ref="AX12:AZ12"/>
    <mergeCell ref="BA12:BB12"/>
    <mergeCell ref="E13:G13"/>
    <mergeCell ref="H13:AF13"/>
    <mergeCell ref="AK13:AN13"/>
    <mergeCell ref="AO13:AQ13"/>
    <mergeCell ref="AR13:AS13"/>
    <mergeCell ref="AT13:AW13"/>
    <mergeCell ref="AX13:AZ13"/>
    <mergeCell ref="BA13:BB13"/>
    <mergeCell ref="E14:G14"/>
    <mergeCell ref="H14:AF14"/>
    <mergeCell ref="AK14:AN14"/>
    <mergeCell ref="AO14:AQ14"/>
    <mergeCell ref="AR14:AS14"/>
    <mergeCell ref="AT14:AW14"/>
    <mergeCell ref="AX14:AZ14"/>
    <mergeCell ref="BA14:BB14"/>
    <mergeCell ref="AT15:AW15"/>
    <mergeCell ref="AX15:AZ15"/>
    <mergeCell ref="BA15:BB15"/>
    <mergeCell ref="P19:AX19"/>
    <mergeCell ref="P20:T20"/>
    <mergeCell ref="U20:Y20"/>
    <mergeCell ref="Z20:AD20"/>
    <mergeCell ref="AE20:AI20"/>
    <mergeCell ref="AJ20:AN20"/>
    <mergeCell ref="AO20:AS20"/>
    <mergeCell ref="AT20:AX20"/>
    <mergeCell ref="E21:I21"/>
    <mergeCell ref="J21:M21"/>
    <mergeCell ref="N21:O21"/>
    <mergeCell ref="P21:R21"/>
    <mergeCell ref="S21:T21"/>
    <mergeCell ref="U21:W21"/>
    <mergeCell ref="X21:Y21"/>
    <mergeCell ref="Z21:AB21"/>
    <mergeCell ref="AC21:AD21"/>
    <mergeCell ref="AE21:AG21"/>
    <mergeCell ref="AH21:AI21"/>
    <mergeCell ref="AJ21:AL21"/>
    <mergeCell ref="AM21:AN21"/>
    <mergeCell ref="AO21:AQ21"/>
    <mergeCell ref="AR21:AS21"/>
    <mergeCell ref="AT21:AV21"/>
    <mergeCell ref="AW21:AX21"/>
    <mergeCell ref="E22:I22"/>
    <mergeCell ref="J22:M22"/>
    <mergeCell ref="N22:O22"/>
    <mergeCell ref="P22:R22"/>
    <mergeCell ref="S22:T22"/>
    <mergeCell ref="U22:W22"/>
    <mergeCell ref="X22:Y22"/>
    <mergeCell ref="Z22:AB22"/>
    <mergeCell ref="AC22:AD22"/>
    <mergeCell ref="AE22:AG22"/>
    <mergeCell ref="AH22:AI22"/>
    <mergeCell ref="AJ22:AL22"/>
    <mergeCell ref="AM22:AN22"/>
    <mergeCell ref="AO22:AQ22"/>
    <mergeCell ref="AR22:AS22"/>
    <mergeCell ref="AT22:AV22"/>
    <mergeCell ref="AW22:AX22"/>
    <mergeCell ref="E23:I23"/>
    <mergeCell ref="J23:M23"/>
    <mergeCell ref="N23:O23"/>
    <mergeCell ref="P23:R23"/>
    <mergeCell ref="S23:T23"/>
    <mergeCell ref="U23:W23"/>
    <mergeCell ref="X23:Y23"/>
    <mergeCell ref="Z23:AB23"/>
    <mergeCell ref="AC23:AD23"/>
    <mergeCell ref="AE23:AG23"/>
    <mergeCell ref="AH23:AI23"/>
    <mergeCell ref="AJ23:AL23"/>
    <mergeCell ref="AM23:AN23"/>
    <mergeCell ref="AO23:AQ23"/>
    <mergeCell ref="AR23:AS23"/>
    <mergeCell ref="AT23:AV23"/>
    <mergeCell ref="AW23:AX23"/>
    <mergeCell ref="E24:I24"/>
    <mergeCell ref="J24:M24"/>
    <mergeCell ref="N24:O24"/>
    <mergeCell ref="P24:R24"/>
    <mergeCell ref="S24:T24"/>
    <mergeCell ref="U24:W24"/>
    <mergeCell ref="X24:Y24"/>
    <mergeCell ref="Z24:AB24"/>
    <mergeCell ref="AC24:AD24"/>
    <mergeCell ref="AE24:AG24"/>
    <mergeCell ref="AH24:AI24"/>
    <mergeCell ref="AJ24:AL24"/>
    <mergeCell ref="AM24:AN24"/>
    <mergeCell ref="AO24:AQ24"/>
    <mergeCell ref="AR24:AS24"/>
    <mergeCell ref="AT24:AV24"/>
    <mergeCell ref="AW24:AX24"/>
    <mergeCell ref="E25:I25"/>
    <mergeCell ref="J25:M25"/>
    <mergeCell ref="N25:O25"/>
    <mergeCell ref="P25:R25"/>
    <mergeCell ref="S25:T25"/>
    <mergeCell ref="U25:W25"/>
    <mergeCell ref="X25:Y25"/>
    <mergeCell ref="Z25:AB25"/>
    <mergeCell ref="AC25:AD25"/>
    <mergeCell ref="AE25:AG25"/>
    <mergeCell ref="AH25:AI25"/>
    <mergeCell ref="AJ25:AL25"/>
    <mergeCell ref="AM25:AN25"/>
    <mergeCell ref="AO25:AQ25"/>
    <mergeCell ref="AR25:AS25"/>
    <mergeCell ref="AT25:AV25"/>
    <mergeCell ref="AW25:AX25"/>
    <mergeCell ref="E26:I26"/>
    <mergeCell ref="J26:M26"/>
    <mergeCell ref="N26:O26"/>
    <mergeCell ref="P26:R26"/>
    <mergeCell ref="S26:T26"/>
    <mergeCell ref="U26:W26"/>
    <mergeCell ref="X26:Y26"/>
    <mergeCell ref="Z26:AB26"/>
    <mergeCell ref="AC26:AD26"/>
    <mergeCell ref="AE26:AG26"/>
    <mergeCell ref="AH26:AI26"/>
    <mergeCell ref="AJ26:AL26"/>
    <mergeCell ref="AM26:AN26"/>
    <mergeCell ref="AO26:AQ26"/>
    <mergeCell ref="AR26:AS26"/>
    <mergeCell ref="AT26:AV26"/>
    <mergeCell ref="AW26:AX26"/>
    <mergeCell ref="E27:I27"/>
    <mergeCell ref="J27:M27"/>
    <mergeCell ref="N27:O27"/>
    <mergeCell ref="P27:R27"/>
    <mergeCell ref="S27:T27"/>
    <mergeCell ref="U27:W27"/>
    <mergeCell ref="X27:Y27"/>
    <mergeCell ref="Z27:AB27"/>
    <mergeCell ref="AC27:AD27"/>
    <mergeCell ref="AE27:AG27"/>
    <mergeCell ref="AH27:AI27"/>
    <mergeCell ref="AJ27:AL27"/>
    <mergeCell ref="AM27:AN27"/>
    <mergeCell ref="AO27:AQ27"/>
    <mergeCell ref="AR27:AS27"/>
    <mergeCell ref="AT27:AV27"/>
    <mergeCell ref="AW27:AX27"/>
    <mergeCell ref="E28:I28"/>
    <mergeCell ref="J28:M28"/>
    <mergeCell ref="N28:O28"/>
    <mergeCell ref="P28:R28"/>
    <mergeCell ref="S28:T28"/>
    <mergeCell ref="U28:W28"/>
    <mergeCell ref="X28:Y28"/>
    <mergeCell ref="Z28:AB28"/>
    <mergeCell ref="AC28:AD28"/>
    <mergeCell ref="AE28:AG28"/>
    <mergeCell ref="AH28:AI28"/>
    <mergeCell ref="AJ28:AL28"/>
    <mergeCell ref="AM28:AN28"/>
    <mergeCell ref="AO28:AQ28"/>
    <mergeCell ref="AR28:AS28"/>
    <mergeCell ref="AT28:AV28"/>
    <mergeCell ref="AW28:AX28"/>
    <mergeCell ref="E29:I29"/>
    <mergeCell ref="J29:M29"/>
    <mergeCell ref="N29:O29"/>
    <mergeCell ref="P29:R29"/>
    <mergeCell ref="S29:T29"/>
    <mergeCell ref="U29:W29"/>
    <mergeCell ref="X29:Y29"/>
    <mergeCell ref="Z29:AB29"/>
    <mergeCell ref="AC29:AD29"/>
    <mergeCell ref="AE29:AG29"/>
    <mergeCell ref="AH29:AI29"/>
    <mergeCell ref="AJ29:AL29"/>
    <mergeCell ref="AM29:AN29"/>
    <mergeCell ref="AO29:AQ29"/>
    <mergeCell ref="AR29:AS29"/>
    <mergeCell ref="AT29:AV29"/>
    <mergeCell ref="AW29:AX29"/>
    <mergeCell ref="E30:I30"/>
    <mergeCell ref="J30:M30"/>
    <mergeCell ref="N30:O30"/>
    <mergeCell ref="P30:R30"/>
    <mergeCell ref="S30:T30"/>
    <mergeCell ref="U30:W30"/>
    <mergeCell ref="X30:Y30"/>
    <mergeCell ref="Z30:AB30"/>
    <mergeCell ref="AC30:AD30"/>
    <mergeCell ref="AE30:AG30"/>
    <mergeCell ref="AH30:AI30"/>
    <mergeCell ref="AJ30:AL30"/>
    <mergeCell ref="AM30:AN30"/>
    <mergeCell ref="AO30:AQ30"/>
    <mergeCell ref="AR30:AS30"/>
    <mergeCell ref="AT30:AV30"/>
    <mergeCell ref="AW30:AX30"/>
    <mergeCell ref="E31:I31"/>
    <mergeCell ref="J31:M31"/>
    <mergeCell ref="N31:O31"/>
    <mergeCell ref="P31:R31"/>
    <mergeCell ref="S31:T31"/>
    <mergeCell ref="U31:W31"/>
    <mergeCell ref="X31:Y31"/>
    <mergeCell ref="Z31:AB31"/>
    <mergeCell ref="AC31:AD31"/>
    <mergeCell ref="AE31:AG31"/>
    <mergeCell ref="AH31:AI31"/>
    <mergeCell ref="AJ31:AL31"/>
    <mergeCell ref="AM31:AN31"/>
    <mergeCell ref="AO31:AQ31"/>
    <mergeCell ref="AR31:AS31"/>
    <mergeCell ref="AT31:AV31"/>
    <mergeCell ref="AW31:AX31"/>
    <mergeCell ref="E32:I32"/>
    <mergeCell ref="J32:M32"/>
    <mergeCell ref="N32:O32"/>
    <mergeCell ref="P32:R32"/>
    <mergeCell ref="S32:T32"/>
    <mergeCell ref="U32:W32"/>
    <mergeCell ref="X32:Y32"/>
    <mergeCell ref="Z32:AB32"/>
    <mergeCell ref="AC32:AD32"/>
    <mergeCell ref="E33:I33"/>
    <mergeCell ref="J33:M33"/>
    <mergeCell ref="N33:O33"/>
    <mergeCell ref="P33:R33"/>
    <mergeCell ref="S33:T33"/>
    <mergeCell ref="U33:W33"/>
    <mergeCell ref="X33:Y33"/>
    <mergeCell ref="Z33:AB33"/>
    <mergeCell ref="AC33:AD33"/>
    <mergeCell ref="AJ34:AL34"/>
    <mergeCell ref="AM34:AN34"/>
    <mergeCell ref="AO34:AQ34"/>
    <mergeCell ref="AR34:AS34"/>
    <mergeCell ref="AT34:AV34"/>
    <mergeCell ref="AW34:AX34"/>
    <mergeCell ref="AE32:AG32"/>
    <mergeCell ref="AH32:AI32"/>
    <mergeCell ref="AJ32:AL32"/>
    <mergeCell ref="AM32:AN32"/>
    <mergeCell ref="AO32:AQ32"/>
    <mergeCell ref="AR32:AS32"/>
    <mergeCell ref="AT32:AV32"/>
    <mergeCell ref="AW32:AX32"/>
    <mergeCell ref="AE33:AG33"/>
    <mergeCell ref="AH33:AI33"/>
    <mergeCell ref="AJ33:AL33"/>
    <mergeCell ref="AM33:AN33"/>
    <mergeCell ref="AO33:AQ33"/>
    <mergeCell ref="AR33:AS33"/>
    <mergeCell ref="AT33:AV33"/>
    <mergeCell ref="E19:I20"/>
    <mergeCell ref="J19:O20"/>
    <mergeCell ref="AD49:AU50"/>
    <mergeCell ref="I44:T44"/>
    <mergeCell ref="U44:Z44"/>
    <mergeCell ref="AF44:AQ44"/>
    <mergeCell ref="AR44:AW44"/>
    <mergeCell ref="I45:T45"/>
    <mergeCell ref="U45:X45"/>
    <mergeCell ref="Y45:Z45"/>
    <mergeCell ref="AF45:AQ45"/>
    <mergeCell ref="AR45:AU45"/>
    <mergeCell ref="AV45:AW45"/>
    <mergeCell ref="AW33:AX33"/>
    <mergeCell ref="E34:I34"/>
    <mergeCell ref="J34:O34"/>
    <mergeCell ref="P34:R34"/>
    <mergeCell ref="S34:T34"/>
    <mergeCell ref="U34:W34"/>
    <mergeCell ref="X34:Y34"/>
    <mergeCell ref="Z34:AB34"/>
    <mergeCell ref="AC34:AD34"/>
    <mergeCell ref="AE34:AG34"/>
    <mergeCell ref="AH34:AI34"/>
  </mergeCells>
  <phoneticPr fontId="45" type="Hiragana"/>
  <conditionalFormatting sqref="J21:M32 AJ21:AL32">
    <cfRule type="expression" dxfId="5" priority="33">
      <formula>COUNTA($G$12)&gt;=1</formula>
    </cfRule>
  </conditionalFormatting>
  <conditionalFormatting sqref="P21:R32">
    <cfRule type="expression" dxfId="4" priority="23">
      <formula>COUNTA($G$12)&gt;=1</formula>
    </cfRule>
  </conditionalFormatting>
  <conditionalFormatting sqref="U21:W32">
    <cfRule type="expression" dxfId="3" priority="12">
      <formula>COUNTA($G$12)&gt;=1</formula>
    </cfRule>
  </conditionalFormatting>
  <conditionalFormatting sqref="Z21:AB32 AE21:AG32">
    <cfRule type="expression" dxfId="2" priority="1">
      <formula>COUNTA($G$12)&gt;=1</formula>
    </cfRule>
  </conditionalFormatting>
  <conditionalFormatting sqref="AO12:AQ14 AX12:AZ14">
    <cfRule type="expression" dxfId="1" priority="34">
      <formula>COUNTA($E$13:$G$14)&gt;=1</formula>
    </cfRule>
  </conditionalFormatting>
  <conditionalFormatting sqref="AO21:AQ32">
    <cfRule type="expression" dxfId="0" priority="2">
      <formula>COUNTA($G$12)&gt;=1</formula>
    </cfRule>
  </conditionalFormatting>
  <dataValidations count="4">
    <dataValidation type="whole" allowBlank="1" showInputMessage="1" showErrorMessage="1" error="入力月の月日数を超過しています" sqref="J22:M22 J24:M25 J27:M27 J29:M30 J32:M32" xr:uid="{00000000-0002-0000-5900-000000000000}">
      <formula1>0</formula1>
      <formula2>31</formula2>
    </dataValidation>
    <dataValidation type="whole" allowBlank="1" showInputMessage="1" showErrorMessage="1" error="入力月の月日数を超過しています" sqref="J31:M31" xr:uid="{00000000-0002-0000-5900-000001000000}">
      <formula1>0</formula1>
      <formula2>29</formula2>
    </dataValidation>
    <dataValidation type="whole" allowBlank="1" showInputMessage="1" showErrorMessage="1" error="入力月の月日数を超過しています" sqref="J21:M21 J23:M23 J26:M26 J28:M28" xr:uid="{00000000-0002-0000-5900-000002000000}">
      <formula1>0</formula1>
      <formula2>30</formula2>
    </dataValidation>
    <dataValidation type="list" allowBlank="1" showInputMessage="1" showErrorMessage="1" sqref="E12:G14 AH10 AK7:AM8" xr:uid="{00000000-0002-0000-5900-000003000000}">
      <formula1>$Q$3:$Q$4</formula1>
    </dataValidation>
  </dataValidation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theme="0"/>
  </sheetPr>
  <dimension ref="A1:GT164"/>
  <sheetViews>
    <sheetView view="pageBreakPreview" zoomScaleSheetLayoutView="100" workbookViewId="0">
      <selection activeCell="L14" sqref="L14"/>
    </sheetView>
  </sheetViews>
  <sheetFormatPr defaultColWidth="9" defaultRowHeight="13.2" x14ac:dyDescent="0.2"/>
  <cols>
    <col min="1" max="1" width="4.21875" style="36" customWidth="1"/>
    <col min="2" max="2" width="13.77734375" style="36" customWidth="1"/>
    <col min="3" max="3" width="15.44140625" style="36" bestFit="1" customWidth="1"/>
    <col min="4" max="189" width="1.88671875" style="36" customWidth="1"/>
    <col min="190" max="190" width="4.6640625" style="36" bestFit="1" customWidth="1"/>
    <col min="191" max="191" width="4" style="36" bestFit="1" customWidth="1"/>
    <col min="192" max="192" width="3.44140625" style="36" bestFit="1" customWidth="1"/>
    <col min="193" max="193" width="3.44140625" style="36" customWidth="1"/>
    <col min="194" max="194" width="15.33203125" style="36" customWidth="1"/>
    <col min="195" max="200" width="3.44140625" style="36" hidden="1" customWidth="1"/>
    <col min="201" max="202" width="9" style="36" hidden="1" customWidth="1"/>
    <col min="203" max="203" width="9" style="36" bestFit="1"/>
    <col min="204" max="16384" width="9" style="36"/>
  </cols>
  <sheetData>
    <row r="1" spans="1:193" ht="33.75" customHeight="1" x14ac:dyDescent="0.2">
      <c r="A1" s="1553" t="s">
        <v>72</v>
      </c>
      <c r="B1" s="1553"/>
      <c r="C1" s="1553"/>
      <c r="D1" s="1553"/>
      <c r="E1" s="1553"/>
      <c r="F1" s="1553"/>
      <c r="G1" s="1553"/>
      <c r="H1" s="1553"/>
      <c r="I1" s="1553"/>
      <c r="J1" s="1553"/>
      <c r="K1" s="1553"/>
      <c r="L1" s="1553"/>
      <c r="M1" s="1553"/>
      <c r="N1" s="1553"/>
      <c r="O1" s="1553"/>
      <c r="P1" s="1553"/>
      <c r="Q1" s="1553"/>
      <c r="R1" s="1553"/>
      <c r="S1" s="1553"/>
      <c r="T1" s="1553"/>
      <c r="U1" s="1553"/>
      <c r="V1" s="1553"/>
      <c r="W1" s="1553"/>
      <c r="X1" s="1553"/>
      <c r="Y1" s="1553"/>
      <c r="Z1" s="1553"/>
      <c r="AA1" s="1553"/>
      <c r="AB1" s="1553"/>
      <c r="AC1" s="1553"/>
      <c r="AD1" s="1553"/>
      <c r="AE1" s="1553"/>
      <c r="AF1" s="1553"/>
      <c r="AG1" s="1553"/>
      <c r="AH1" s="1553"/>
      <c r="AI1" s="1553"/>
      <c r="AJ1" s="1553"/>
      <c r="AK1" s="1553"/>
      <c r="AL1" s="1553"/>
      <c r="AM1" s="1553"/>
      <c r="AN1" s="1553"/>
      <c r="AO1" s="1553"/>
      <c r="AP1" s="1553"/>
      <c r="AQ1" s="1553"/>
      <c r="AR1" s="1553"/>
      <c r="AS1" s="1553"/>
      <c r="AT1" s="1553"/>
      <c r="AU1" s="1554"/>
      <c r="AV1" s="1553"/>
      <c r="AW1" s="1553"/>
      <c r="AX1" s="1553"/>
      <c r="AY1" s="1553"/>
      <c r="AZ1" s="1553"/>
      <c r="BA1" s="1553"/>
      <c r="BB1" s="1553"/>
      <c r="BC1" s="1553"/>
      <c r="BD1" s="1553"/>
      <c r="BE1" s="1553"/>
      <c r="BF1" s="1553"/>
      <c r="BG1" s="1553"/>
      <c r="BH1" s="1553"/>
      <c r="BI1" s="1553"/>
      <c r="BJ1" s="1553"/>
      <c r="BK1" s="1553"/>
      <c r="BL1" s="1553"/>
      <c r="BM1" s="1553"/>
      <c r="BN1" s="1553"/>
      <c r="BO1" s="1553"/>
      <c r="BP1" s="1553"/>
      <c r="BQ1" s="1553"/>
      <c r="BR1" s="1553"/>
      <c r="BS1" s="1553"/>
      <c r="BT1" s="1553"/>
      <c r="BU1" s="1553"/>
      <c r="BV1" s="1553"/>
      <c r="BW1" s="1553"/>
      <c r="BX1" s="1553"/>
      <c r="BY1" s="1553"/>
      <c r="BZ1" s="1553"/>
      <c r="CA1" s="1553"/>
      <c r="CB1" s="1553"/>
      <c r="CC1" s="1553"/>
      <c r="CD1" s="1553"/>
      <c r="CE1" s="1553"/>
      <c r="CF1" s="1553"/>
      <c r="CG1" s="1553"/>
      <c r="CH1" s="1553"/>
      <c r="CI1" s="1553"/>
      <c r="CJ1" s="1553"/>
      <c r="CK1" s="1553"/>
      <c r="CL1" s="1553"/>
      <c r="CM1" s="1553"/>
      <c r="CN1" s="1553"/>
      <c r="CO1" s="1553"/>
      <c r="CP1" s="1553"/>
      <c r="CQ1" s="1553"/>
      <c r="CR1" s="1553"/>
      <c r="CS1" s="1553"/>
      <c r="CT1" s="1553"/>
      <c r="CU1" s="1553"/>
      <c r="CV1" s="1553"/>
      <c r="CW1" s="1553"/>
      <c r="CX1" s="1553"/>
      <c r="CY1" s="1553"/>
      <c r="CZ1" s="1553"/>
      <c r="DA1" s="1553"/>
      <c r="DB1" s="1553"/>
      <c r="DC1" s="1553"/>
      <c r="DD1" s="1553"/>
      <c r="DE1" s="1553"/>
      <c r="DF1" s="1553"/>
      <c r="DG1" s="1553"/>
      <c r="DH1" s="1553"/>
      <c r="DI1" s="1553"/>
      <c r="DJ1" s="1553"/>
      <c r="DK1" s="1553"/>
      <c r="DL1" s="1553"/>
      <c r="DM1" s="1553"/>
      <c r="DN1" s="1553"/>
      <c r="DO1" s="1553"/>
      <c r="DP1" s="1553"/>
      <c r="DQ1" s="1553"/>
      <c r="DR1" s="1553"/>
      <c r="DS1" s="1553"/>
      <c r="DT1" s="1553"/>
      <c r="DU1" s="1553"/>
      <c r="DV1" s="1553"/>
      <c r="DW1" s="1553"/>
      <c r="DX1" s="1553"/>
      <c r="DY1" s="1553"/>
      <c r="DZ1" s="1553"/>
      <c r="EA1" s="1553"/>
      <c r="EB1" s="1553"/>
      <c r="EC1" s="1553"/>
      <c r="ED1" s="1553"/>
      <c r="EE1" s="1553"/>
      <c r="EF1" s="1553"/>
      <c r="EG1" s="1553"/>
      <c r="EH1" s="1553"/>
      <c r="EI1" s="1553"/>
      <c r="EJ1" s="1553"/>
      <c r="EK1" s="1553"/>
      <c r="EL1" s="1553"/>
      <c r="EM1" s="1553"/>
      <c r="EN1" s="1553"/>
      <c r="EO1" s="1553"/>
      <c r="EP1" s="1553"/>
      <c r="EQ1" s="1553"/>
      <c r="ER1" s="1553"/>
      <c r="ES1" s="1553"/>
      <c r="ET1" s="1553"/>
      <c r="EU1" s="1553"/>
      <c r="EV1" s="1553"/>
      <c r="EW1" s="1553"/>
      <c r="EX1" s="1553"/>
      <c r="EY1" s="1553"/>
      <c r="EZ1" s="1553"/>
      <c r="FA1" s="1553"/>
      <c r="FB1" s="1553"/>
      <c r="FC1" s="1553"/>
      <c r="FD1" s="1553"/>
      <c r="FE1" s="1553"/>
      <c r="FF1" s="1553"/>
      <c r="FG1" s="1553"/>
      <c r="FH1" s="1553"/>
      <c r="FI1" s="1553"/>
      <c r="FJ1" s="1553"/>
      <c r="FK1" s="1553"/>
      <c r="FL1" s="1553"/>
      <c r="FM1" s="1553"/>
      <c r="FN1" s="1553"/>
      <c r="FO1" s="1553"/>
      <c r="FP1" s="1553"/>
      <c r="FQ1" s="1553"/>
      <c r="FR1" s="1553"/>
      <c r="FS1" s="1553"/>
      <c r="FT1" s="1553"/>
      <c r="FU1" s="1553"/>
      <c r="FV1" s="1553"/>
      <c r="FW1" s="1553"/>
      <c r="FX1" s="1553"/>
      <c r="FY1" s="1553"/>
      <c r="FZ1" s="1553"/>
      <c r="GA1" s="1553"/>
      <c r="GB1" s="1553"/>
      <c r="GC1" s="1553"/>
      <c r="GD1" s="1553"/>
      <c r="GE1" s="1553"/>
      <c r="GF1" s="1553"/>
      <c r="GG1" s="1553"/>
      <c r="GH1" s="1553"/>
      <c r="GI1" s="1555"/>
      <c r="GJ1" s="1555"/>
      <c r="GK1" s="326"/>
    </row>
    <row r="2" spans="1:193" ht="20.25" customHeight="1" x14ac:dyDescent="0.2">
      <c r="A2" s="1556" t="s">
        <v>333</v>
      </c>
      <c r="B2" s="1556"/>
      <c r="C2" s="1556"/>
      <c r="D2" s="1557" t="s">
        <v>335</v>
      </c>
      <c r="E2" s="1558"/>
      <c r="F2" s="322"/>
      <c r="G2" s="322"/>
      <c r="H2" s="322"/>
      <c r="I2" s="322"/>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GH2" s="38" t="s">
        <v>171</v>
      </c>
    </row>
    <row r="3" spans="1:193" ht="19.5" customHeight="1" x14ac:dyDescent="0.2">
      <c r="A3" s="1491" t="s">
        <v>128</v>
      </c>
      <c r="B3" s="1546"/>
      <c r="C3" s="1492"/>
      <c r="D3" s="1550">
        <v>1</v>
      </c>
      <c r="E3" s="1551"/>
      <c r="F3" s="1551"/>
      <c r="G3" s="1551"/>
      <c r="H3" s="1551"/>
      <c r="I3" s="1552"/>
      <c r="J3" s="1550">
        <v>2</v>
      </c>
      <c r="K3" s="1551"/>
      <c r="L3" s="1551"/>
      <c r="M3" s="1551"/>
      <c r="N3" s="1551"/>
      <c r="O3" s="1552"/>
      <c r="P3" s="1550">
        <v>3</v>
      </c>
      <c r="Q3" s="1551"/>
      <c r="R3" s="1551"/>
      <c r="S3" s="1551"/>
      <c r="T3" s="1551"/>
      <c r="U3" s="1552"/>
      <c r="V3" s="1550">
        <v>4</v>
      </c>
      <c r="W3" s="1551"/>
      <c r="X3" s="1551"/>
      <c r="Y3" s="1551"/>
      <c r="Z3" s="1551"/>
      <c r="AA3" s="1552"/>
      <c r="AB3" s="1550">
        <v>5</v>
      </c>
      <c r="AC3" s="1551"/>
      <c r="AD3" s="1551"/>
      <c r="AE3" s="1551"/>
      <c r="AF3" s="1551"/>
      <c r="AG3" s="1552"/>
      <c r="AH3" s="1550">
        <v>6</v>
      </c>
      <c r="AI3" s="1551"/>
      <c r="AJ3" s="1551"/>
      <c r="AK3" s="1551"/>
      <c r="AL3" s="1551"/>
      <c r="AM3" s="1552"/>
      <c r="AN3" s="1550">
        <v>7</v>
      </c>
      <c r="AO3" s="1551"/>
      <c r="AP3" s="1551"/>
      <c r="AQ3" s="1551"/>
      <c r="AR3" s="1551"/>
      <c r="AS3" s="1552"/>
      <c r="AT3" s="1550">
        <v>8</v>
      </c>
      <c r="AU3" s="1551"/>
      <c r="AV3" s="1551"/>
      <c r="AW3" s="1551"/>
      <c r="AX3" s="1551"/>
      <c r="AY3" s="1552"/>
      <c r="AZ3" s="1550">
        <v>9</v>
      </c>
      <c r="BA3" s="1551"/>
      <c r="BB3" s="1551"/>
      <c r="BC3" s="1551"/>
      <c r="BD3" s="1551"/>
      <c r="BE3" s="1552"/>
      <c r="BF3" s="1550">
        <v>10</v>
      </c>
      <c r="BG3" s="1551"/>
      <c r="BH3" s="1551"/>
      <c r="BI3" s="1551"/>
      <c r="BJ3" s="1551"/>
      <c r="BK3" s="1552"/>
      <c r="BL3" s="1550">
        <v>11</v>
      </c>
      <c r="BM3" s="1551"/>
      <c r="BN3" s="1551"/>
      <c r="BO3" s="1551"/>
      <c r="BP3" s="1551"/>
      <c r="BQ3" s="1552"/>
      <c r="BR3" s="1550">
        <v>12</v>
      </c>
      <c r="BS3" s="1551"/>
      <c r="BT3" s="1551"/>
      <c r="BU3" s="1551"/>
      <c r="BV3" s="1551"/>
      <c r="BW3" s="1552"/>
      <c r="BX3" s="1550">
        <v>13</v>
      </c>
      <c r="BY3" s="1551"/>
      <c r="BZ3" s="1551"/>
      <c r="CA3" s="1551"/>
      <c r="CB3" s="1551"/>
      <c r="CC3" s="1552"/>
      <c r="CD3" s="1550">
        <v>14</v>
      </c>
      <c r="CE3" s="1551"/>
      <c r="CF3" s="1551"/>
      <c r="CG3" s="1551"/>
      <c r="CH3" s="1551"/>
      <c r="CI3" s="1552"/>
      <c r="CJ3" s="1550">
        <v>15</v>
      </c>
      <c r="CK3" s="1551"/>
      <c r="CL3" s="1551"/>
      <c r="CM3" s="1551"/>
      <c r="CN3" s="1551"/>
      <c r="CO3" s="1552"/>
      <c r="CP3" s="1550">
        <v>16</v>
      </c>
      <c r="CQ3" s="1551"/>
      <c r="CR3" s="1551"/>
      <c r="CS3" s="1551"/>
      <c r="CT3" s="1551"/>
      <c r="CU3" s="1552"/>
      <c r="CV3" s="1550">
        <v>17</v>
      </c>
      <c r="CW3" s="1551"/>
      <c r="CX3" s="1551"/>
      <c r="CY3" s="1551"/>
      <c r="CZ3" s="1551"/>
      <c r="DA3" s="1552"/>
      <c r="DB3" s="1550">
        <v>18</v>
      </c>
      <c r="DC3" s="1551"/>
      <c r="DD3" s="1551"/>
      <c r="DE3" s="1551"/>
      <c r="DF3" s="1551"/>
      <c r="DG3" s="1552"/>
      <c r="DH3" s="1550">
        <v>19</v>
      </c>
      <c r="DI3" s="1551"/>
      <c r="DJ3" s="1551"/>
      <c r="DK3" s="1551"/>
      <c r="DL3" s="1551"/>
      <c r="DM3" s="1552"/>
      <c r="DN3" s="1550">
        <v>20</v>
      </c>
      <c r="DO3" s="1551"/>
      <c r="DP3" s="1551"/>
      <c r="DQ3" s="1551"/>
      <c r="DR3" s="1551"/>
      <c r="DS3" s="1552"/>
      <c r="DT3" s="1550">
        <v>21</v>
      </c>
      <c r="DU3" s="1551"/>
      <c r="DV3" s="1551"/>
      <c r="DW3" s="1551"/>
      <c r="DX3" s="1551"/>
      <c r="DY3" s="1552"/>
      <c r="DZ3" s="1550">
        <v>22</v>
      </c>
      <c r="EA3" s="1551"/>
      <c r="EB3" s="1551"/>
      <c r="EC3" s="1551"/>
      <c r="ED3" s="1551"/>
      <c r="EE3" s="1552"/>
      <c r="EF3" s="1550">
        <v>23</v>
      </c>
      <c r="EG3" s="1551"/>
      <c r="EH3" s="1551"/>
      <c r="EI3" s="1551"/>
      <c r="EJ3" s="1551"/>
      <c r="EK3" s="1552"/>
      <c r="EL3" s="1550">
        <v>24</v>
      </c>
      <c r="EM3" s="1551"/>
      <c r="EN3" s="1551"/>
      <c r="EO3" s="1551"/>
      <c r="EP3" s="1551"/>
      <c r="EQ3" s="1552"/>
      <c r="ER3" s="1550">
        <v>25</v>
      </c>
      <c r="ES3" s="1551"/>
      <c r="ET3" s="1551"/>
      <c r="EU3" s="1551"/>
      <c r="EV3" s="1551"/>
      <c r="EW3" s="1552"/>
      <c r="EX3" s="1550">
        <v>26</v>
      </c>
      <c r="EY3" s="1551"/>
      <c r="EZ3" s="1551"/>
      <c r="FA3" s="1551"/>
      <c r="FB3" s="1551"/>
      <c r="FC3" s="1552"/>
      <c r="FD3" s="1550">
        <v>27</v>
      </c>
      <c r="FE3" s="1551"/>
      <c r="FF3" s="1551"/>
      <c r="FG3" s="1551"/>
      <c r="FH3" s="1551"/>
      <c r="FI3" s="1552"/>
      <c r="FJ3" s="1550">
        <v>28</v>
      </c>
      <c r="FK3" s="1551"/>
      <c r="FL3" s="1551"/>
      <c r="FM3" s="1551"/>
      <c r="FN3" s="1551"/>
      <c r="FO3" s="1552"/>
      <c r="FP3" s="1550">
        <v>29</v>
      </c>
      <c r="FQ3" s="1551"/>
      <c r="FR3" s="1551"/>
      <c r="FS3" s="1551"/>
      <c r="FT3" s="1551"/>
      <c r="FU3" s="1552"/>
      <c r="FV3" s="1550">
        <v>30</v>
      </c>
      <c r="FW3" s="1551"/>
      <c r="FX3" s="1551"/>
      <c r="FY3" s="1551"/>
      <c r="FZ3" s="1551"/>
      <c r="GA3" s="1552"/>
      <c r="GB3" s="1550">
        <v>31</v>
      </c>
      <c r="GC3" s="1551"/>
      <c r="GD3" s="1551"/>
      <c r="GE3" s="1551"/>
      <c r="GF3" s="1551"/>
      <c r="GG3" s="1552"/>
      <c r="GH3" s="38">
        <f>COUNTA(D3:GG3)</f>
        <v>31</v>
      </c>
      <c r="GI3" s="327"/>
      <c r="GJ3" s="41"/>
      <c r="GK3" s="41"/>
    </row>
    <row r="4" spans="1:193" ht="19.5" customHeight="1" x14ac:dyDescent="0.2">
      <c r="A4" s="1491" t="s">
        <v>299</v>
      </c>
      <c r="B4" s="1546"/>
      <c r="C4" s="1492"/>
      <c r="D4" s="1550"/>
      <c r="E4" s="1551"/>
      <c r="F4" s="1551"/>
      <c r="G4" s="1551"/>
      <c r="H4" s="1551"/>
      <c r="I4" s="1552"/>
      <c r="J4" s="1550"/>
      <c r="K4" s="1551"/>
      <c r="L4" s="1551"/>
      <c r="M4" s="1551"/>
      <c r="N4" s="1551"/>
      <c r="O4" s="1552"/>
      <c r="P4" s="1550"/>
      <c r="Q4" s="1551"/>
      <c r="R4" s="1551"/>
      <c r="S4" s="1551"/>
      <c r="T4" s="1551"/>
      <c r="U4" s="1552"/>
      <c r="V4" s="1550"/>
      <c r="W4" s="1551"/>
      <c r="X4" s="1551"/>
      <c r="Y4" s="1551"/>
      <c r="Z4" s="1551"/>
      <c r="AA4" s="1552"/>
      <c r="AB4" s="1550"/>
      <c r="AC4" s="1551"/>
      <c r="AD4" s="1551"/>
      <c r="AE4" s="1551"/>
      <c r="AF4" s="1551"/>
      <c r="AG4" s="1552"/>
      <c r="AH4" s="1550"/>
      <c r="AI4" s="1551"/>
      <c r="AJ4" s="1551"/>
      <c r="AK4" s="1551"/>
      <c r="AL4" s="1551"/>
      <c r="AM4" s="1552"/>
      <c r="AN4" s="1550"/>
      <c r="AO4" s="1551"/>
      <c r="AP4" s="1551"/>
      <c r="AQ4" s="1551"/>
      <c r="AR4" s="1551"/>
      <c r="AS4" s="1552"/>
      <c r="AT4" s="1550"/>
      <c r="AU4" s="1551"/>
      <c r="AV4" s="1551"/>
      <c r="AW4" s="1551"/>
      <c r="AX4" s="1551"/>
      <c r="AY4" s="1552"/>
      <c r="AZ4" s="1550"/>
      <c r="BA4" s="1551"/>
      <c r="BB4" s="1551"/>
      <c r="BC4" s="1551"/>
      <c r="BD4" s="1551"/>
      <c r="BE4" s="1552"/>
      <c r="BF4" s="1550"/>
      <c r="BG4" s="1551"/>
      <c r="BH4" s="1551"/>
      <c r="BI4" s="1551"/>
      <c r="BJ4" s="1551"/>
      <c r="BK4" s="1552"/>
      <c r="BL4" s="1550"/>
      <c r="BM4" s="1551"/>
      <c r="BN4" s="1551"/>
      <c r="BO4" s="1551"/>
      <c r="BP4" s="1551"/>
      <c r="BQ4" s="1552"/>
      <c r="BR4" s="1550"/>
      <c r="BS4" s="1551"/>
      <c r="BT4" s="1551"/>
      <c r="BU4" s="1551"/>
      <c r="BV4" s="1551"/>
      <c r="BW4" s="1552"/>
      <c r="BX4" s="1550"/>
      <c r="BY4" s="1551"/>
      <c r="BZ4" s="1551"/>
      <c r="CA4" s="1551"/>
      <c r="CB4" s="1551"/>
      <c r="CC4" s="1552"/>
      <c r="CD4" s="1550"/>
      <c r="CE4" s="1551"/>
      <c r="CF4" s="1551"/>
      <c r="CG4" s="1551"/>
      <c r="CH4" s="1551"/>
      <c r="CI4" s="1552"/>
      <c r="CJ4" s="1550"/>
      <c r="CK4" s="1551"/>
      <c r="CL4" s="1551"/>
      <c r="CM4" s="1551"/>
      <c r="CN4" s="1551"/>
      <c r="CO4" s="1552"/>
      <c r="CP4" s="1550"/>
      <c r="CQ4" s="1551"/>
      <c r="CR4" s="1551"/>
      <c r="CS4" s="1551"/>
      <c r="CT4" s="1551"/>
      <c r="CU4" s="1552"/>
      <c r="CV4" s="1550"/>
      <c r="CW4" s="1551"/>
      <c r="CX4" s="1551"/>
      <c r="CY4" s="1551"/>
      <c r="CZ4" s="1551"/>
      <c r="DA4" s="1552"/>
      <c r="DB4" s="1550"/>
      <c r="DC4" s="1551"/>
      <c r="DD4" s="1551"/>
      <c r="DE4" s="1551"/>
      <c r="DF4" s="1551"/>
      <c r="DG4" s="1552"/>
      <c r="DH4" s="1550"/>
      <c r="DI4" s="1551"/>
      <c r="DJ4" s="1551"/>
      <c r="DK4" s="1551"/>
      <c r="DL4" s="1551"/>
      <c r="DM4" s="1552"/>
      <c r="DN4" s="1550"/>
      <c r="DO4" s="1551"/>
      <c r="DP4" s="1551"/>
      <c r="DQ4" s="1551"/>
      <c r="DR4" s="1551"/>
      <c r="DS4" s="1552"/>
      <c r="DT4" s="1550"/>
      <c r="DU4" s="1551"/>
      <c r="DV4" s="1551"/>
      <c r="DW4" s="1551"/>
      <c r="DX4" s="1551"/>
      <c r="DY4" s="1552"/>
      <c r="DZ4" s="1550"/>
      <c r="EA4" s="1551"/>
      <c r="EB4" s="1551"/>
      <c r="EC4" s="1551"/>
      <c r="ED4" s="1551"/>
      <c r="EE4" s="1552"/>
      <c r="EF4" s="1550"/>
      <c r="EG4" s="1551"/>
      <c r="EH4" s="1551"/>
      <c r="EI4" s="1551"/>
      <c r="EJ4" s="1551"/>
      <c r="EK4" s="1552"/>
      <c r="EL4" s="1550"/>
      <c r="EM4" s="1551"/>
      <c r="EN4" s="1551"/>
      <c r="EO4" s="1551"/>
      <c r="EP4" s="1551"/>
      <c r="EQ4" s="1552"/>
      <c r="ER4" s="1550"/>
      <c r="ES4" s="1551"/>
      <c r="ET4" s="1551"/>
      <c r="EU4" s="1551"/>
      <c r="EV4" s="1551"/>
      <c r="EW4" s="1552"/>
      <c r="EX4" s="1550"/>
      <c r="EY4" s="1551"/>
      <c r="EZ4" s="1551"/>
      <c r="FA4" s="1551"/>
      <c r="FB4" s="1551"/>
      <c r="FC4" s="1552"/>
      <c r="FD4" s="1550"/>
      <c r="FE4" s="1551"/>
      <c r="FF4" s="1551"/>
      <c r="FG4" s="1551"/>
      <c r="FH4" s="1551"/>
      <c r="FI4" s="1552"/>
      <c r="FJ4" s="1550"/>
      <c r="FK4" s="1551"/>
      <c r="FL4" s="1551"/>
      <c r="FM4" s="1551"/>
      <c r="FN4" s="1551"/>
      <c r="FO4" s="1552"/>
      <c r="FP4" s="1550"/>
      <c r="FQ4" s="1551"/>
      <c r="FR4" s="1551"/>
      <c r="FS4" s="1551"/>
      <c r="FT4" s="1551"/>
      <c r="FU4" s="1552"/>
      <c r="FV4" s="1550"/>
      <c r="FW4" s="1551"/>
      <c r="FX4" s="1551"/>
      <c r="FY4" s="1551"/>
      <c r="FZ4" s="1551"/>
      <c r="GA4" s="1552"/>
      <c r="GB4" s="1550"/>
      <c r="GC4" s="1551"/>
      <c r="GD4" s="1551"/>
      <c r="GE4" s="1551"/>
      <c r="GF4" s="1551"/>
      <c r="GG4" s="1552"/>
      <c r="GH4" s="38">
        <f>COUNTA(D4:GG4)</f>
        <v>0</v>
      </c>
      <c r="GI4" s="327"/>
      <c r="GJ4" s="41"/>
      <c r="GK4" s="41"/>
    </row>
    <row r="5" spans="1:193" ht="19.5" customHeight="1" x14ac:dyDescent="0.2">
      <c r="A5" s="1491" t="s">
        <v>169</v>
      </c>
      <c r="B5" s="1546"/>
      <c r="C5" s="1492"/>
      <c r="D5" s="1504">
        <f>D124</f>
        <v>0</v>
      </c>
      <c r="E5" s="1505"/>
      <c r="F5" s="1505"/>
      <c r="G5" s="1505"/>
      <c r="H5" s="1505"/>
      <c r="I5" s="1506"/>
      <c r="J5" s="1504">
        <f>J124</f>
        <v>0</v>
      </c>
      <c r="K5" s="1505"/>
      <c r="L5" s="1505"/>
      <c r="M5" s="1505"/>
      <c r="N5" s="1505"/>
      <c r="O5" s="1506"/>
      <c r="P5" s="1504">
        <f>P124</f>
        <v>0</v>
      </c>
      <c r="Q5" s="1505"/>
      <c r="R5" s="1505"/>
      <c r="S5" s="1505"/>
      <c r="T5" s="1505"/>
      <c r="U5" s="1506"/>
      <c r="V5" s="1504">
        <f>V124</f>
        <v>0</v>
      </c>
      <c r="W5" s="1505"/>
      <c r="X5" s="1505"/>
      <c r="Y5" s="1505"/>
      <c r="Z5" s="1505"/>
      <c r="AA5" s="1506"/>
      <c r="AB5" s="1504">
        <f>AB124</f>
        <v>0</v>
      </c>
      <c r="AC5" s="1505"/>
      <c r="AD5" s="1505"/>
      <c r="AE5" s="1505"/>
      <c r="AF5" s="1505"/>
      <c r="AG5" s="1506"/>
      <c r="AH5" s="1504">
        <f>AH124</f>
        <v>0</v>
      </c>
      <c r="AI5" s="1505"/>
      <c r="AJ5" s="1505"/>
      <c r="AK5" s="1505"/>
      <c r="AL5" s="1505"/>
      <c r="AM5" s="1506"/>
      <c r="AN5" s="1504">
        <f>AN124</f>
        <v>0</v>
      </c>
      <c r="AO5" s="1505"/>
      <c r="AP5" s="1505"/>
      <c r="AQ5" s="1505"/>
      <c r="AR5" s="1505"/>
      <c r="AS5" s="1506"/>
      <c r="AT5" s="1504">
        <f>AT124</f>
        <v>0</v>
      </c>
      <c r="AU5" s="1505"/>
      <c r="AV5" s="1505"/>
      <c r="AW5" s="1505"/>
      <c r="AX5" s="1505"/>
      <c r="AY5" s="1506"/>
      <c r="AZ5" s="1504">
        <f>AZ124</f>
        <v>0</v>
      </c>
      <c r="BA5" s="1505"/>
      <c r="BB5" s="1505"/>
      <c r="BC5" s="1505"/>
      <c r="BD5" s="1505"/>
      <c r="BE5" s="1506"/>
      <c r="BF5" s="1504">
        <f>BF124</f>
        <v>0</v>
      </c>
      <c r="BG5" s="1505"/>
      <c r="BH5" s="1505"/>
      <c r="BI5" s="1505"/>
      <c r="BJ5" s="1505"/>
      <c r="BK5" s="1506"/>
      <c r="BL5" s="1504">
        <f>BL124</f>
        <v>0</v>
      </c>
      <c r="BM5" s="1505"/>
      <c r="BN5" s="1505"/>
      <c r="BO5" s="1505"/>
      <c r="BP5" s="1505"/>
      <c r="BQ5" s="1506"/>
      <c r="BR5" s="1504">
        <f>BR124</f>
        <v>0</v>
      </c>
      <c r="BS5" s="1505"/>
      <c r="BT5" s="1505"/>
      <c r="BU5" s="1505"/>
      <c r="BV5" s="1505"/>
      <c r="BW5" s="1506"/>
      <c r="BX5" s="1504">
        <f>BX124</f>
        <v>0</v>
      </c>
      <c r="BY5" s="1505"/>
      <c r="BZ5" s="1505"/>
      <c r="CA5" s="1505"/>
      <c r="CB5" s="1505"/>
      <c r="CC5" s="1506"/>
      <c r="CD5" s="1504">
        <f>CD124</f>
        <v>0</v>
      </c>
      <c r="CE5" s="1505"/>
      <c r="CF5" s="1505"/>
      <c r="CG5" s="1505"/>
      <c r="CH5" s="1505"/>
      <c r="CI5" s="1506"/>
      <c r="CJ5" s="1504">
        <f>CJ124</f>
        <v>0</v>
      </c>
      <c r="CK5" s="1505"/>
      <c r="CL5" s="1505"/>
      <c r="CM5" s="1505"/>
      <c r="CN5" s="1505"/>
      <c r="CO5" s="1506"/>
      <c r="CP5" s="1504">
        <f>CP124</f>
        <v>0</v>
      </c>
      <c r="CQ5" s="1505"/>
      <c r="CR5" s="1505"/>
      <c r="CS5" s="1505"/>
      <c r="CT5" s="1505"/>
      <c r="CU5" s="1506"/>
      <c r="CV5" s="1504">
        <f>CV124</f>
        <v>0</v>
      </c>
      <c r="CW5" s="1505"/>
      <c r="CX5" s="1505"/>
      <c r="CY5" s="1505"/>
      <c r="CZ5" s="1505"/>
      <c r="DA5" s="1506"/>
      <c r="DB5" s="1504">
        <f>DB124</f>
        <v>0</v>
      </c>
      <c r="DC5" s="1505"/>
      <c r="DD5" s="1505"/>
      <c r="DE5" s="1505"/>
      <c r="DF5" s="1505"/>
      <c r="DG5" s="1506"/>
      <c r="DH5" s="1504">
        <f>DH124</f>
        <v>0</v>
      </c>
      <c r="DI5" s="1505"/>
      <c r="DJ5" s="1505"/>
      <c r="DK5" s="1505"/>
      <c r="DL5" s="1505"/>
      <c r="DM5" s="1506"/>
      <c r="DN5" s="1504">
        <f>DN124</f>
        <v>0</v>
      </c>
      <c r="DO5" s="1505"/>
      <c r="DP5" s="1505"/>
      <c r="DQ5" s="1505"/>
      <c r="DR5" s="1505"/>
      <c r="DS5" s="1506"/>
      <c r="DT5" s="1504">
        <f>DT124</f>
        <v>0</v>
      </c>
      <c r="DU5" s="1505"/>
      <c r="DV5" s="1505"/>
      <c r="DW5" s="1505"/>
      <c r="DX5" s="1505"/>
      <c r="DY5" s="1506"/>
      <c r="DZ5" s="1504">
        <f>DZ124</f>
        <v>0</v>
      </c>
      <c r="EA5" s="1505"/>
      <c r="EB5" s="1505"/>
      <c r="EC5" s="1505"/>
      <c r="ED5" s="1505"/>
      <c r="EE5" s="1506"/>
      <c r="EF5" s="1504">
        <f>EF124</f>
        <v>0</v>
      </c>
      <c r="EG5" s="1505"/>
      <c r="EH5" s="1505"/>
      <c r="EI5" s="1505"/>
      <c r="EJ5" s="1505"/>
      <c r="EK5" s="1506"/>
      <c r="EL5" s="1504">
        <f>EL124</f>
        <v>0</v>
      </c>
      <c r="EM5" s="1505"/>
      <c r="EN5" s="1505"/>
      <c r="EO5" s="1505"/>
      <c r="EP5" s="1505"/>
      <c r="EQ5" s="1506"/>
      <c r="ER5" s="1504">
        <f>ER124</f>
        <v>0</v>
      </c>
      <c r="ES5" s="1505"/>
      <c r="ET5" s="1505"/>
      <c r="EU5" s="1505"/>
      <c r="EV5" s="1505"/>
      <c r="EW5" s="1506"/>
      <c r="EX5" s="1504">
        <f>EX124</f>
        <v>0</v>
      </c>
      <c r="EY5" s="1505"/>
      <c r="EZ5" s="1505"/>
      <c r="FA5" s="1505"/>
      <c r="FB5" s="1505"/>
      <c r="FC5" s="1506"/>
      <c r="FD5" s="1504">
        <f>FD124</f>
        <v>0</v>
      </c>
      <c r="FE5" s="1505"/>
      <c r="FF5" s="1505"/>
      <c r="FG5" s="1505"/>
      <c r="FH5" s="1505"/>
      <c r="FI5" s="1506"/>
      <c r="FJ5" s="1504">
        <f>FJ124</f>
        <v>0</v>
      </c>
      <c r="FK5" s="1505"/>
      <c r="FL5" s="1505"/>
      <c r="FM5" s="1505"/>
      <c r="FN5" s="1505"/>
      <c r="FO5" s="1506"/>
      <c r="FP5" s="1504">
        <f>FP124</f>
        <v>0</v>
      </c>
      <c r="FQ5" s="1505"/>
      <c r="FR5" s="1505"/>
      <c r="FS5" s="1505"/>
      <c r="FT5" s="1505"/>
      <c r="FU5" s="1506"/>
      <c r="FV5" s="1504">
        <f>FV124</f>
        <v>0</v>
      </c>
      <c r="FW5" s="1505"/>
      <c r="FX5" s="1505"/>
      <c r="FY5" s="1505"/>
      <c r="FZ5" s="1505"/>
      <c r="GA5" s="1506"/>
      <c r="GB5" s="1504">
        <f>GB124</f>
        <v>0</v>
      </c>
      <c r="GC5" s="1505"/>
      <c r="GD5" s="1505"/>
      <c r="GE5" s="1505"/>
      <c r="GF5" s="1505"/>
      <c r="GG5" s="1506"/>
      <c r="GH5" s="38">
        <f>SUM(D5:GC5)</f>
        <v>0</v>
      </c>
      <c r="GI5" s="327"/>
      <c r="GJ5" s="41"/>
      <c r="GK5" s="41"/>
    </row>
    <row r="6" spans="1:193" ht="23.25" customHeight="1" x14ac:dyDescent="0.2">
      <c r="A6" s="1491" t="s">
        <v>308</v>
      </c>
      <c r="B6" s="1546"/>
      <c r="C6" s="1492"/>
      <c r="D6" s="1547" t="s">
        <v>83</v>
      </c>
      <c r="E6" s="1548"/>
      <c r="F6" s="1549"/>
      <c r="G6" s="1547" t="s">
        <v>108</v>
      </c>
      <c r="H6" s="1548"/>
      <c r="I6" s="1549"/>
      <c r="J6" s="1547" t="s">
        <v>83</v>
      </c>
      <c r="K6" s="1548"/>
      <c r="L6" s="1549"/>
      <c r="M6" s="1547" t="s">
        <v>108</v>
      </c>
      <c r="N6" s="1548"/>
      <c r="O6" s="1549"/>
      <c r="P6" s="1547" t="s">
        <v>83</v>
      </c>
      <c r="Q6" s="1548"/>
      <c r="R6" s="1549"/>
      <c r="S6" s="1547" t="s">
        <v>108</v>
      </c>
      <c r="T6" s="1548"/>
      <c r="U6" s="1549"/>
      <c r="V6" s="1547" t="s">
        <v>83</v>
      </c>
      <c r="W6" s="1548"/>
      <c r="X6" s="1549"/>
      <c r="Y6" s="1547" t="s">
        <v>108</v>
      </c>
      <c r="Z6" s="1548"/>
      <c r="AA6" s="1549"/>
      <c r="AB6" s="1547" t="s">
        <v>83</v>
      </c>
      <c r="AC6" s="1548"/>
      <c r="AD6" s="1549"/>
      <c r="AE6" s="1547" t="s">
        <v>108</v>
      </c>
      <c r="AF6" s="1548"/>
      <c r="AG6" s="1549"/>
      <c r="AH6" s="1547" t="s">
        <v>83</v>
      </c>
      <c r="AI6" s="1548"/>
      <c r="AJ6" s="1549"/>
      <c r="AK6" s="1547" t="s">
        <v>108</v>
      </c>
      <c r="AL6" s="1548"/>
      <c r="AM6" s="1549"/>
      <c r="AN6" s="1547" t="s">
        <v>83</v>
      </c>
      <c r="AO6" s="1548"/>
      <c r="AP6" s="1549"/>
      <c r="AQ6" s="1547" t="s">
        <v>108</v>
      </c>
      <c r="AR6" s="1548"/>
      <c r="AS6" s="1549"/>
      <c r="AT6" s="1547" t="s">
        <v>83</v>
      </c>
      <c r="AU6" s="1548"/>
      <c r="AV6" s="1549"/>
      <c r="AW6" s="1547" t="s">
        <v>108</v>
      </c>
      <c r="AX6" s="1548"/>
      <c r="AY6" s="1549"/>
      <c r="AZ6" s="1547" t="s">
        <v>83</v>
      </c>
      <c r="BA6" s="1548"/>
      <c r="BB6" s="1549"/>
      <c r="BC6" s="1547" t="s">
        <v>108</v>
      </c>
      <c r="BD6" s="1548"/>
      <c r="BE6" s="1549"/>
      <c r="BF6" s="1547" t="s">
        <v>83</v>
      </c>
      <c r="BG6" s="1548"/>
      <c r="BH6" s="1549"/>
      <c r="BI6" s="1547" t="s">
        <v>108</v>
      </c>
      <c r="BJ6" s="1548"/>
      <c r="BK6" s="1549"/>
      <c r="BL6" s="1547" t="s">
        <v>83</v>
      </c>
      <c r="BM6" s="1548"/>
      <c r="BN6" s="1549"/>
      <c r="BO6" s="1547" t="s">
        <v>108</v>
      </c>
      <c r="BP6" s="1548"/>
      <c r="BQ6" s="1549"/>
      <c r="BR6" s="1547" t="s">
        <v>83</v>
      </c>
      <c r="BS6" s="1548"/>
      <c r="BT6" s="1549"/>
      <c r="BU6" s="1547" t="s">
        <v>108</v>
      </c>
      <c r="BV6" s="1548"/>
      <c r="BW6" s="1549"/>
      <c r="BX6" s="1547" t="s">
        <v>83</v>
      </c>
      <c r="BY6" s="1548"/>
      <c r="BZ6" s="1549"/>
      <c r="CA6" s="1547" t="s">
        <v>108</v>
      </c>
      <c r="CB6" s="1548"/>
      <c r="CC6" s="1549"/>
      <c r="CD6" s="1547" t="s">
        <v>83</v>
      </c>
      <c r="CE6" s="1548"/>
      <c r="CF6" s="1549"/>
      <c r="CG6" s="1547" t="s">
        <v>108</v>
      </c>
      <c r="CH6" s="1548"/>
      <c r="CI6" s="1549"/>
      <c r="CJ6" s="1547" t="s">
        <v>83</v>
      </c>
      <c r="CK6" s="1548"/>
      <c r="CL6" s="1549"/>
      <c r="CM6" s="1547" t="s">
        <v>108</v>
      </c>
      <c r="CN6" s="1548"/>
      <c r="CO6" s="1549"/>
      <c r="CP6" s="1547" t="s">
        <v>83</v>
      </c>
      <c r="CQ6" s="1548"/>
      <c r="CR6" s="1549"/>
      <c r="CS6" s="1547" t="s">
        <v>108</v>
      </c>
      <c r="CT6" s="1548"/>
      <c r="CU6" s="1549"/>
      <c r="CV6" s="1547" t="s">
        <v>83</v>
      </c>
      <c r="CW6" s="1548"/>
      <c r="CX6" s="1549"/>
      <c r="CY6" s="1547" t="s">
        <v>108</v>
      </c>
      <c r="CZ6" s="1548"/>
      <c r="DA6" s="1549"/>
      <c r="DB6" s="1547" t="s">
        <v>83</v>
      </c>
      <c r="DC6" s="1548"/>
      <c r="DD6" s="1549"/>
      <c r="DE6" s="1547" t="s">
        <v>108</v>
      </c>
      <c r="DF6" s="1548"/>
      <c r="DG6" s="1549"/>
      <c r="DH6" s="1547" t="s">
        <v>83</v>
      </c>
      <c r="DI6" s="1548"/>
      <c r="DJ6" s="1549"/>
      <c r="DK6" s="1547" t="s">
        <v>108</v>
      </c>
      <c r="DL6" s="1548"/>
      <c r="DM6" s="1549"/>
      <c r="DN6" s="1547" t="s">
        <v>83</v>
      </c>
      <c r="DO6" s="1548"/>
      <c r="DP6" s="1549"/>
      <c r="DQ6" s="1547" t="s">
        <v>108</v>
      </c>
      <c r="DR6" s="1548"/>
      <c r="DS6" s="1549"/>
      <c r="DT6" s="1547" t="s">
        <v>83</v>
      </c>
      <c r="DU6" s="1548"/>
      <c r="DV6" s="1549"/>
      <c r="DW6" s="1547" t="s">
        <v>108</v>
      </c>
      <c r="DX6" s="1548"/>
      <c r="DY6" s="1549"/>
      <c r="DZ6" s="1547" t="s">
        <v>83</v>
      </c>
      <c r="EA6" s="1548"/>
      <c r="EB6" s="1549"/>
      <c r="EC6" s="1547" t="s">
        <v>108</v>
      </c>
      <c r="ED6" s="1548"/>
      <c r="EE6" s="1549"/>
      <c r="EF6" s="1547" t="s">
        <v>83</v>
      </c>
      <c r="EG6" s="1548"/>
      <c r="EH6" s="1549"/>
      <c r="EI6" s="1547" t="s">
        <v>108</v>
      </c>
      <c r="EJ6" s="1548"/>
      <c r="EK6" s="1549"/>
      <c r="EL6" s="1547" t="s">
        <v>83</v>
      </c>
      <c r="EM6" s="1548"/>
      <c r="EN6" s="1549"/>
      <c r="EO6" s="1547" t="s">
        <v>108</v>
      </c>
      <c r="EP6" s="1548"/>
      <c r="EQ6" s="1549"/>
      <c r="ER6" s="1547" t="s">
        <v>83</v>
      </c>
      <c r="ES6" s="1548"/>
      <c r="ET6" s="1549"/>
      <c r="EU6" s="1547" t="s">
        <v>108</v>
      </c>
      <c r="EV6" s="1548"/>
      <c r="EW6" s="1549"/>
      <c r="EX6" s="1547" t="s">
        <v>83</v>
      </c>
      <c r="EY6" s="1548"/>
      <c r="EZ6" s="1549"/>
      <c r="FA6" s="1547" t="s">
        <v>108</v>
      </c>
      <c r="FB6" s="1548"/>
      <c r="FC6" s="1549"/>
      <c r="FD6" s="1547" t="s">
        <v>83</v>
      </c>
      <c r="FE6" s="1548"/>
      <c r="FF6" s="1549"/>
      <c r="FG6" s="1547" t="s">
        <v>108</v>
      </c>
      <c r="FH6" s="1548"/>
      <c r="FI6" s="1549"/>
      <c r="FJ6" s="1547" t="s">
        <v>83</v>
      </c>
      <c r="FK6" s="1548"/>
      <c r="FL6" s="1549"/>
      <c r="FM6" s="1547" t="s">
        <v>108</v>
      </c>
      <c r="FN6" s="1548"/>
      <c r="FO6" s="1549"/>
      <c r="FP6" s="1547" t="s">
        <v>83</v>
      </c>
      <c r="FQ6" s="1548"/>
      <c r="FR6" s="1549"/>
      <c r="FS6" s="1547" t="s">
        <v>108</v>
      </c>
      <c r="FT6" s="1548"/>
      <c r="FU6" s="1549"/>
      <c r="FV6" s="1547" t="s">
        <v>83</v>
      </c>
      <c r="FW6" s="1548"/>
      <c r="FX6" s="1549"/>
      <c r="FY6" s="1547" t="s">
        <v>108</v>
      </c>
      <c r="FZ6" s="1548"/>
      <c r="GA6" s="1549"/>
      <c r="GB6" s="1547" t="s">
        <v>83</v>
      </c>
      <c r="GC6" s="1548"/>
      <c r="GD6" s="1549"/>
      <c r="GE6" s="1547" t="s">
        <v>108</v>
      </c>
      <c r="GF6" s="1548"/>
      <c r="GG6" s="1549"/>
      <c r="GH6" s="38">
        <f>COUNTA(D6:GG6)</f>
        <v>62</v>
      </c>
      <c r="GI6" s="327"/>
      <c r="GJ6" s="41"/>
      <c r="GK6" s="41"/>
    </row>
    <row r="7" spans="1:193" ht="23.25" customHeight="1" x14ac:dyDescent="0.2">
      <c r="A7" s="1491" t="s">
        <v>337</v>
      </c>
      <c r="B7" s="1546"/>
      <c r="C7" s="1492"/>
      <c r="D7" s="1534">
        <f>F124</f>
        <v>0</v>
      </c>
      <c r="E7" s="1535"/>
      <c r="F7" s="1536"/>
      <c r="G7" s="1534">
        <f>H124</f>
        <v>0</v>
      </c>
      <c r="H7" s="1535"/>
      <c r="I7" s="1536"/>
      <c r="J7" s="1534">
        <f>L124</f>
        <v>0</v>
      </c>
      <c r="K7" s="1535"/>
      <c r="L7" s="1536"/>
      <c r="M7" s="1534">
        <f>N124</f>
        <v>0</v>
      </c>
      <c r="N7" s="1535"/>
      <c r="O7" s="1536"/>
      <c r="P7" s="1534">
        <f>R124</f>
        <v>0</v>
      </c>
      <c r="Q7" s="1535"/>
      <c r="R7" s="1536"/>
      <c r="S7" s="1534">
        <f>T124</f>
        <v>0</v>
      </c>
      <c r="T7" s="1535"/>
      <c r="U7" s="1536"/>
      <c r="V7" s="1534">
        <f>X124</f>
        <v>0</v>
      </c>
      <c r="W7" s="1535"/>
      <c r="X7" s="1536"/>
      <c r="Y7" s="1534">
        <f>Z124</f>
        <v>0</v>
      </c>
      <c r="Z7" s="1535"/>
      <c r="AA7" s="1536"/>
      <c r="AB7" s="1534">
        <f>AD124</f>
        <v>0</v>
      </c>
      <c r="AC7" s="1535"/>
      <c r="AD7" s="1536"/>
      <c r="AE7" s="1534">
        <f>AF124</f>
        <v>0</v>
      </c>
      <c r="AF7" s="1535"/>
      <c r="AG7" s="1536"/>
      <c r="AH7" s="1534">
        <f>AJ124</f>
        <v>0</v>
      </c>
      <c r="AI7" s="1535"/>
      <c r="AJ7" s="1536"/>
      <c r="AK7" s="1534">
        <f>AL124</f>
        <v>0</v>
      </c>
      <c r="AL7" s="1535"/>
      <c r="AM7" s="1536"/>
      <c r="AN7" s="1534">
        <f>AP124</f>
        <v>0</v>
      </c>
      <c r="AO7" s="1535"/>
      <c r="AP7" s="1536"/>
      <c r="AQ7" s="1534">
        <f>AR124</f>
        <v>0</v>
      </c>
      <c r="AR7" s="1535"/>
      <c r="AS7" s="1536"/>
      <c r="AT7" s="1534">
        <f>AV124</f>
        <v>0</v>
      </c>
      <c r="AU7" s="1535"/>
      <c r="AV7" s="1536"/>
      <c r="AW7" s="1534">
        <f>AX124</f>
        <v>0</v>
      </c>
      <c r="AX7" s="1535"/>
      <c r="AY7" s="1536"/>
      <c r="AZ7" s="1534">
        <f>BB124</f>
        <v>0</v>
      </c>
      <c r="BA7" s="1535"/>
      <c r="BB7" s="1536"/>
      <c r="BC7" s="1534">
        <f>BD124</f>
        <v>0</v>
      </c>
      <c r="BD7" s="1535"/>
      <c r="BE7" s="1536"/>
      <c r="BF7" s="1534">
        <f>BH124</f>
        <v>0</v>
      </c>
      <c r="BG7" s="1535"/>
      <c r="BH7" s="1536"/>
      <c r="BI7" s="1534">
        <f>BJ124</f>
        <v>0</v>
      </c>
      <c r="BJ7" s="1535"/>
      <c r="BK7" s="1536"/>
      <c r="BL7" s="1534">
        <f>BN124</f>
        <v>0</v>
      </c>
      <c r="BM7" s="1535"/>
      <c r="BN7" s="1536"/>
      <c r="BO7" s="1534">
        <f>BP124</f>
        <v>0</v>
      </c>
      <c r="BP7" s="1535"/>
      <c r="BQ7" s="1536"/>
      <c r="BR7" s="1534">
        <f>BT124</f>
        <v>0</v>
      </c>
      <c r="BS7" s="1535"/>
      <c r="BT7" s="1536"/>
      <c r="BU7" s="1534">
        <f>BV124</f>
        <v>0</v>
      </c>
      <c r="BV7" s="1535"/>
      <c r="BW7" s="1536"/>
      <c r="BX7" s="1534">
        <f>BZ124</f>
        <v>0</v>
      </c>
      <c r="BY7" s="1535"/>
      <c r="BZ7" s="1536"/>
      <c r="CA7" s="1534">
        <f>CB124</f>
        <v>0</v>
      </c>
      <c r="CB7" s="1535"/>
      <c r="CC7" s="1536"/>
      <c r="CD7" s="1534">
        <f>CF124</f>
        <v>0</v>
      </c>
      <c r="CE7" s="1535"/>
      <c r="CF7" s="1536"/>
      <c r="CG7" s="1534">
        <f>CH124</f>
        <v>0</v>
      </c>
      <c r="CH7" s="1535"/>
      <c r="CI7" s="1536"/>
      <c r="CJ7" s="1534">
        <f>CL124</f>
        <v>0</v>
      </c>
      <c r="CK7" s="1535"/>
      <c r="CL7" s="1536"/>
      <c r="CM7" s="1534">
        <f>CN124</f>
        <v>0</v>
      </c>
      <c r="CN7" s="1535"/>
      <c r="CO7" s="1536"/>
      <c r="CP7" s="1534">
        <f>CR124</f>
        <v>0</v>
      </c>
      <c r="CQ7" s="1535"/>
      <c r="CR7" s="1536"/>
      <c r="CS7" s="1534">
        <f>CT124</f>
        <v>0</v>
      </c>
      <c r="CT7" s="1535"/>
      <c r="CU7" s="1536"/>
      <c r="CV7" s="1534">
        <f>CX124</f>
        <v>0</v>
      </c>
      <c r="CW7" s="1535"/>
      <c r="CX7" s="1536"/>
      <c r="CY7" s="1534">
        <f>CZ124</f>
        <v>0</v>
      </c>
      <c r="CZ7" s="1535"/>
      <c r="DA7" s="1536"/>
      <c r="DB7" s="1534">
        <f>DD124</f>
        <v>0</v>
      </c>
      <c r="DC7" s="1535"/>
      <c r="DD7" s="1536"/>
      <c r="DE7" s="1534">
        <f>DF124</f>
        <v>0</v>
      </c>
      <c r="DF7" s="1535"/>
      <c r="DG7" s="1536"/>
      <c r="DH7" s="1534">
        <f>DJ124</f>
        <v>0</v>
      </c>
      <c r="DI7" s="1535"/>
      <c r="DJ7" s="1536"/>
      <c r="DK7" s="1534">
        <f>DL124</f>
        <v>0</v>
      </c>
      <c r="DL7" s="1535"/>
      <c r="DM7" s="1536"/>
      <c r="DN7" s="1534">
        <f>DP124</f>
        <v>0</v>
      </c>
      <c r="DO7" s="1535"/>
      <c r="DP7" s="1536"/>
      <c r="DQ7" s="1534">
        <f>DR124</f>
        <v>0</v>
      </c>
      <c r="DR7" s="1535"/>
      <c r="DS7" s="1536"/>
      <c r="DT7" s="1534">
        <f>DV124</f>
        <v>0</v>
      </c>
      <c r="DU7" s="1535"/>
      <c r="DV7" s="1536"/>
      <c r="DW7" s="1534">
        <f>DX124</f>
        <v>0</v>
      </c>
      <c r="DX7" s="1535"/>
      <c r="DY7" s="1536"/>
      <c r="DZ7" s="1534">
        <f>EB124</f>
        <v>0</v>
      </c>
      <c r="EA7" s="1535"/>
      <c r="EB7" s="1536"/>
      <c r="EC7" s="1534">
        <f>ED124</f>
        <v>0</v>
      </c>
      <c r="ED7" s="1535"/>
      <c r="EE7" s="1536"/>
      <c r="EF7" s="1534">
        <f>EH124</f>
        <v>0</v>
      </c>
      <c r="EG7" s="1535"/>
      <c r="EH7" s="1536"/>
      <c r="EI7" s="1534">
        <f>EJ124</f>
        <v>0</v>
      </c>
      <c r="EJ7" s="1535"/>
      <c r="EK7" s="1536"/>
      <c r="EL7" s="1534">
        <f>EN124</f>
        <v>0</v>
      </c>
      <c r="EM7" s="1535"/>
      <c r="EN7" s="1536"/>
      <c r="EO7" s="1534">
        <f>EP124</f>
        <v>0</v>
      </c>
      <c r="EP7" s="1535"/>
      <c r="EQ7" s="1536"/>
      <c r="ER7" s="1534">
        <f>ET124</f>
        <v>0</v>
      </c>
      <c r="ES7" s="1535"/>
      <c r="ET7" s="1536"/>
      <c r="EU7" s="1534">
        <f>EV124</f>
        <v>0</v>
      </c>
      <c r="EV7" s="1535"/>
      <c r="EW7" s="1536"/>
      <c r="EX7" s="1534">
        <f>EZ124</f>
        <v>0</v>
      </c>
      <c r="EY7" s="1535"/>
      <c r="EZ7" s="1536"/>
      <c r="FA7" s="1534">
        <f>FB124</f>
        <v>0</v>
      </c>
      <c r="FB7" s="1535"/>
      <c r="FC7" s="1536"/>
      <c r="FD7" s="1534">
        <f>FF124</f>
        <v>0</v>
      </c>
      <c r="FE7" s="1535"/>
      <c r="FF7" s="1536"/>
      <c r="FG7" s="1534">
        <f>FH124</f>
        <v>0</v>
      </c>
      <c r="FH7" s="1535"/>
      <c r="FI7" s="1536"/>
      <c r="FJ7" s="1534">
        <f>FL124</f>
        <v>0</v>
      </c>
      <c r="FK7" s="1535"/>
      <c r="FL7" s="1536"/>
      <c r="FM7" s="1534">
        <f>FN124</f>
        <v>0</v>
      </c>
      <c r="FN7" s="1535"/>
      <c r="FO7" s="1536"/>
      <c r="FP7" s="1534">
        <f>FR124</f>
        <v>0</v>
      </c>
      <c r="FQ7" s="1535"/>
      <c r="FR7" s="1536"/>
      <c r="FS7" s="1534">
        <f>FT124</f>
        <v>0</v>
      </c>
      <c r="FT7" s="1535"/>
      <c r="FU7" s="1536"/>
      <c r="FV7" s="1534">
        <f>FX124</f>
        <v>0</v>
      </c>
      <c r="FW7" s="1535"/>
      <c r="FX7" s="1536"/>
      <c r="FY7" s="1534">
        <f>FZ124</f>
        <v>0</v>
      </c>
      <c r="FZ7" s="1535"/>
      <c r="GA7" s="1536"/>
      <c r="GB7" s="1534">
        <f>GD124</f>
        <v>0</v>
      </c>
      <c r="GC7" s="1535"/>
      <c r="GD7" s="1536"/>
      <c r="GE7" s="1534">
        <f>GF124</f>
        <v>0</v>
      </c>
      <c r="GF7" s="1535"/>
      <c r="GG7" s="1536"/>
      <c r="GH7" s="39">
        <f>SUM(D7:GG7)</f>
        <v>0</v>
      </c>
      <c r="GI7" s="327"/>
      <c r="GJ7" s="41"/>
      <c r="GK7" s="41"/>
    </row>
    <row r="8" spans="1:193" ht="89.25" customHeight="1" x14ac:dyDescent="0.2">
      <c r="A8" s="1537" t="s">
        <v>279</v>
      </c>
      <c r="B8" s="1537"/>
      <c r="C8" s="1537"/>
      <c r="D8" s="1537"/>
      <c r="E8" s="1537"/>
      <c r="F8" s="1537"/>
      <c r="G8" s="1537"/>
      <c r="H8" s="1537"/>
      <c r="I8" s="1537"/>
      <c r="J8" s="1537"/>
      <c r="K8" s="1537"/>
      <c r="L8" s="1537"/>
      <c r="M8" s="1537"/>
      <c r="N8" s="1537"/>
      <c r="O8" s="1537"/>
      <c r="P8" s="1537"/>
      <c r="Q8" s="1537"/>
      <c r="R8" s="1537"/>
      <c r="S8" s="1537"/>
      <c r="T8" s="1537"/>
      <c r="U8" s="1537"/>
      <c r="V8" s="1537"/>
      <c r="W8" s="1537"/>
      <c r="X8" s="1537"/>
      <c r="Y8" s="1537"/>
      <c r="Z8" s="1537"/>
      <c r="AA8" s="1537"/>
      <c r="AB8" s="1537"/>
      <c r="AC8" s="1537"/>
      <c r="AD8" s="1537"/>
      <c r="AE8" s="1537"/>
      <c r="AF8" s="1537"/>
      <c r="AG8" s="1537"/>
      <c r="AH8" s="1537"/>
      <c r="AI8" s="1537"/>
      <c r="AJ8" s="1537"/>
      <c r="AK8" s="1537"/>
      <c r="AL8" s="1537"/>
      <c r="AM8" s="1537"/>
      <c r="AN8" s="1537"/>
      <c r="AO8" s="1537"/>
      <c r="AP8" s="1537"/>
      <c r="AQ8" s="1537"/>
      <c r="AR8" s="1537"/>
      <c r="AS8" s="1537"/>
      <c r="AT8" s="1537"/>
      <c r="AU8" s="1537"/>
      <c r="AV8" s="1537"/>
      <c r="AW8" s="1537"/>
      <c r="AX8" s="1537"/>
      <c r="AY8" s="1537"/>
      <c r="AZ8" s="1537"/>
      <c r="BA8" s="1537"/>
      <c r="BB8" s="1537"/>
      <c r="BC8" s="1537"/>
      <c r="BD8" s="1537"/>
      <c r="BE8" s="1537"/>
      <c r="BF8" s="1537"/>
      <c r="BG8" s="1537"/>
      <c r="BH8" s="1537"/>
      <c r="BI8" s="1537"/>
      <c r="BJ8" s="1537"/>
      <c r="BK8" s="1537"/>
      <c r="BL8" s="1537"/>
      <c r="BM8" s="1537"/>
      <c r="BN8" s="1537"/>
      <c r="BO8" s="1537"/>
      <c r="BP8" s="1537"/>
      <c r="BQ8" s="1537"/>
      <c r="BR8" s="1537"/>
      <c r="BS8" s="1537"/>
      <c r="BT8" s="1537"/>
      <c r="BU8" s="1537"/>
      <c r="BV8" s="1537"/>
      <c r="BW8" s="1537"/>
      <c r="BX8" s="1537"/>
      <c r="BY8" s="1537"/>
      <c r="BZ8" s="1537"/>
      <c r="CA8" s="1537"/>
      <c r="CB8" s="1537"/>
      <c r="CC8" s="1537"/>
      <c r="CD8" s="1537"/>
      <c r="CE8" s="1537"/>
      <c r="CF8" s="1537"/>
      <c r="CG8" s="1537"/>
      <c r="CH8" s="1537"/>
      <c r="CI8" s="1537"/>
      <c r="CJ8" s="1537"/>
      <c r="CK8" s="1537"/>
      <c r="CL8" s="1537"/>
      <c r="CM8" s="1537"/>
      <c r="CN8" s="1537"/>
      <c r="CO8" s="1537"/>
      <c r="CP8" s="1537"/>
      <c r="CQ8" s="1537"/>
      <c r="CR8" s="1537"/>
      <c r="CS8" s="1537"/>
      <c r="CT8" s="1537"/>
      <c r="CU8" s="1537"/>
      <c r="CV8" s="1537"/>
      <c r="CW8" s="1537"/>
      <c r="CX8" s="1537"/>
      <c r="CY8" s="1537"/>
      <c r="CZ8" s="1537"/>
      <c r="DA8" s="1537"/>
      <c r="DB8" s="1537"/>
      <c r="DC8" s="1537"/>
      <c r="DD8" s="1537"/>
      <c r="DE8" s="1537"/>
      <c r="DF8" s="1537"/>
      <c r="DG8" s="1537"/>
      <c r="DH8" s="1537"/>
      <c r="DI8" s="1537"/>
      <c r="DJ8" s="1537"/>
      <c r="DK8" s="1537"/>
      <c r="DL8" s="1537"/>
      <c r="DM8" s="1537"/>
      <c r="DN8" s="1537"/>
      <c r="DO8" s="1537"/>
      <c r="DP8" s="1537"/>
      <c r="DQ8" s="1537"/>
      <c r="DR8" s="1537"/>
      <c r="DS8" s="1537"/>
      <c r="DT8" s="1537"/>
      <c r="DU8" s="1537"/>
      <c r="DV8" s="1537"/>
      <c r="DW8" s="1537"/>
      <c r="DX8" s="1537"/>
      <c r="DY8" s="1537"/>
      <c r="DZ8" s="1537"/>
      <c r="EA8" s="1537"/>
      <c r="EB8" s="1537"/>
      <c r="EC8" s="1537"/>
      <c r="ED8" s="1537"/>
      <c r="EE8" s="1537"/>
      <c r="EF8" s="1537"/>
      <c r="EG8" s="1537"/>
      <c r="EH8" s="1537"/>
      <c r="EI8" s="1537"/>
      <c r="EJ8" s="1537"/>
      <c r="EK8" s="1537"/>
      <c r="EL8" s="1537"/>
      <c r="EM8" s="1537"/>
      <c r="EN8" s="1537"/>
      <c r="EO8" s="1537"/>
      <c r="EP8" s="1537"/>
      <c r="EQ8" s="1537"/>
      <c r="ER8" s="1537"/>
      <c r="ES8" s="1537"/>
      <c r="ET8" s="1537"/>
      <c r="EU8" s="1537"/>
      <c r="EV8" s="1537"/>
      <c r="EW8" s="1537"/>
      <c r="EX8" s="1537"/>
      <c r="EY8" s="1537"/>
      <c r="EZ8" s="1537"/>
      <c r="FA8" s="1537"/>
      <c r="FB8" s="1537"/>
      <c r="FC8" s="1537"/>
      <c r="FD8" s="1537"/>
      <c r="FE8" s="1537"/>
      <c r="FF8" s="1537"/>
      <c r="FG8" s="1537"/>
      <c r="FH8" s="1537"/>
      <c r="FI8" s="1537"/>
      <c r="FJ8" s="1537"/>
      <c r="FK8" s="1537"/>
      <c r="FL8" s="1537"/>
      <c r="FM8" s="1537"/>
      <c r="FN8" s="1537"/>
      <c r="FO8" s="1537"/>
      <c r="FP8" s="1537"/>
      <c r="FQ8" s="1537"/>
      <c r="FR8" s="1537"/>
      <c r="FS8" s="1537"/>
      <c r="FT8" s="1537"/>
      <c r="FU8" s="1537"/>
      <c r="FV8" s="1537"/>
      <c r="FW8" s="1537"/>
      <c r="FX8" s="1537"/>
      <c r="FY8" s="1537"/>
      <c r="FZ8" s="1537"/>
      <c r="GA8" s="1537"/>
      <c r="GB8" s="1537"/>
      <c r="GC8" s="1537"/>
      <c r="GD8" s="323"/>
      <c r="GE8" s="323"/>
      <c r="GF8" s="323"/>
      <c r="GG8" s="323"/>
      <c r="GH8" s="323"/>
    </row>
    <row r="9" spans="1:193" s="41" customFormat="1" x14ac:dyDescent="0.2"/>
    <row r="10" spans="1:193" s="89" customFormat="1" ht="18.75" customHeight="1" x14ac:dyDescent="0.2">
      <c r="A10" s="313" t="s">
        <v>287</v>
      </c>
    </row>
    <row r="11" spans="1:193" s="89" customFormat="1" ht="18.75" customHeight="1" x14ac:dyDescent="0.2">
      <c r="A11" s="89" t="s">
        <v>209</v>
      </c>
      <c r="B11" s="89" t="s">
        <v>334</v>
      </c>
      <c r="U11" s="1520" t="s">
        <v>338</v>
      </c>
      <c r="V11" s="1520"/>
      <c r="W11" s="1520"/>
      <c r="X11" s="1520"/>
      <c r="Y11" s="1538"/>
      <c r="Z11" s="1539">
        <f>GH3</f>
        <v>31</v>
      </c>
      <c r="AA11" s="1540"/>
      <c r="AB11" s="1540"/>
      <c r="AC11" s="1541"/>
      <c r="AE11" s="89" t="s">
        <v>4</v>
      </c>
      <c r="AI11" s="1520" t="s">
        <v>232</v>
      </c>
      <c r="AJ11" s="1520"/>
      <c r="AK11" s="1542">
        <f>ROUND(Z11*3/7,1)</f>
        <v>13.3</v>
      </c>
      <c r="AL11" s="1543"/>
      <c r="AM11" s="1543"/>
      <c r="AN11" s="1544"/>
      <c r="AO11" s="1545" t="s">
        <v>339</v>
      </c>
      <c r="AP11" s="1520"/>
      <c r="AQ11" s="89" t="s">
        <v>110</v>
      </c>
    </row>
    <row r="12" spans="1:193" s="89" customFormat="1" ht="18.75" customHeight="1" x14ac:dyDescent="0.2">
      <c r="A12" s="89" t="s">
        <v>317</v>
      </c>
      <c r="B12" s="89" t="s">
        <v>303</v>
      </c>
      <c r="U12" s="1511">
        <f>GH6</f>
        <v>62</v>
      </c>
      <c r="V12" s="1512"/>
      <c r="W12" s="1512"/>
      <c r="X12" s="1513"/>
    </row>
    <row r="13" spans="1:193" s="89" customFormat="1" ht="18.75" customHeight="1" x14ac:dyDescent="0.2">
      <c r="A13" s="313" t="s">
        <v>89</v>
      </c>
    </row>
    <row r="14" spans="1:193" s="89" customFormat="1" ht="18.75" customHeight="1" x14ac:dyDescent="0.2">
      <c r="A14" s="89" t="s">
        <v>209</v>
      </c>
      <c r="B14" s="89" t="s">
        <v>132</v>
      </c>
      <c r="U14" s="1517"/>
      <c r="V14" s="1518"/>
      <c r="W14" s="1518"/>
      <c r="X14" s="1519"/>
      <c r="Y14" s="1509" t="s">
        <v>61</v>
      </c>
      <c r="Z14" s="1510"/>
      <c r="AA14" s="89" t="s">
        <v>32</v>
      </c>
    </row>
    <row r="15" spans="1:193" s="89" customFormat="1" ht="18.75" customHeight="1" x14ac:dyDescent="0.2">
      <c r="A15" s="89" t="s">
        <v>317</v>
      </c>
      <c r="B15" s="89" t="s">
        <v>126</v>
      </c>
      <c r="U15" s="1520" t="s">
        <v>193</v>
      </c>
      <c r="V15" s="1520"/>
      <c r="W15" s="1520"/>
      <c r="X15" s="1520"/>
      <c r="Y15" s="1520"/>
      <c r="Z15" s="1520"/>
      <c r="AA15" s="1520"/>
      <c r="AB15" s="1520"/>
      <c r="AC15" s="1520"/>
      <c r="AD15" s="1520"/>
      <c r="AE15" s="1520"/>
      <c r="AF15" s="1521">
        <f>GH5</f>
        <v>0</v>
      </c>
      <c r="AG15" s="1522"/>
      <c r="AH15" s="1523"/>
      <c r="AI15" s="1524"/>
      <c r="AJ15" s="1520" t="s">
        <v>340</v>
      </c>
      <c r="AK15" s="1520"/>
      <c r="AL15" s="1520" t="s">
        <v>194</v>
      </c>
      <c r="AM15" s="1520"/>
      <c r="AN15" s="1520"/>
      <c r="AO15" s="1520"/>
      <c r="AP15" s="1520"/>
      <c r="AQ15" s="1520"/>
      <c r="AR15" s="1521">
        <f>GH4</f>
        <v>0</v>
      </c>
      <c r="AS15" s="1522"/>
      <c r="AT15" s="1523"/>
      <c r="AU15" s="1524"/>
      <c r="AV15" s="1525" t="s">
        <v>16</v>
      </c>
      <c r="AW15" s="1520"/>
      <c r="AX15" s="1526" t="e">
        <f>ROUNDUP(GH5/GH4,1)</f>
        <v>#DIV/0!</v>
      </c>
      <c r="AY15" s="1527"/>
      <c r="AZ15" s="1528"/>
      <c r="BA15" s="1529"/>
      <c r="BB15" s="89" t="s">
        <v>61</v>
      </c>
      <c r="BD15" s="89" t="s">
        <v>32</v>
      </c>
    </row>
    <row r="16" spans="1:193" s="89" customFormat="1" ht="18.75" customHeight="1" x14ac:dyDescent="0.2">
      <c r="A16" s="89" t="s">
        <v>314</v>
      </c>
      <c r="B16" s="89" t="s">
        <v>222</v>
      </c>
      <c r="U16" s="1520" t="s">
        <v>197</v>
      </c>
      <c r="V16" s="1520"/>
      <c r="W16" s="1520"/>
      <c r="X16" s="1520"/>
      <c r="Y16" s="1520"/>
      <c r="Z16" s="1520"/>
      <c r="AA16" s="1520"/>
      <c r="AB16" s="1520"/>
      <c r="AC16" s="1520"/>
      <c r="AD16" s="1520"/>
      <c r="AE16" s="1520"/>
      <c r="AF16" s="1521">
        <f>GH7</f>
        <v>0</v>
      </c>
      <c r="AG16" s="1522"/>
      <c r="AH16" s="1522"/>
      <c r="AI16" s="1530"/>
      <c r="AJ16" s="1525" t="s">
        <v>340</v>
      </c>
      <c r="AK16" s="1520"/>
      <c r="AL16" s="1520" t="s">
        <v>303</v>
      </c>
      <c r="AM16" s="1520"/>
      <c r="AN16" s="1520"/>
      <c r="AO16" s="1520"/>
      <c r="AP16" s="1520"/>
      <c r="AQ16" s="1520"/>
      <c r="AR16" s="1521">
        <f>GH6</f>
        <v>62</v>
      </c>
      <c r="AS16" s="1522"/>
      <c r="AT16" s="1522"/>
      <c r="AU16" s="1530"/>
      <c r="AV16" s="1525" t="s">
        <v>16</v>
      </c>
      <c r="AW16" s="1520"/>
      <c r="AX16" s="1531">
        <f>ROUNDUP(AF16/AR16,2)</f>
        <v>0</v>
      </c>
      <c r="AY16" s="1532"/>
      <c r="AZ16" s="1532"/>
      <c r="BA16" s="1533"/>
      <c r="BB16" s="1509" t="s">
        <v>61</v>
      </c>
      <c r="BC16" s="1510"/>
      <c r="BD16" s="89" t="s">
        <v>32</v>
      </c>
    </row>
    <row r="17" spans="1:202" s="41" customFormat="1" ht="18.75" customHeight="1" x14ac:dyDescent="0.2">
      <c r="A17" s="313" t="s">
        <v>186</v>
      </c>
    </row>
    <row r="18" spans="1:202" s="89" customFormat="1" ht="18.75" customHeight="1" x14ac:dyDescent="0.2">
      <c r="A18" s="89" t="s">
        <v>209</v>
      </c>
      <c r="B18" s="89" t="s">
        <v>321</v>
      </c>
      <c r="U18" s="1511">
        <f>GS124</f>
        <v>0</v>
      </c>
      <c r="V18" s="1512"/>
      <c r="W18" s="1512"/>
      <c r="X18" s="1513"/>
      <c r="Y18" s="1510" t="s">
        <v>61</v>
      </c>
      <c r="Z18" s="1510"/>
    </row>
    <row r="19" spans="1:202" s="89" customFormat="1" ht="18.75" customHeight="1" x14ac:dyDescent="0.2">
      <c r="A19" s="89" t="s">
        <v>317</v>
      </c>
      <c r="B19" s="89" t="s">
        <v>224</v>
      </c>
      <c r="U19" s="1514">
        <f>GT124</f>
        <v>0</v>
      </c>
      <c r="V19" s="1515"/>
      <c r="W19" s="1515"/>
      <c r="X19" s="1516"/>
      <c r="Y19" s="1510" t="s">
        <v>61</v>
      </c>
      <c r="Z19" s="1510"/>
    </row>
    <row r="20" spans="1:202" s="89" customFormat="1" ht="18.75" customHeight="1" x14ac:dyDescent="0.2"/>
    <row r="21" spans="1:202" x14ac:dyDescent="0.2">
      <c r="A21" s="314" t="s">
        <v>27</v>
      </c>
      <c r="B21" s="314"/>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row>
    <row r="22" spans="1:202" x14ac:dyDescent="0.2">
      <c r="A22" s="1476" t="s">
        <v>247</v>
      </c>
      <c r="B22" s="1477"/>
      <c r="C22" s="1480" t="s">
        <v>342</v>
      </c>
      <c r="D22" s="1504">
        <v>1</v>
      </c>
      <c r="E22" s="1505"/>
      <c r="F22" s="1505"/>
      <c r="G22" s="1505"/>
      <c r="H22" s="1505"/>
      <c r="I22" s="1506"/>
      <c r="J22" s="1504">
        <v>2</v>
      </c>
      <c r="K22" s="1505"/>
      <c r="L22" s="1505"/>
      <c r="M22" s="1505"/>
      <c r="N22" s="1505"/>
      <c r="O22" s="1506"/>
      <c r="P22" s="1504">
        <v>3</v>
      </c>
      <c r="Q22" s="1505"/>
      <c r="R22" s="1505"/>
      <c r="S22" s="1505"/>
      <c r="T22" s="1505"/>
      <c r="U22" s="1506"/>
      <c r="V22" s="1504">
        <v>4</v>
      </c>
      <c r="W22" s="1505"/>
      <c r="X22" s="1505"/>
      <c r="Y22" s="1505"/>
      <c r="Z22" s="1505"/>
      <c r="AA22" s="1506"/>
      <c r="AB22" s="1504">
        <v>5</v>
      </c>
      <c r="AC22" s="1505"/>
      <c r="AD22" s="1505"/>
      <c r="AE22" s="1505"/>
      <c r="AF22" s="1505"/>
      <c r="AG22" s="1506"/>
      <c r="AH22" s="1504">
        <v>6</v>
      </c>
      <c r="AI22" s="1505"/>
      <c r="AJ22" s="1505"/>
      <c r="AK22" s="1505"/>
      <c r="AL22" s="1505"/>
      <c r="AM22" s="1506"/>
      <c r="AN22" s="1504">
        <v>7</v>
      </c>
      <c r="AO22" s="1505"/>
      <c r="AP22" s="1505"/>
      <c r="AQ22" s="1505"/>
      <c r="AR22" s="1505"/>
      <c r="AS22" s="1506"/>
      <c r="AT22" s="1504">
        <v>8</v>
      </c>
      <c r="AU22" s="1505"/>
      <c r="AV22" s="1505"/>
      <c r="AW22" s="1505"/>
      <c r="AX22" s="1505"/>
      <c r="AY22" s="1506"/>
      <c r="AZ22" s="1504">
        <v>9</v>
      </c>
      <c r="BA22" s="1505"/>
      <c r="BB22" s="1505"/>
      <c r="BC22" s="1505"/>
      <c r="BD22" s="1505"/>
      <c r="BE22" s="1506"/>
      <c r="BF22" s="1504">
        <v>10</v>
      </c>
      <c r="BG22" s="1505"/>
      <c r="BH22" s="1505"/>
      <c r="BI22" s="1505"/>
      <c r="BJ22" s="1505"/>
      <c r="BK22" s="1506"/>
      <c r="BL22" s="1504">
        <v>11</v>
      </c>
      <c r="BM22" s="1505"/>
      <c r="BN22" s="1505"/>
      <c r="BO22" s="1505"/>
      <c r="BP22" s="1505"/>
      <c r="BQ22" s="1506"/>
      <c r="BR22" s="1504">
        <v>12</v>
      </c>
      <c r="BS22" s="1505"/>
      <c r="BT22" s="1505"/>
      <c r="BU22" s="1505"/>
      <c r="BV22" s="1505"/>
      <c r="BW22" s="1506"/>
      <c r="BX22" s="1504">
        <v>13</v>
      </c>
      <c r="BY22" s="1505"/>
      <c r="BZ22" s="1505"/>
      <c r="CA22" s="1505"/>
      <c r="CB22" s="1505"/>
      <c r="CC22" s="1506"/>
      <c r="CD22" s="1504">
        <v>14</v>
      </c>
      <c r="CE22" s="1505"/>
      <c r="CF22" s="1505"/>
      <c r="CG22" s="1505"/>
      <c r="CH22" s="1505"/>
      <c r="CI22" s="1506"/>
      <c r="CJ22" s="1504">
        <v>15</v>
      </c>
      <c r="CK22" s="1505"/>
      <c r="CL22" s="1505"/>
      <c r="CM22" s="1505"/>
      <c r="CN22" s="1505"/>
      <c r="CO22" s="1506"/>
      <c r="CP22" s="1504">
        <v>16</v>
      </c>
      <c r="CQ22" s="1505"/>
      <c r="CR22" s="1505"/>
      <c r="CS22" s="1505"/>
      <c r="CT22" s="1505"/>
      <c r="CU22" s="1506"/>
      <c r="CV22" s="1504">
        <v>17</v>
      </c>
      <c r="CW22" s="1505"/>
      <c r="CX22" s="1505"/>
      <c r="CY22" s="1505"/>
      <c r="CZ22" s="1505"/>
      <c r="DA22" s="1506"/>
      <c r="DB22" s="1504">
        <v>18</v>
      </c>
      <c r="DC22" s="1505"/>
      <c r="DD22" s="1505"/>
      <c r="DE22" s="1505"/>
      <c r="DF22" s="1505"/>
      <c r="DG22" s="1506"/>
      <c r="DH22" s="1504">
        <v>19</v>
      </c>
      <c r="DI22" s="1505"/>
      <c r="DJ22" s="1505"/>
      <c r="DK22" s="1505"/>
      <c r="DL22" s="1505"/>
      <c r="DM22" s="1506"/>
      <c r="DN22" s="1504">
        <v>20</v>
      </c>
      <c r="DO22" s="1505"/>
      <c r="DP22" s="1505"/>
      <c r="DQ22" s="1505"/>
      <c r="DR22" s="1505"/>
      <c r="DS22" s="1506"/>
      <c r="DT22" s="1504">
        <v>21</v>
      </c>
      <c r="DU22" s="1505"/>
      <c r="DV22" s="1505"/>
      <c r="DW22" s="1505"/>
      <c r="DX22" s="1505"/>
      <c r="DY22" s="1506"/>
      <c r="DZ22" s="1504">
        <v>22</v>
      </c>
      <c r="EA22" s="1505"/>
      <c r="EB22" s="1505"/>
      <c r="EC22" s="1505"/>
      <c r="ED22" s="1505"/>
      <c r="EE22" s="1506"/>
      <c r="EF22" s="1504">
        <v>23</v>
      </c>
      <c r="EG22" s="1505"/>
      <c r="EH22" s="1505"/>
      <c r="EI22" s="1505"/>
      <c r="EJ22" s="1505"/>
      <c r="EK22" s="1506"/>
      <c r="EL22" s="1504">
        <v>24</v>
      </c>
      <c r="EM22" s="1505"/>
      <c r="EN22" s="1505"/>
      <c r="EO22" s="1505"/>
      <c r="EP22" s="1505"/>
      <c r="EQ22" s="1506"/>
      <c r="ER22" s="1504">
        <v>25</v>
      </c>
      <c r="ES22" s="1505"/>
      <c r="ET22" s="1505"/>
      <c r="EU22" s="1505"/>
      <c r="EV22" s="1505"/>
      <c r="EW22" s="1506"/>
      <c r="EX22" s="1504">
        <v>26</v>
      </c>
      <c r="EY22" s="1505"/>
      <c r="EZ22" s="1505"/>
      <c r="FA22" s="1505"/>
      <c r="FB22" s="1505"/>
      <c r="FC22" s="1506"/>
      <c r="FD22" s="1504">
        <v>27</v>
      </c>
      <c r="FE22" s="1505"/>
      <c r="FF22" s="1505"/>
      <c r="FG22" s="1505"/>
      <c r="FH22" s="1505"/>
      <c r="FI22" s="1506"/>
      <c r="FJ22" s="1504">
        <v>28</v>
      </c>
      <c r="FK22" s="1505"/>
      <c r="FL22" s="1505"/>
      <c r="FM22" s="1505"/>
      <c r="FN22" s="1505"/>
      <c r="FO22" s="1506"/>
      <c r="FP22" s="1504">
        <v>29</v>
      </c>
      <c r="FQ22" s="1505"/>
      <c r="FR22" s="1505"/>
      <c r="FS22" s="1505"/>
      <c r="FT22" s="1505"/>
      <c r="FU22" s="1506"/>
      <c r="FV22" s="1504">
        <v>30</v>
      </c>
      <c r="FW22" s="1505"/>
      <c r="FX22" s="1505"/>
      <c r="FY22" s="1505"/>
      <c r="FZ22" s="1505"/>
      <c r="GA22" s="1506"/>
      <c r="GB22" s="1504">
        <v>31</v>
      </c>
      <c r="GC22" s="1505"/>
      <c r="GD22" s="1505"/>
      <c r="GE22" s="1505"/>
      <c r="GF22" s="1505"/>
      <c r="GG22" s="1506"/>
      <c r="GH22" s="1507" t="s">
        <v>94</v>
      </c>
      <c r="GI22" s="1507"/>
      <c r="GJ22" s="1507"/>
      <c r="GK22" s="4"/>
    </row>
    <row r="23" spans="1:202" x14ac:dyDescent="0.2">
      <c r="A23" s="1478"/>
      <c r="B23" s="1479"/>
      <c r="C23" s="1481"/>
      <c r="D23" s="1508" t="s">
        <v>343</v>
      </c>
      <c r="E23" s="1500"/>
      <c r="F23" s="1497" t="s">
        <v>83</v>
      </c>
      <c r="G23" s="1497"/>
      <c r="H23" s="1497" t="s">
        <v>108</v>
      </c>
      <c r="I23" s="1502"/>
      <c r="J23" s="1503" t="s">
        <v>343</v>
      </c>
      <c r="K23" s="1497"/>
      <c r="L23" s="1497" t="s">
        <v>83</v>
      </c>
      <c r="M23" s="1497"/>
      <c r="N23" s="1497" t="s">
        <v>108</v>
      </c>
      <c r="O23" s="1502"/>
      <c r="P23" s="1503" t="s">
        <v>343</v>
      </c>
      <c r="Q23" s="1497"/>
      <c r="R23" s="1497" t="s">
        <v>83</v>
      </c>
      <c r="S23" s="1497"/>
      <c r="T23" s="1497" t="s">
        <v>108</v>
      </c>
      <c r="U23" s="1502"/>
      <c r="V23" s="1503" t="s">
        <v>343</v>
      </c>
      <c r="W23" s="1497"/>
      <c r="X23" s="1497" t="s">
        <v>83</v>
      </c>
      <c r="Y23" s="1497"/>
      <c r="Z23" s="1497" t="s">
        <v>108</v>
      </c>
      <c r="AA23" s="1502"/>
      <c r="AB23" s="1503" t="s">
        <v>343</v>
      </c>
      <c r="AC23" s="1497"/>
      <c r="AD23" s="1497" t="s">
        <v>83</v>
      </c>
      <c r="AE23" s="1497"/>
      <c r="AF23" s="1497" t="s">
        <v>108</v>
      </c>
      <c r="AG23" s="1502"/>
      <c r="AH23" s="1503" t="s">
        <v>343</v>
      </c>
      <c r="AI23" s="1497"/>
      <c r="AJ23" s="1497" t="s">
        <v>83</v>
      </c>
      <c r="AK23" s="1497"/>
      <c r="AL23" s="1497" t="s">
        <v>108</v>
      </c>
      <c r="AM23" s="1502"/>
      <c r="AN23" s="1503" t="s">
        <v>343</v>
      </c>
      <c r="AO23" s="1497"/>
      <c r="AP23" s="1497" t="s">
        <v>83</v>
      </c>
      <c r="AQ23" s="1497"/>
      <c r="AR23" s="1497" t="s">
        <v>108</v>
      </c>
      <c r="AS23" s="1498"/>
      <c r="AT23" s="1499" t="s">
        <v>343</v>
      </c>
      <c r="AU23" s="1497"/>
      <c r="AV23" s="1497" t="s">
        <v>83</v>
      </c>
      <c r="AW23" s="1497"/>
      <c r="AX23" s="1497" t="s">
        <v>108</v>
      </c>
      <c r="AY23" s="1502"/>
      <c r="AZ23" s="1503" t="s">
        <v>343</v>
      </c>
      <c r="BA23" s="1497"/>
      <c r="BB23" s="1497" t="s">
        <v>83</v>
      </c>
      <c r="BC23" s="1497"/>
      <c r="BD23" s="1497" t="s">
        <v>108</v>
      </c>
      <c r="BE23" s="1502"/>
      <c r="BF23" s="1503" t="s">
        <v>343</v>
      </c>
      <c r="BG23" s="1497"/>
      <c r="BH23" s="1497" t="s">
        <v>83</v>
      </c>
      <c r="BI23" s="1497"/>
      <c r="BJ23" s="1497" t="s">
        <v>108</v>
      </c>
      <c r="BK23" s="1502"/>
      <c r="BL23" s="1503" t="s">
        <v>343</v>
      </c>
      <c r="BM23" s="1497"/>
      <c r="BN23" s="1497" t="s">
        <v>83</v>
      </c>
      <c r="BO23" s="1497"/>
      <c r="BP23" s="1497" t="s">
        <v>108</v>
      </c>
      <c r="BQ23" s="1498"/>
      <c r="BR23" s="1499" t="s">
        <v>343</v>
      </c>
      <c r="BS23" s="1497"/>
      <c r="BT23" s="1497" t="s">
        <v>83</v>
      </c>
      <c r="BU23" s="1497"/>
      <c r="BV23" s="1497" t="s">
        <v>108</v>
      </c>
      <c r="BW23" s="1502"/>
      <c r="BX23" s="1503" t="s">
        <v>343</v>
      </c>
      <c r="BY23" s="1497"/>
      <c r="BZ23" s="1497" t="s">
        <v>83</v>
      </c>
      <c r="CA23" s="1497"/>
      <c r="CB23" s="1497" t="s">
        <v>108</v>
      </c>
      <c r="CC23" s="1502"/>
      <c r="CD23" s="1503" t="s">
        <v>343</v>
      </c>
      <c r="CE23" s="1497"/>
      <c r="CF23" s="1497" t="s">
        <v>83</v>
      </c>
      <c r="CG23" s="1497"/>
      <c r="CH23" s="1497" t="s">
        <v>108</v>
      </c>
      <c r="CI23" s="1502"/>
      <c r="CJ23" s="1503" t="s">
        <v>343</v>
      </c>
      <c r="CK23" s="1497"/>
      <c r="CL23" s="1497" t="s">
        <v>83</v>
      </c>
      <c r="CM23" s="1497"/>
      <c r="CN23" s="1497" t="s">
        <v>108</v>
      </c>
      <c r="CO23" s="1502"/>
      <c r="CP23" s="1503" t="s">
        <v>343</v>
      </c>
      <c r="CQ23" s="1497"/>
      <c r="CR23" s="1497" t="s">
        <v>83</v>
      </c>
      <c r="CS23" s="1497"/>
      <c r="CT23" s="1497" t="s">
        <v>108</v>
      </c>
      <c r="CU23" s="1502"/>
      <c r="CV23" s="1503" t="s">
        <v>343</v>
      </c>
      <c r="CW23" s="1497"/>
      <c r="CX23" s="1497" t="s">
        <v>83</v>
      </c>
      <c r="CY23" s="1497"/>
      <c r="CZ23" s="1497" t="s">
        <v>108</v>
      </c>
      <c r="DA23" s="1498"/>
      <c r="DB23" s="1499" t="s">
        <v>343</v>
      </c>
      <c r="DC23" s="1497"/>
      <c r="DD23" s="1497" t="s">
        <v>83</v>
      </c>
      <c r="DE23" s="1497"/>
      <c r="DF23" s="1497" t="s">
        <v>108</v>
      </c>
      <c r="DG23" s="1498"/>
      <c r="DH23" s="1499" t="s">
        <v>343</v>
      </c>
      <c r="DI23" s="1497"/>
      <c r="DJ23" s="1497" t="s">
        <v>83</v>
      </c>
      <c r="DK23" s="1497"/>
      <c r="DL23" s="1497" t="s">
        <v>108</v>
      </c>
      <c r="DM23" s="1498"/>
      <c r="DN23" s="1499" t="s">
        <v>343</v>
      </c>
      <c r="DO23" s="1497"/>
      <c r="DP23" s="1497" t="s">
        <v>83</v>
      </c>
      <c r="DQ23" s="1497"/>
      <c r="DR23" s="1497" t="s">
        <v>108</v>
      </c>
      <c r="DS23" s="1498"/>
      <c r="DT23" s="1499" t="s">
        <v>343</v>
      </c>
      <c r="DU23" s="1497"/>
      <c r="DV23" s="1497" t="s">
        <v>83</v>
      </c>
      <c r="DW23" s="1497"/>
      <c r="DX23" s="1497" t="s">
        <v>108</v>
      </c>
      <c r="DY23" s="1498"/>
      <c r="DZ23" s="1499" t="s">
        <v>343</v>
      </c>
      <c r="EA23" s="1497"/>
      <c r="EB23" s="1497" t="s">
        <v>83</v>
      </c>
      <c r="EC23" s="1497"/>
      <c r="ED23" s="1497" t="s">
        <v>108</v>
      </c>
      <c r="EE23" s="1498"/>
      <c r="EF23" s="1499" t="s">
        <v>343</v>
      </c>
      <c r="EG23" s="1497"/>
      <c r="EH23" s="1497" t="s">
        <v>83</v>
      </c>
      <c r="EI23" s="1497"/>
      <c r="EJ23" s="1497" t="s">
        <v>108</v>
      </c>
      <c r="EK23" s="1498"/>
      <c r="EL23" s="1499" t="s">
        <v>343</v>
      </c>
      <c r="EM23" s="1497"/>
      <c r="EN23" s="1497" t="s">
        <v>83</v>
      </c>
      <c r="EO23" s="1497"/>
      <c r="EP23" s="1497" t="s">
        <v>108</v>
      </c>
      <c r="EQ23" s="1498"/>
      <c r="ER23" s="1499" t="s">
        <v>343</v>
      </c>
      <c r="ES23" s="1497"/>
      <c r="ET23" s="1497" t="s">
        <v>83</v>
      </c>
      <c r="EU23" s="1497"/>
      <c r="EV23" s="1497" t="s">
        <v>108</v>
      </c>
      <c r="EW23" s="1498"/>
      <c r="EX23" s="1499" t="s">
        <v>343</v>
      </c>
      <c r="EY23" s="1497"/>
      <c r="EZ23" s="1497" t="s">
        <v>83</v>
      </c>
      <c r="FA23" s="1497"/>
      <c r="FB23" s="1497" t="s">
        <v>108</v>
      </c>
      <c r="FC23" s="1498"/>
      <c r="FD23" s="1499" t="s">
        <v>343</v>
      </c>
      <c r="FE23" s="1497"/>
      <c r="FF23" s="1497" t="s">
        <v>83</v>
      </c>
      <c r="FG23" s="1497"/>
      <c r="FH23" s="1497" t="s">
        <v>108</v>
      </c>
      <c r="FI23" s="1498"/>
      <c r="FJ23" s="1499" t="s">
        <v>343</v>
      </c>
      <c r="FK23" s="1497"/>
      <c r="FL23" s="1497" t="s">
        <v>83</v>
      </c>
      <c r="FM23" s="1497"/>
      <c r="FN23" s="1497" t="s">
        <v>108</v>
      </c>
      <c r="FO23" s="1498"/>
      <c r="FP23" s="1499" t="s">
        <v>343</v>
      </c>
      <c r="FQ23" s="1497"/>
      <c r="FR23" s="1497" t="s">
        <v>83</v>
      </c>
      <c r="FS23" s="1497"/>
      <c r="FT23" s="1497" t="s">
        <v>108</v>
      </c>
      <c r="FU23" s="1498"/>
      <c r="FV23" s="1499" t="s">
        <v>343</v>
      </c>
      <c r="FW23" s="1497"/>
      <c r="FX23" s="1497" t="s">
        <v>83</v>
      </c>
      <c r="FY23" s="1497"/>
      <c r="FZ23" s="1497" t="s">
        <v>108</v>
      </c>
      <c r="GA23" s="1498"/>
      <c r="GB23" s="1499" t="s">
        <v>343</v>
      </c>
      <c r="GC23" s="1497"/>
      <c r="GD23" s="1497" t="s">
        <v>83</v>
      </c>
      <c r="GE23" s="1497"/>
      <c r="GF23" s="1500" t="s">
        <v>108</v>
      </c>
      <c r="GG23" s="1501"/>
      <c r="GH23" s="324" t="s">
        <v>343</v>
      </c>
      <c r="GI23" s="324" t="s">
        <v>83</v>
      </c>
      <c r="GJ23" s="324" t="s">
        <v>106</v>
      </c>
      <c r="GK23" s="257"/>
    </row>
    <row r="24" spans="1:202" x14ac:dyDescent="0.2">
      <c r="A24" s="90">
        <v>1</v>
      </c>
      <c r="B24" s="317"/>
      <c r="C24" s="319"/>
      <c r="D24" s="1496"/>
      <c r="E24" s="1489"/>
      <c r="F24" s="1486"/>
      <c r="G24" s="1486"/>
      <c r="H24" s="1486"/>
      <c r="I24" s="1494"/>
      <c r="J24" s="1495"/>
      <c r="K24" s="1486"/>
      <c r="L24" s="1486"/>
      <c r="M24" s="1486"/>
      <c r="N24" s="1486"/>
      <c r="O24" s="1494"/>
      <c r="P24" s="1495"/>
      <c r="Q24" s="1486"/>
      <c r="R24" s="1486"/>
      <c r="S24" s="1486"/>
      <c r="T24" s="1486"/>
      <c r="U24" s="1494"/>
      <c r="V24" s="1495"/>
      <c r="W24" s="1486"/>
      <c r="X24" s="1486"/>
      <c r="Y24" s="1486"/>
      <c r="Z24" s="1486"/>
      <c r="AA24" s="1494"/>
      <c r="AB24" s="1495"/>
      <c r="AC24" s="1486"/>
      <c r="AD24" s="1486"/>
      <c r="AE24" s="1486"/>
      <c r="AF24" s="1486"/>
      <c r="AG24" s="1494"/>
      <c r="AH24" s="1495"/>
      <c r="AI24" s="1486"/>
      <c r="AJ24" s="1486"/>
      <c r="AK24" s="1486"/>
      <c r="AL24" s="1486"/>
      <c r="AM24" s="1494"/>
      <c r="AN24" s="1495"/>
      <c r="AO24" s="1486"/>
      <c r="AP24" s="1486"/>
      <c r="AQ24" s="1486"/>
      <c r="AR24" s="1486"/>
      <c r="AS24" s="1487"/>
      <c r="AT24" s="1488"/>
      <c r="AU24" s="1486"/>
      <c r="AV24" s="1486"/>
      <c r="AW24" s="1486"/>
      <c r="AX24" s="1486"/>
      <c r="AY24" s="1494"/>
      <c r="AZ24" s="1495"/>
      <c r="BA24" s="1486"/>
      <c r="BB24" s="1486"/>
      <c r="BC24" s="1486"/>
      <c r="BD24" s="1486"/>
      <c r="BE24" s="1494"/>
      <c r="BF24" s="1495"/>
      <c r="BG24" s="1486"/>
      <c r="BH24" s="1486"/>
      <c r="BI24" s="1486"/>
      <c r="BJ24" s="1486"/>
      <c r="BK24" s="1494"/>
      <c r="BL24" s="1495"/>
      <c r="BM24" s="1486"/>
      <c r="BN24" s="1486"/>
      <c r="BO24" s="1486"/>
      <c r="BP24" s="1486"/>
      <c r="BQ24" s="1487"/>
      <c r="BR24" s="1488"/>
      <c r="BS24" s="1486"/>
      <c r="BT24" s="1486"/>
      <c r="BU24" s="1486"/>
      <c r="BV24" s="1486"/>
      <c r="BW24" s="1494"/>
      <c r="BX24" s="1495"/>
      <c r="BY24" s="1486"/>
      <c r="BZ24" s="1486"/>
      <c r="CA24" s="1486"/>
      <c r="CB24" s="1486"/>
      <c r="CC24" s="1494"/>
      <c r="CD24" s="1495"/>
      <c r="CE24" s="1486"/>
      <c r="CF24" s="1486"/>
      <c r="CG24" s="1486"/>
      <c r="CH24" s="1486"/>
      <c r="CI24" s="1494"/>
      <c r="CJ24" s="1495"/>
      <c r="CK24" s="1486"/>
      <c r="CL24" s="1486"/>
      <c r="CM24" s="1486"/>
      <c r="CN24" s="1486"/>
      <c r="CO24" s="1494"/>
      <c r="CP24" s="1495"/>
      <c r="CQ24" s="1486"/>
      <c r="CR24" s="1486"/>
      <c r="CS24" s="1486"/>
      <c r="CT24" s="1486"/>
      <c r="CU24" s="1494"/>
      <c r="CV24" s="1495"/>
      <c r="CW24" s="1486"/>
      <c r="CX24" s="1486"/>
      <c r="CY24" s="1486"/>
      <c r="CZ24" s="1486"/>
      <c r="DA24" s="1487"/>
      <c r="DB24" s="1488"/>
      <c r="DC24" s="1486"/>
      <c r="DD24" s="1486"/>
      <c r="DE24" s="1486"/>
      <c r="DF24" s="1486"/>
      <c r="DG24" s="1487"/>
      <c r="DH24" s="1488"/>
      <c r="DI24" s="1486"/>
      <c r="DJ24" s="1486"/>
      <c r="DK24" s="1486"/>
      <c r="DL24" s="1486"/>
      <c r="DM24" s="1487"/>
      <c r="DN24" s="1488"/>
      <c r="DO24" s="1486"/>
      <c r="DP24" s="1486"/>
      <c r="DQ24" s="1486"/>
      <c r="DR24" s="1486"/>
      <c r="DS24" s="1487"/>
      <c r="DT24" s="1488"/>
      <c r="DU24" s="1486"/>
      <c r="DV24" s="1486"/>
      <c r="DW24" s="1486"/>
      <c r="DX24" s="1486"/>
      <c r="DY24" s="1487"/>
      <c r="DZ24" s="1488"/>
      <c r="EA24" s="1486"/>
      <c r="EB24" s="1486"/>
      <c r="EC24" s="1486"/>
      <c r="ED24" s="1486"/>
      <c r="EE24" s="1487"/>
      <c r="EF24" s="1488"/>
      <c r="EG24" s="1486"/>
      <c r="EH24" s="1486"/>
      <c r="EI24" s="1486"/>
      <c r="EJ24" s="1486"/>
      <c r="EK24" s="1487"/>
      <c r="EL24" s="1488"/>
      <c r="EM24" s="1486"/>
      <c r="EN24" s="1486"/>
      <c r="EO24" s="1486"/>
      <c r="EP24" s="1486"/>
      <c r="EQ24" s="1487"/>
      <c r="ER24" s="1488"/>
      <c r="ES24" s="1486"/>
      <c r="ET24" s="1486"/>
      <c r="EU24" s="1486"/>
      <c r="EV24" s="1486"/>
      <c r="EW24" s="1487"/>
      <c r="EX24" s="1488"/>
      <c r="EY24" s="1486"/>
      <c r="EZ24" s="1486"/>
      <c r="FA24" s="1486"/>
      <c r="FB24" s="1486"/>
      <c r="FC24" s="1487"/>
      <c r="FD24" s="1488"/>
      <c r="FE24" s="1486"/>
      <c r="FF24" s="1486"/>
      <c r="FG24" s="1486"/>
      <c r="FH24" s="1486"/>
      <c r="FI24" s="1487"/>
      <c r="FJ24" s="1488"/>
      <c r="FK24" s="1486"/>
      <c r="FL24" s="1486"/>
      <c r="FM24" s="1486"/>
      <c r="FN24" s="1486"/>
      <c r="FO24" s="1487"/>
      <c r="FP24" s="1488"/>
      <c r="FQ24" s="1486"/>
      <c r="FR24" s="1486"/>
      <c r="FS24" s="1486"/>
      <c r="FT24" s="1486"/>
      <c r="FU24" s="1487"/>
      <c r="FV24" s="1488"/>
      <c r="FW24" s="1486"/>
      <c r="FX24" s="1486"/>
      <c r="FY24" s="1486"/>
      <c r="FZ24" s="1486"/>
      <c r="GA24" s="1487"/>
      <c r="GB24" s="1488"/>
      <c r="GC24" s="1486"/>
      <c r="GD24" s="1486"/>
      <c r="GE24" s="1486"/>
      <c r="GF24" s="1489"/>
      <c r="GG24" s="1490"/>
      <c r="GH24" s="39">
        <f t="shared" ref="GH24:GH87" si="0">GM24+GN24</f>
        <v>0</v>
      </c>
      <c r="GI24" s="39">
        <f t="shared" ref="GI24:GI87" si="1">GP24+GO24</f>
        <v>0</v>
      </c>
      <c r="GJ24" s="39">
        <f t="shared" ref="GJ24:GJ87" si="2">GQ24+GR24</f>
        <v>0</v>
      </c>
      <c r="GK24" s="4"/>
      <c r="GM24" s="40">
        <f t="shared" ref="GM24:GM87" si="3">COUNTA(D24,J24,P24,V24,AB24,AH24,AN24,AT24,AZ24,BF24,BL24,BR24,BX24,CD24,CJ24)</f>
        <v>0</v>
      </c>
      <c r="GN24" s="40">
        <f t="shared" ref="GN24:GN87" si="4">COUNTA(GB24,FV24,FP24,FJ24,FD24,EX24,ER24,EL24,EF24,DZ24,DT24,DN24,DH24,DB24,CV24,CP24)</f>
        <v>0</v>
      </c>
      <c r="GO24" s="40">
        <f t="shared" ref="GO24:GO87" si="5">COUNTA(F24,L24,R24,X24,AD24,AJ24,AP24,AV24,BB24,BH24,BN24,BT24,BZ24,CF24,CL24)</f>
        <v>0</v>
      </c>
      <c r="GP24" s="40">
        <f t="shared" ref="GP24:GP87" si="6">COUNTA(GD24,FX24,FR24,FL24,FF24,EZ24,ET24,EN24,EH24,EB24,DV24,DP24,DJ24,DD24,CX24,CR24)</f>
        <v>0</v>
      </c>
      <c r="GQ24" s="40">
        <f t="shared" ref="GQ24:GQ87" si="7">COUNTA(H24,N24,T24,Z24,AF24,AL24,AR24,AX24,BD24,BJ24,BP24,BV24,CB24,CH24,CN24)</f>
        <v>0</v>
      </c>
      <c r="GR24" s="40">
        <f t="shared" ref="GR24:GR87" si="8">COUNTA(GF24,FZ24,FT24,FN24,FH24,FB24,EV24,EP24,EJ24,ED24,DX24,DR24,DL24,DF24,CZ24,CT24)</f>
        <v>0</v>
      </c>
      <c r="GS24" s="38" t="str">
        <f t="shared" ref="GS24:GS87" si="9">IF(GP24+GO24+GQ24+GR24&gt;0,"○","")</f>
        <v/>
      </c>
      <c r="GT24" s="38" t="str">
        <f t="shared" ref="GT24:GT87" si="10">IF(AND(C24="○",GS24="○"),"○","")</f>
        <v/>
      </c>
    </row>
    <row r="25" spans="1:202" x14ac:dyDescent="0.2">
      <c r="A25" s="90">
        <v>2</v>
      </c>
      <c r="B25" s="317"/>
      <c r="C25" s="319"/>
      <c r="D25" s="1496"/>
      <c r="E25" s="1489"/>
      <c r="F25" s="1486"/>
      <c r="G25" s="1486"/>
      <c r="H25" s="1486"/>
      <c r="I25" s="1494"/>
      <c r="J25" s="1495"/>
      <c r="K25" s="1486"/>
      <c r="L25" s="1486"/>
      <c r="M25" s="1486"/>
      <c r="N25" s="1486"/>
      <c r="O25" s="1494"/>
      <c r="P25" s="1495"/>
      <c r="Q25" s="1486"/>
      <c r="R25" s="1486"/>
      <c r="S25" s="1486"/>
      <c r="T25" s="1486"/>
      <c r="U25" s="1494"/>
      <c r="V25" s="1495"/>
      <c r="W25" s="1486"/>
      <c r="X25" s="1486"/>
      <c r="Y25" s="1486"/>
      <c r="Z25" s="1486"/>
      <c r="AA25" s="1494"/>
      <c r="AB25" s="1495"/>
      <c r="AC25" s="1486"/>
      <c r="AD25" s="1486"/>
      <c r="AE25" s="1486"/>
      <c r="AF25" s="1486"/>
      <c r="AG25" s="1494"/>
      <c r="AH25" s="1495"/>
      <c r="AI25" s="1486"/>
      <c r="AJ25" s="1486"/>
      <c r="AK25" s="1486"/>
      <c r="AL25" s="1486"/>
      <c r="AM25" s="1494"/>
      <c r="AN25" s="1495"/>
      <c r="AO25" s="1486"/>
      <c r="AP25" s="1486"/>
      <c r="AQ25" s="1486"/>
      <c r="AR25" s="1486"/>
      <c r="AS25" s="1487"/>
      <c r="AT25" s="1488"/>
      <c r="AU25" s="1486"/>
      <c r="AV25" s="1486"/>
      <c r="AW25" s="1486"/>
      <c r="AX25" s="1486"/>
      <c r="AY25" s="1494"/>
      <c r="AZ25" s="1495"/>
      <c r="BA25" s="1486"/>
      <c r="BB25" s="1486"/>
      <c r="BC25" s="1486"/>
      <c r="BD25" s="1486"/>
      <c r="BE25" s="1494"/>
      <c r="BF25" s="1495"/>
      <c r="BG25" s="1486"/>
      <c r="BH25" s="1486"/>
      <c r="BI25" s="1486"/>
      <c r="BJ25" s="1486"/>
      <c r="BK25" s="1494"/>
      <c r="BL25" s="1495"/>
      <c r="BM25" s="1486"/>
      <c r="BN25" s="1486"/>
      <c r="BO25" s="1486"/>
      <c r="BP25" s="1486"/>
      <c r="BQ25" s="1487"/>
      <c r="BR25" s="1488"/>
      <c r="BS25" s="1486"/>
      <c r="BT25" s="1486"/>
      <c r="BU25" s="1486"/>
      <c r="BV25" s="1486"/>
      <c r="BW25" s="1494"/>
      <c r="BX25" s="1495"/>
      <c r="BY25" s="1486"/>
      <c r="BZ25" s="1486"/>
      <c r="CA25" s="1486"/>
      <c r="CB25" s="1486"/>
      <c r="CC25" s="1494"/>
      <c r="CD25" s="1495"/>
      <c r="CE25" s="1486"/>
      <c r="CF25" s="1486"/>
      <c r="CG25" s="1486"/>
      <c r="CH25" s="1486"/>
      <c r="CI25" s="1494"/>
      <c r="CJ25" s="1495"/>
      <c r="CK25" s="1486"/>
      <c r="CL25" s="1486"/>
      <c r="CM25" s="1486"/>
      <c r="CN25" s="1486"/>
      <c r="CO25" s="1494"/>
      <c r="CP25" s="1495"/>
      <c r="CQ25" s="1486"/>
      <c r="CR25" s="1486"/>
      <c r="CS25" s="1486"/>
      <c r="CT25" s="1486"/>
      <c r="CU25" s="1494"/>
      <c r="CV25" s="1495"/>
      <c r="CW25" s="1486"/>
      <c r="CX25" s="1486"/>
      <c r="CY25" s="1486"/>
      <c r="CZ25" s="1486"/>
      <c r="DA25" s="1487"/>
      <c r="DB25" s="1488"/>
      <c r="DC25" s="1486"/>
      <c r="DD25" s="1486"/>
      <c r="DE25" s="1486"/>
      <c r="DF25" s="1486"/>
      <c r="DG25" s="1487"/>
      <c r="DH25" s="1488"/>
      <c r="DI25" s="1486"/>
      <c r="DJ25" s="1486"/>
      <c r="DK25" s="1486"/>
      <c r="DL25" s="1486"/>
      <c r="DM25" s="1487"/>
      <c r="DN25" s="1488"/>
      <c r="DO25" s="1486"/>
      <c r="DP25" s="1486"/>
      <c r="DQ25" s="1486"/>
      <c r="DR25" s="1486"/>
      <c r="DS25" s="1487"/>
      <c r="DT25" s="1488"/>
      <c r="DU25" s="1486"/>
      <c r="DV25" s="1486"/>
      <c r="DW25" s="1486"/>
      <c r="DX25" s="1486"/>
      <c r="DY25" s="1487"/>
      <c r="DZ25" s="1488"/>
      <c r="EA25" s="1486"/>
      <c r="EB25" s="1486"/>
      <c r="EC25" s="1486"/>
      <c r="ED25" s="1486"/>
      <c r="EE25" s="1487"/>
      <c r="EF25" s="1488"/>
      <c r="EG25" s="1486"/>
      <c r="EH25" s="1486"/>
      <c r="EI25" s="1486"/>
      <c r="EJ25" s="1486"/>
      <c r="EK25" s="1487"/>
      <c r="EL25" s="1488"/>
      <c r="EM25" s="1486"/>
      <c r="EN25" s="1486"/>
      <c r="EO25" s="1486"/>
      <c r="EP25" s="1486"/>
      <c r="EQ25" s="1487"/>
      <c r="ER25" s="1488"/>
      <c r="ES25" s="1486"/>
      <c r="ET25" s="1486"/>
      <c r="EU25" s="1486"/>
      <c r="EV25" s="1486"/>
      <c r="EW25" s="1487"/>
      <c r="EX25" s="1488"/>
      <c r="EY25" s="1486"/>
      <c r="EZ25" s="1486"/>
      <c r="FA25" s="1486"/>
      <c r="FB25" s="1486"/>
      <c r="FC25" s="1487"/>
      <c r="FD25" s="1488"/>
      <c r="FE25" s="1486"/>
      <c r="FF25" s="1486"/>
      <c r="FG25" s="1486"/>
      <c r="FH25" s="1486"/>
      <c r="FI25" s="1487"/>
      <c r="FJ25" s="1488"/>
      <c r="FK25" s="1486"/>
      <c r="FL25" s="1486"/>
      <c r="FM25" s="1486"/>
      <c r="FN25" s="1486"/>
      <c r="FO25" s="1487"/>
      <c r="FP25" s="1488"/>
      <c r="FQ25" s="1486"/>
      <c r="FR25" s="1486"/>
      <c r="FS25" s="1486"/>
      <c r="FT25" s="1486"/>
      <c r="FU25" s="1487"/>
      <c r="FV25" s="1488"/>
      <c r="FW25" s="1486"/>
      <c r="FX25" s="1486"/>
      <c r="FY25" s="1486"/>
      <c r="FZ25" s="1486"/>
      <c r="GA25" s="1487"/>
      <c r="GB25" s="1488"/>
      <c r="GC25" s="1486"/>
      <c r="GD25" s="1486"/>
      <c r="GE25" s="1486"/>
      <c r="GF25" s="1489"/>
      <c r="GG25" s="1490"/>
      <c r="GH25" s="39">
        <f t="shared" si="0"/>
        <v>0</v>
      </c>
      <c r="GI25" s="39">
        <f t="shared" si="1"/>
        <v>0</v>
      </c>
      <c r="GJ25" s="39">
        <f t="shared" si="2"/>
        <v>0</v>
      </c>
      <c r="GK25" s="4"/>
      <c r="GM25" s="40">
        <f t="shared" si="3"/>
        <v>0</v>
      </c>
      <c r="GN25" s="40">
        <f t="shared" si="4"/>
        <v>0</v>
      </c>
      <c r="GO25" s="40">
        <f t="shared" si="5"/>
        <v>0</v>
      </c>
      <c r="GP25" s="40">
        <f t="shared" si="6"/>
        <v>0</v>
      </c>
      <c r="GQ25" s="40">
        <f t="shared" si="7"/>
        <v>0</v>
      </c>
      <c r="GR25" s="40">
        <f t="shared" si="8"/>
        <v>0</v>
      </c>
      <c r="GS25" s="38" t="str">
        <f t="shared" si="9"/>
        <v/>
      </c>
      <c r="GT25" s="38" t="str">
        <f t="shared" si="10"/>
        <v/>
      </c>
    </row>
    <row r="26" spans="1:202" x14ac:dyDescent="0.2">
      <c r="A26" s="90">
        <v>3</v>
      </c>
      <c r="B26" s="317"/>
      <c r="C26" s="319"/>
      <c r="D26" s="1496"/>
      <c r="E26" s="1489"/>
      <c r="F26" s="1486"/>
      <c r="G26" s="1486"/>
      <c r="H26" s="1486"/>
      <c r="I26" s="1494"/>
      <c r="J26" s="1495"/>
      <c r="K26" s="1486"/>
      <c r="L26" s="1486"/>
      <c r="M26" s="1486"/>
      <c r="N26" s="1486"/>
      <c r="O26" s="1494"/>
      <c r="P26" s="1495"/>
      <c r="Q26" s="1486"/>
      <c r="R26" s="1486"/>
      <c r="S26" s="1486"/>
      <c r="T26" s="1486"/>
      <c r="U26" s="1494"/>
      <c r="V26" s="1495"/>
      <c r="W26" s="1486"/>
      <c r="X26" s="1486"/>
      <c r="Y26" s="1486"/>
      <c r="Z26" s="1486"/>
      <c r="AA26" s="1494"/>
      <c r="AB26" s="1495"/>
      <c r="AC26" s="1486"/>
      <c r="AD26" s="1486"/>
      <c r="AE26" s="1486"/>
      <c r="AF26" s="1486"/>
      <c r="AG26" s="1494"/>
      <c r="AH26" s="1495"/>
      <c r="AI26" s="1486"/>
      <c r="AJ26" s="1486"/>
      <c r="AK26" s="1486"/>
      <c r="AL26" s="1486"/>
      <c r="AM26" s="1494"/>
      <c r="AN26" s="1495"/>
      <c r="AO26" s="1486"/>
      <c r="AP26" s="1486"/>
      <c r="AQ26" s="1486"/>
      <c r="AR26" s="1486"/>
      <c r="AS26" s="1487"/>
      <c r="AT26" s="1488"/>
      <c r="AU26" s="1486"/>
      <c r="AV26" s="1486"/>
      <c r="AW26" s="1486"/>
      <c r="AX26" s="1486"/>
      <c r="AY26" s="1494"/>
      <c r="AZ26" s="1495"/>
      <c r="BA26" s="1486"/>
      <c r="BB26" s="1486"/>
      <c r="BC26" s="1486"/>
      <c r="BD26" s="1486"/>
      <c r="BE26" s="1494"/>
      <c r="BF26" s="1495"/>
      <c r="BG26" s="1486"/>
      <c r="BH26" s="1486"/>
      <c r="BI26" s="1486"/>
      <c r="BJ26" s="1486"/>
      <c r="BK26" s="1494"/>
      <c r="BL26" s="1495"/>
      <c r="BM26" s="1486"/>
      <c r="BN26" s="1486"/>
      <c r="BO26" s="1486"/>
      <c r="BP26" s="1486"/>
      <c r="BQ26" s="1487"/>
      <c r="BR26" s="1488"/>
      <c r="BS26" s="1486"/>
      <c r="BT26" s="1486"/>
      <c r="BU26" s="1486"/>
      <c r="BV26" s="1486"/>
      <c r="BW26" s="1494"/>
      <c r="BX26" s="1495"/>
      <c r="BY26" s="1486"/>
      <c r="BZ26" s="1486"/>
      <c r="CA26" s="1486"/>
      <c r="CB26" s="1486"/>
      <c r="CC26" s="1494"/>
      <c r="CD26" s="1495"/>
      <c r="CE26" s="1486"/>
      <c r="CF26" s="1486"/>
      <c r="CG26" s="1486"/>
      <c r="CH26" s="1486"/>
      <c r="CI26" s="1494"/>
      <c r="CJ26" s="1495"/>
      <c r="CK26" s="1486"/>
      <c r="CL26" s="1486"/>
      <c r="CM26" s="1486"/>
      <c r="CN26" s="1486"/>
      <c r="CO26" s="1494"/>
      <c r="CP26" s="1495"/>
      <c r="CQ26" s="1486"/>
      <c r="CR26" s="1486"/>
      <c r="CS26" s="1486"/>
      <c r="CT26" s="1486"/>
      <c r="CU26" s="1494"/>
      <c r="CV26" s="1495"/>
      <c r="CW26" s="1486"/>
      <c r="CX26" s="1486"/>
      <c r="CY26" s="1486"/>
      <c r="CZ26" s="1486"/>
      <c r="DA26" s="1487"/>
      <c r="DB26" s="1488"/>
      <c r="DC26" s="1486"/>
      <c r="DD26" s="1486"/>
      <c r="DE26" s="1486"/>
      <c r="DF26" s="1486"/>
      <c r="DG26" s="1487"/>
      <c r="DH26" s="1488"/>
      <c r="DI26" s="1486"/>
      <c r="DJ26" s="1486"/>
      <c r="DK26" s="1486"/>
      <c r="DL26" s="1486"/>
      <c r="DM26" s="1487"/>
      <c r="DN26" s="1488"/>
      <c r="DO26" s="1486"/>
      <c r="DP26" s="1486"/>
      <c r="DQ26" s="1486"/>
      <c r="DR26" s="1486"/>
      <c r="DS26" s="1487"/>
      <c r="DT26" s="1488"/>
      <c r="DU26" s="1486"/>
      <c r="DV26" s="1486"/>
      <c r="DW26" s="1486"/>
      <c r="DX26" s="1486"/>
      <c r="DY26" s="1487"/>
      <c r="DZ26" s="1488"/>
      <c r="EA26" s="1486"/>
      <c r="EB26" s="1486"/>
      <c r="EC26" s="1486"/>
      <c r="ED26" s="1486"/>
      <c r="EE26" s="1487"/>
      <c r="EF26" s="1488"/>
      <c r="EG26" s="1486"/>
      <c r="EH26" s="1486"/>
      <c r="EI26" s="1486"/>
      <c r="EJ26" s="1486"/>
      <c r="EK26" s="1487"/>
      <c r="EL26" s="1488"/>
      <c r="EM26" s="1486"/>
      <c r="EN26" s="1486"/>
      <c r="EO26" s="1486"/>
      <c r="EP26" s="1486"/>
      <c r="EQ26" s="1487"/>
      <c r="ER26" s="1488"/>
      <c r="ES26" s="1486"/>
      <c r="ET26" s="1486"/>
      <c r="EU26" s="1486"/>
      <c r="EV26" s="1486"/>
      <c r="EW26" s="1487"/>
      <c r="EX26" s="1488"/>
      <c r="EY26" s="1486"/>
      <c r="EZ26" s="1486"/>
      <c r="FA26" s="1486"/>
      <c r="FB26" s="1486"/>
      <c r="FC26" s="1487"/>
      <c r="FD26" s="1488"/>
      <c r="FE26" s="1486"/>
      <c r="FF26" s="1486"/>
      <c r="FG26" s="1486"/>
      <c r="FH26" s="1486"/>
      <c r="FI26" s="1487"/>
      <c r="FJ26" s="1488"/>
      <c r="FK26" s="1486"/>
      <c r="FL26" s="1486"/>
      <c r="FM26" s="1486"/>
      <c r="FN26" s="1486"/>
      <c r="FO26" s="1487"/>
      <c r="FP26" s="1488"/>
      <c r="FQ26" s="1486"/>
      <c r="FR26" s="1486"/>
      <c r="FS26" s="1486"/>
      <c r="FT26" s="1486"/>
      <c r="FU26" s="1487"/>
      <c r="FV26" s="1488"/>
      <c r="FW26" s="1486"/>
      <c r="FX26" s="1486"/>
      <c r="FY26" s="1486"/>
      <c r="FZ26" s="1486"/>
      <c r="GA26" s="1487"/>
      <c r="GB26" s="1488"/>
      <c r="GC26" s="1486"/>
      <c r="GD26" s="1486"/>
      <c r="GE26" s="1486"/>
      <c r="GF26" s="1489"/>
      <c r="GG26" s="1490"/>
      <c r="GH26" s="39">
        <f t="shared" si="0"/>
        <v>0</v>
      </c>
      <c r="GI26" s="39">
        <f t="shared" si="1"/>
        <v>0</v>
      </c>
      <c r="GJ26" s="39">
        <f t="shared" si="2"/>
        <v>0</v>
      </c>
      <c r="GK26" s="4"/>
      <c r="GM26" s="40">
        <f t="shared" si="3"/>
        <v>0</v>
      </c>
      <c r="GN26" s="40">
        <f t="shared" si="4"/>
        <v>0</v>
      </c>
      <c r="GO26" s="40">
        <f t="shared" si="5"/>
        <v>0</v>
      </c>
      <c r="GP26" s="40">
        <f t="shared" si="6"/>
        <v>0</v>
      </c>
      <c r="GQ26" s="40">
        <f t="shared" si="7"/>
        <v>0</v>
      </c>
      <c r="GR26" s="40">
        <f t="shared" si="8"/>
        <v>0</v>
      </c>
      <c r="GS26" s="38" t="str">
        <f t="shared" si="9"/>
        <v/>
      </c>
      <c r="GT26" s="38" t="str">
        <f t="shared" si="10"/>
        <v/>
      </c>
    </row>
    <row r="27" spans="1:202" x14ac:dyDescent="0.2">
      <c r="A27" s="90">
        <v>4</v>
      </c>
      <c r="B27" s="317"/>
      <c r="C27" s="319"/>
      <c r="D27" s="1496"/>
      <c r="E27" s="1489"/>
      <c r="F27" s="1486"/>
      <c r="G27" s="1486"/>
      <c r="H27" s="1486"/>
      <c r="I27" s="1494"/>
      <c r="J27" s="1495"/>
      <c r="K27" s="1486"/>
      <c r="L27" s="1486"/>
      <c r="M27" s="1486"/>
      <c r="N27" s="1486"/>
      <c r="O27" s="1494"/>
      <c r="P27" s="1495"/>
      <c r="Q27" s="1486"/>
      <c r="R27" s="1486"/>
      <c r="S27" s="1486"/>
      <c r="T27" s="1486"/>
      <c r="U27" s="1494"/>
      <c r="V27" s="1495"/>
      <c r="W27" s="1486"/>
      <c r="X27" s="1486"/>
      <c r="Y27" s="1486"/>
      <c r="Z27" s="1486"/>
      <c r="AA27" s="1494"/>
      <c r="AB27" s="1495"/>
      <c r="AC27" s="1486"/>
      <c r="AD27" s="1486"/>
      <c r="AE27" s="1486"/>
      <c r="AF27" s="1486"/>
      <c r="AG27" s="1494"/>
      <c r="AH27" s="1495"/>
      <c r="AI27" s="1486"/>
      <c r="AJ27" s="1486"/>
      <c r="AK27" s="1486"/>
      <c r="AL27" s="1486"/>
      <c r="AM27" s="1494"/>
      <c r="AN27" s="1495"/>
      <c r="AO27" s="1486"/>
      <c r="AP27" s="1486"/>
      <c r="AQ27" s="1486"/>
      <c r="AR27" s="1486"/>
      <c r="AS27" s="1487"/>
      <c r="AT27" s="1488"/>
      <c r="AU27" s="1486"/>
      <c r="AV27" s="1486"/>
      <c r="AW27" s="1486"/>
      <c r="AX27" s="1486"/>
      <c r="AY27" s="1494"/>
      <c r="AZ27" s="1495"/>
      <c r="BA27" s="1486"/>
      <c r="BB27" s="1486"/>
      <c r="BC27" s="1486"/>
      <c r="BD27" s="1486"/>
      <c r="BE27" s="1494"/>
      <c r="BF27" s="1495"/>
      <c r="BG27" s="1486"/>
      <c r="BH27" s="1486"/>
      <c r="BI27" s="1486"/>
      <c r="BJ27" s="1486"/>
      <c r="BK27" s="1494"/>
      <c r="BL27" s="1495"/>
      <c r="BM27" s="1486"/>
      <c r="BN27" s="1486"/>
      <c r="BO27" s="1486"/>
      <c r="BP27" s="1486"/>
      <c r="BQ27" s="1487"/>
      <c r="BR27" s="1488"/>
      <c r="BS27" s="1486"/>
      <c r="BT27" s="1486"/>
      <c r="BU27" s="1486"/>
      <c r="BV27" s="1486"/>
      <c r="BW27" s="1494"/>
      <c r="BX27" s="1495"/>
      <c r="BY27" s="1486"/>
      <c r="BZ27" s="1486"/>
      <c r="CA27" s="1486"/>
      <c r="CB27" s="1486"/>
      <c r="CC27" s="1494"/>
      <c r="CD27" s="1495"/>
      <c r="CE27" s="1486"/>
      <c r="CF27" s="1486"/>
      <c r="CG27" s="1486"/>
      <c r="CH27" s="1486"/>
      <c r="CI27" s="1494"/>
      <c r="CJ27" s="1495"/>
      <c r="CK27" s="1486"/>
      <c r="CL27" s="1486"/>
      <c r="CM27" s="1486"/>
      <c r="CN27" s="1486"/>
      <c r="CO27" s="1494"/>
      <c r="CP27" s="1495"/>
      <c r="CQ27" s="1486"/>
      <c r="CR27" s="1486"/>
      <c r="CS27" s="1486"/>
      <c r="CT27" s="1486"/>
      <c r="CU27" s="1494"/>
      <c r="CV27" s="1495"/>
      <c r="CW27" s="1486"/>
      <c r="CX27" s="1486"/>
      <c r="CY27" s="1486"/>
      <c r="CZ27" s="1486"/>
      <c r="DA27" s="1487"/>
      <c r="DB27" s="1488"/>
      <c r="DC27" s="1486"/>
      <c r="DD27" s="1486"/>
      <c r="DE27" s="1486"/>
      <c r="DF27" s="1486"/>
      <c r="DG27" s="1487"/>
      <c r="DH27" s="1488"/>
      <c r="DI27" s="1486"/>
      <c r="DJ27" s="1486"/>
      <c r="DK27" s="1486"/>
      <c r="DL27" s="1486"/>
      <c r="DM27" s="1487"/>
      <c r="DN27" s="1488"/>
      <c r="DO27" s="1486"/>
      <c r="DP27" s="1486"/>
      <c r="DQ27" s="1486"/>
      <c r="DR27" s="1486"/>
      <c r="DS27" s="1487"/>
      <c r="DT27" s="1488"/>
      <c r="DU27" s="1486"/>
      <c r="DV27" s="1486"/>
      <c r="DW27" s="1486"/>
      <c r="DX27" s="1486"/>
      <c r="DY27" s="1487"/>
      <c r="DZ27" s="1488"/>
      <c r="EA27" s="1486"/>
      <c r="EB27" s="1486"/>
      <c r="EC27" s="1486"/>
      <c r="ED27" s="1486"/>
      <c r="EE27" s="1487"/>
      <c r="EF27" s="1488"/>
      <c r="EG27" s="1486"/>
      <c r="EH27" s="1486"/>
      <c r="EI27" s="1486"/>
      <c r="EJ27" s="1486"/>
      <c r="EK27" s="1487"/>
      <c r="EL27" s="1488"/>
      <c r="EM27" s="1486"/>
      <c r="EN27" s="1486"/>
      <c r="EO27" s="1486"/>
      <c r="EP27" s="1486"/>
      <c r="EQ27" s="1487"/>
      <c r="ER27" s="1488"/>
      <c r="ES27" s="1486"/>
      <c r="ET27" s="1486"/>
      <c r="EU27" s="1486"/>
      <c r="EV27" s="1486"/>
      <c r="EW27" s="1487"/>
      <c r="EX27" s="1488"/>
      <c r="EY27" s="1486"/>
      <c r="EZ27" s="1486"/>
      <c r="FA27" s="1486"/>
      <c r="FB27" s="1486"/>
      <c r="FC27" s="1487"/>
      <c r="FD27" s="1488"/>
      <c r="FE27" s="1486"/>
      <c r="FF27" s="1486"/>
      <c r="FG27" s="1486"/>
      <c r="FH27" s="1486"/>
      <c r="FI27" s="1487"/>
      <c r="FJ27" s="1488"/>
      <c r="FK27" s="1486"/>
      <c r="FL27" s="1486"/>
      <c r="FM27" s="1486"/>
      <c r="FN27" s="1486"/>
      <c r="FO27" s="1487"/>
      <c r="FP27" s="1488"/>
      <c r="FQ27" s="1486"/>
      <c r="FR27" s="1486"/>
      <c r="FS27" s="1486"/>
      <c r="FT27" s="1486"/>
      <c r="FU27" s="1487"/>
      <c r="FV27" s="1488"/>
      <c r="FW27" s="1486"/>
      <c r="FX27" s="1486"/>
      <c r="FY27" s="1486"/>
      <c r="FZ27" s="1486"/>
      <c r="GA27" s="1487"/>
      <c r="GB27" s="1488"/>
      <c r="GC27" s="1486"/>
      <c r="GD27" s="1486"/>
      <c r="GE27" s="1486"/>
      <c r="GF27" s="1489"/>
      <c r="GG27" s="1490"/>
      <c r="GH27" s="39">
        <f t="shared" si="0"/>
        <v>0</v>
      </c>
      <c r="GI27" s="39">
        <f t="shared" si="1"/>
        <v>0</v>
      </c>
      <c r="GJ27" s="39">
        <f t="shared" si="2"/>
        <v>0</v>
      </c>
      <c r="GK27" s="4"/>
      <c r="GM27" s="40">
        <f t="shared" si="3"/>
        <v>0</v>
      </c>
      <c r="GN27" s="40">
        <f t="shared" si="4"/>
        <v>0</v>
      </c>
      <c r="GO27" s="40">
        <f t="shared" si="5"/>
        <v>0</v>
      </c>
      <c r="GP27" s="40">
        <f t="shared" si="6"/>
        <v>0</v>
      </c>
      <c r="GQ27" s="40">
        <f t="shared" si="7"/>
        <v>0</v>
      </c>
      <c r="GR27" s="40">
        <f t="shared" si="8"/>
        <v>0</v>
      </c>
      <c r="GS27" s="38" t="str">
        <f t="shared" si="9"/>
        <v/>
      </c>
      <c r="GT27" s="38" t="str">
        <f t="shared" si="10"/>
        <v/>
      </c>
    </row>
    <row r="28" spans="1:202" x14ac:dyDescent="0.2">
      <c r="A28" s="90">
        <v>5</v>
      </c>
      <c r="B28" s="317"/>
      <c r="C28" s="319"/>
      <c r="D28" s="1496"/>
      <c r="E28" s="1489"/>
      <c r="F28" s="1486"/>
      <c r="G28" s="1486"/>
      <c r="H28" s="1486"/>
      <c r="I28" s="1494"/>
      <c r="J28" s="1495"/>
      <c r="K28" s="1486"/>
      <c r="L28" s="1486"/>
      <c r="M28" s="1486"/>
      <c r="N28" s="1486"/>
      <c r="O28" s="1494"/>
      <c r="P28" s="1495"/>
      <c r="Q28" s="1486"/>
      <c r="R28" s="1486"/>
      <c r="S28" s="1486"/>
      <c r="T28" s="1486"/>
      <c r="U28" s="1494"/>
      <c r="V28" s="1495"/>
      <c r="W28" s="1486"/>
      <c r="X28" s="1486"/>
      <c r="Y28" s="1486"/>
      <c r="Z28" s="1486"/>
      <c r="AA28" s="1494"/>
      <c r="AB28" s="1495"/>
      <c r="AC28" s="1486"/>
      <c r="AD28" s="1486"/>
      <c r="AE28" s="1486"/>
      <c r="AF28" s="1486"/>
      <c r="AG28" s="1494"/>
      <c r="AH28" s="1495"/>
      <c r="AI28" s="1486"/>
      <c r="AJ28" s="1486"/>
      <c r="AK28" s="1486"/>
      <c r="AL28" s="1486"/>
      <c r="AM28" s="1494"/>
      <c r="AN28" s="1495"/>
      <c r="AO28" s="1486"/>
      <c r="AP28" s="1486"/>
      <c r="AQ28" s="1486"/>
      <c r="AR28" s="1486"/>
      <c r="AS28" s="1487"/>
      <c r="AT28" s="1488"/>
      <c r="AU28" s="1486"/>
      <c r="AV28" s="1486"/>
      <c r="AW28" s="1486"/>
      <c r="AX28" s="1486"/>
      <c r="AY28" s="1494"/>
      <c r="AZ28" s="1495"/>
      <c r="BA28" s="1486"/>
      <c r="BB28" s="1486"/>
      <c r="BC28" s="1486"/>
      <c r="BD28" s="1486"/>
      <c r="BE28" s="1494"/>
      <c r="BF28" s="1495"/>
      <c r="BG28" s="1486"/>
      <c r="BH28" s="1486"/>
      <c r="BI28" s="1486"/>
      <c r="BJ28" s="1486"/>
      <c r="BK28" s="1494"/>
      <c r="BL28" s="1495"/>
      <c r="BM28" s="1486"/>
      <c r="BN28" s="1486"/>
      <c r="BO28" s="1486"/>
      <c r="BP28" s="1486"/>
      <c r="BQ28" s="1487"/>
      <c r="BR28" s="1488"/>
      <c r="BS28" s="1486"/>
      <c r="BT28" s="1486"/>
      <c r="BU28" s="1486"/>
      <c r="BV28" s="1486"/>
      <c r="BW28" s="1494"/>
      <c r="BX28" s="1495"/>
      <c r="BY28" s="1486"/>
      <c r="BZ28" s="1486"/>
      <c r="CA28" s="1486"/>
      <c r="CB28" s="1486"/>
      <c r="CC28" s="1494"/>
      <c r="CD28" s="1495"/>
      <c r="CE28" s="1486"/>
      <c r="CF28" s="1486"/>
      <c r="CG28" s="1486"/>
      <c r="CH28" s="1486"/>
      <c r="CI28" s="1494"/>
      <c r="CJ28" s="1495"/>
      <c r="CK28" s="1486"/>
      <c r="CL28" s="1486"/>
      <c r="CM28" s="1486"/>
      <c r="CN28" s="1486"/>
      <c r="CO28" s="1494"/>
      <c r="CP28" s="1495"/>
      <c r="CQ28" s="1486"/>
      <c r="CR28" s="1486"/>
      <c r="CS28" s="1486"/>
      <c r="CT28" s="1486"/>
      <c r="CU28" s="1494"/>
      <c r="CV28" s="1495"/>
      <c r="CW28" s="1486"/>
      <c r="CX28" s="1486"/>
      <c r="CY28" s="1486"/>
      <c r="CZ28" s="1486"/>
      <c r="DA28" s="1487"/>
      <c r="DB28" s="1488"/>
      <c r="DC28" s="1486"/>
      <c r="DD28" s="1486"/>
      <c r="DE28" s="1486"/>
      <c r="DF28" s="1486"/>
      <c r="DG28" s="1487"/>
      <c r="DH28" s="1488"/>
      <c r="DI28" s="1486"/>
      <c r="DJ28" s="1486"/>
      <c r="DK28" s="1486"/>
      <c r="DL28" s="1486"/>
      <c r="DM28" s="1487"/>
      <c r="DN28" s="1488"/>
      <c r="DO28" s="1486"/>
      <c r="DP28" s="1486"/>
      <c r="DQ28" s="1486"/>
      <c r="DR28" s="1486"/>
      <c r="DS28" s="1487"/>
      <c r="DT28" s="1488"/>
      <c r="DU28" s="1486"/>
      <c r="DV28" s="1486"/>
      <c r="DW28" s="1486"/>
      <c r="DX28" s="1486"/>
      <c r="DY28" s="1487"/>
      <c r="DZ28" s="1488"/>
      <c r="EA28" s="1486"/>
      <c r="EB28" s="1486"/>
      <c r="EC28" s="1486"/>
      <c r="ED28" s="1486"/>
      <c r="EE28" s="1487"/>
      <c r="EF28" s="1488"/>
      <c r="EG28" s="1486"/>
      <c r="EH28" s="1486"/>
      <c r="EI28" s="1486"/>
      <c r="EJ28" s="1486"/>
      <c r="EK28" s="1487"/>
      <c r="EL28" s="1488"/>
      <c r="EM28" s="1486"/>
      <c r="EN28" s="1486"/>
      <c r="EO28" s="1486"/>
      <c r="EP28" s="1486"/>
      <c r="EQ28" s="1487"/>
      <c r="ER28" s="1488"/>
      <c r="ES28" s="1486"/>
      <c r="ET28" s="1486"/>
      <c r="EU28" s="1486"/>
      <c r="EV28" s="1486"/>
      <c r="EW28" s="1487"/>
      <c r="EX28" s="1488"/>
      <c r="EY28" s="1486"/>
      <c r="EZ28" s="1486"/>
      <c r="FA28" s="1486"/>
      <c r="FB28" s="1486"/>
      <c r="FC28" s="1487"/>
      <c r="FD28" s="1488"/>
      <c r="FE28" s="1486"/>
      <c r="FF28" s="1486"/>
      <c r="FG28" s="1486"/>
      <c r="FH28" s="1486"/>
      <c r="FI28" s="1487"/>
      <c r="FJ28" s="1488"/>
      <c r="FK28" s="1486"/>
      <c r="FL28" s="1486"/>
      <c r="FM28" s="1486"/>
      <c r="FN28" s="1486"/>
      <c r="FO28" s="1487"/>
      <c r="FP28" s="1488"/>
      <c r="FQ28" s="1486"/>
      <c r="FR28" s="1486"/>
      <c r="FS28" s="1486"/>
      <c r="FT28" s="1486"/>
      <c r="FU28" s="1487"/>
      <c r="FV28" s="1488"/>
      <c r="FW28" s="1486"/>
      <c r="FX28" s="1486"/>
      <c r="FY28" s="1486"/>
      <c r="FZ28" s="1486"/>
      <c r="GA28" s="1487"/>
      <c r="GB28" s="1488"/>
      <c r="GC28" s="1486"/>
      <c r="GD28" s="1486"/>
      <c r="GE28" s="1486"/>
      <c r="GF28" s="1489"/>
      <c r="GG28" s="1490"/>
      <c r="GH28" s="39">
        <f t="shared" si="0"/>
        <v>0</v>
      </c>
      <c r="GI28" s="39">
        <f t="shared" si="1"/>
        <v>0</v>
      </c>
      <c r="GJ28" s="39">
        <f t="shared" si="2"/>
        <v>0</v>
      </c>
      <c r="GK28" s="4"/>
      <c r="GM28" s="40">
        <f t="shared" si="3"/>
        <v>0</v>
      </c>
      <c r="GN28" s="40">
        <f t="shared" si="4"/>
        <v>0</v>
      </c>
      <c r="GO28" s="40">
        <f t="shared" si="5"/>
        <v>0</v>
      </c>
      <c r="GP28" s="40">
        <f t="shared" si="6"/>
        <v>0</v>
      </c>
      <c r="GQ28" s="40">
        <f t="shared" si="7"/>
        <v>0</v>
      </c>
      <c r="GR28" s="40">
        <f t="shared" si="8"/>
        <v>0</v>
      </c>
      <c r="GS28" s="38" t="str">
        <f t="shared" si="9"/>
        <v/>
      </c>
      <c r="GT28" s="38" t="str">
        <f t="shared" si="10"/>
        <v/>
      </c>
    </row>
    <row r="29" spans="1:202" x14ac:dyDescent="0.2">
      <c r="A29" s="90">
        <v>6</v>
      </c>
      <c r="B29" s="317"/>
      <c r="C29" s="319"/>
      <c r="D29" s="1496"/>
      <c r="E29" s="1489"/>
      <c r="F29" s="1486"/>
      <c r="G29" s="1486"/>
      <c r="H29" s="1486"/>
      <c r="I29" s="1494"/>
      <c r="J29" s="1495"/>
      <c r="K29" s="1486"/>
      <c r="L29" s="1486"/>
      <c r="M29" s="1486"/>
      <c r="N29" s="1486"/>
      <c r="O29" s="1494"/>
      <c r="P29" s="1495"/>
      <c r="Q29" s="1486"/>
      <c r="R29" s="1486"/>
      <c r="S29" s="1486"/>
      <c r="T29" s="1486"/>
      <c r="U29" s="1494"/>
      <c r="V29" s="1495"/>
      <c r="W29" s="1486"/>
      <c r="X29" s="1486"/>
      <c r="Y29" s="1486"/>
      <c r="Z29" s="1486"/>
      <c r="AA29" s="1494"/>
      <c r="AB29" s="1495"/>
      <c r="AC29" s="1486"/>
      <c r="AD29" s="1486"/>
      <c r="AE29" s="1486"/>
      <c r="AF29" s="1486"/>
      <c r="AG29" s="1494"/>
      <c r="AH29" s="1495"/>
      <c r="AI29" s="1486"/>
      <c r="AJ29" s="1486"/>
      <c r="AK29" s="1486"/>
      <c r="AL29" s="1486"/>
      <c r="AM29" s="1494"/>
      <c r="AN29" s="1495"/>
      <c r="AO29" s="1486"/>
      <c r="AP29" s="1486"/>
      <c r="AQ29" s="1486"/>
      <c r="AR29" s="1486"/>
      <c r="AS29" s="1487"/>
      <c r="AT29" s="1488"/>
      <c r="AU29" s="1486"/>
      <c r="AV29" s="1486"/>
      <c r="AW29" s="1486"/>
      <c r="AX29" s="1486"/>
      <c r="AY29" s="1494"/>
      <c r="AZ29" s="1495"/>
      <c r="BA29" s="1486"/>
      <c r="BB29" s="1486"/>
      <c r="BC29" s="1486"/>
      <c r="BD29" s="1486"/>
      <c r="BE29" s="1494"/>
      <c r="BF29" s="1495"/>
      <c r="BG29" s="1486"/>
      <c r="BH29" s="1486"/>
      <c r="BI29" s="1486"/>
      <c r="BJ29" s="1486"/>
      <c r="BK29" s="1494"/>
      <c r="BL29" s="1495"/>
      <c r="BM29" s="1486"/>
      <c r="BN29" s="1486"/>
      <c r="BO29" s="1486"/>
      <c r="BP29" s="1486"/>
      <c r="BQ29" s="1487"/>
      <c r="BR29" s="1488"/>
      <c r="BS29" s="1486"/>
      <c r="BT29" s="1486"/>
      <c r="BU29" s="1486"/>
      <c r="BV29" s="1486"/>
      <c r="BW29" s="1494"/>
      <c r="BX29" s="1495"/>
      <c r="BY29" s="1486"/>
      <c r="BZ29" s="1486"/>
      <c r="CA29" s="1486"/>
      <c r="CB29" s="1486"/>
      <c r="CC29" s="1494"/>
      <c r="CD29" s="1495"/>
      <c r="CE29" s="1486"/>
      <c r="CF29" s="1486"/>
      <c r="CG29" s="1486"/>
      <c r="CH29" s="1486"/>
      <c r="CI29" s="1494"/>
      <c r="CJ29" s="1495"/>
      <c r="CK29" s="1486"/>
      <c r="CL29" s="1486"/>
      <c r="CM29" s="1486"/>
      <c r="CN29" s="1486"/>
      <c r="CO29" s="1494"/>
      <c r="CP29" s="1495"/>
      <c r="CQ29" s="1486"/>
      <c r="CR29" s="1486"/>
      <c r="CS29" s="1486"/>
      <c r="CT29" s="1486"/>
      <c r="CU29" s="1494"/>
      <c r="CV29" s="1495"/>
      <c r="CW29" s="1486"/>
      <c r="CX29" s="1486"/>
      <c r="CY29" s="1486"/>
      <c r="CZ29" s="1486"/>
      <c r="DA29" s="1487"/>
      <c r="DB29" s="1488"/>
      <c r="DC29" s="1486"/>
      <c r="DD29" s="1486"/>
      <c r="DE29" s="1486"/>
      <c r="DF29" s="1486"/>
      <c r="DG29" s="1487"/>
      <c r="DH29" s="1488"/>
      <c r="DI29" s="1486"/>
      <c r="DJ29" s="1486"/>
      <c r="DK29" s="1486"/>
      <c r="DL29" s="1486"/>
      <c r="DM29" s="1487"/>
      <c r="DN29" s="1488"/>
      <c r="DO29" s="1486"/>
      <c r="DP29" s="1486"/>
      <c r="DQ29" s="1486"/>
      <c r="DR29" s="1486"/>
      <c r="DS29" s="1487"/>
      <c r="DT29" s="1488"/>
      <c r="DU29" s="1486"/>
      <c r="DV29" s="1486"/>
      <c r="DW29" s="1486"/>
      <c r="DX29" s="1486"/>
      <c r="DY29" s="1487"/>
      <c r="DZ29" s="1488"/>
      <c r="EA29" s="1486"/>
      <c r="EB29" s="1486"/>
      <c r="EC29" s="1486"/>
      <c r="ED29" s="1486"/>
      <c r="EE29" s="1487"/>
      <c r="EF29" s="1488"/>
      <c r="EG29" s="1486"/>
      <c r="EH29" s="1486"/>
      <c r="EI29" s="1486"/>
      <c r="EJ29" s="1486"/>
      <c r="EK29" s="1487"/>
      <c r="EL29" s="1488"/>
      <c r="EM29" s="1486"/>
      <c r="EN29" s="1486"/>
      <c r="EO29" s="1486"/>
      <c r="EP29" s="1486"/>
      <c r="EQ29" s="1487"/>
      <c r="ER29" s="1488"/>
      <c r="ES29" s="1486"/>
      <c r="ET29" s="1486"/>
      <c r="EU29" s="1486"/>
      <c r="EV29" s="1486"/>
      <c r="EW29" s="1487"/>
      <c r="EX29" s="1488"/>
      <c r="EY29" s="1486"/>
      <c r="EZ29" s="1486"/>
      <c r="FA29" s="1486"/>
      <c r="FB29" s="1486"/>
      <c r="FC29" s="1487"/>
      <c r="FD29" s="1488"/>
      <c r="FE29" s="1486"/>
      <c r="FF29" s="1486"/>
      <c r="FG29" s="1486"/>
      <c r="FH29" s="1486"/>
      <c r="FI29" s="1487"/>
      <c r="FJ29" s="1488"/>
      <c r="FK29" s="1486"/>
      <c r="FL29" s="1486"/>
      <c r="FM29" s="1486"/>
      <c r="FN29" s="1486"/>
      <c r="FO29" s="1487"/>
      <c r="FP29" s="1488"/>
      <c r="FQ29" s="1486"/>
      <c r="FR29" s="1486"/>
      <c r="FS29" s="1486"/>
      <c r="FT29" s="1486"/>
      <c r="FU29" s="1487"/>
      <c r="FV29" s="1488"/>
      <c r="FW29" s="1486"/>
      <c r="FX29" s="1486"/>
      <c r="FY29" s="1486"/>
      <c r="FZ29" s="1486"/>
      <c r="GA29" s="1487"/>
      <c r="GB29" s="1488"/>
      <c r="GC29" s="1486"/>
      <c r="GD29" s="1486"/>
      <c r="GE29" s="1486"/>
      <c r="GF29" s="1489"/>
      <c r="GG29" s="1490"/>
      <c r="GH29" s="39">
        <f t="shared" si="0"/>
        <v>0</v>
      </c>
      <c r="GI29" s="39">
        <f t="shared" si="1"/>
        <v>0</v>
      </c>
      <c r="GJ29" s="39">
        <f t="shared" si="2"/>
        <v>0</v>
      </c>
      <c r="GK29" s="4"/>
      <c r="GM29" s="40">
        <f t="shared" si="3"/>
        <v>0</v>
      </c>
      <c r="GN29" s="40">
        <f t="shared" si="4"/>
        <v>0</v>
      </c>
      <c r="GO29" s="40">
        <f t="shared" si="5"/>
        <v>0</v>
      </c>
      <c r="GP29" s="40">
        <f t="shared" si="6"/>
        <v>0</v>
      </c>
      <c r="GQ29" s="40">
        <f t="shared" si="7"/>
        <v>0</v>
      </c>
      <c r="GR29" s="40">
        <f t="shared" si="8"/>
        <v>0</v>
      </c>
      <c r="GS29" s="38" t="str">
        <f t="shared" si="9"/>
        <v/>
      </c>
      <c r="GT29" s="38" t="str">
        <f t="shared" si="10"/>
        <v/>
      </c>
    </row>
    <row r="30" spans="1:202" x14ac:dyDescent="0.2">
      <c r="A30" s="90">
        <v>7</v>
      </c>
      <c r="B30" s="317"/>
      <c r="C30" s="319"/>
      <c r="D30" s="1496"/>
      <c r="E30" s="1489"/>
      <c r="F30" s="1486"/>
      <c r="G30" s="1486"/>
      <c r="H30" s="1486"/>
      <c r="I30" s="1494"/>
      <c r="J30" s="1495"/>
      <c r="K30" s="1486"/>
      <c r="L30" s="1486"/>
      <c r="M30" s="1486"/>
      <c r="N30" s="1486"/>
      <c r="O30" s="1494"/>
      <c r="P30" s="1495"/>
      <c r="Q30" s="1486"/>
      <c r="R30" s="1486"/>
      <c r="S30" s="1486"/>
      <c r="T30" s="1486"/>
      <c r="U30" s="1494"/>
      <c r="V30" s="1495"/>
      <c r="W30" s="1486"/>
      <c r="X30" s="1486"/>
      <c r="Y30" s="1486"/>
      <c r="Z30" s="1486"/>
      <c r="AA30" s="1494"/>
      <c r="AB30" s="1495"/>
      <c r="AC30" s="1486"/>
      <c r="AD30" s="1486"/>
      <c r="AE30" s="1486"/>
      <c r="AF30" s="1486"/>
      <c r="AG30" s="1494"/>
      <c r="AH30" s="1495"/>
      <c r="AI30" s="1486"/>
      <c r="AJ30" s="1486"/>
      <c r="AK30" s="1486"/>
      <c r="AL30" s="1486"/>
      <c r="AM30" s="1494"/>
      <c r="AN30" s="1495"/>
      <c r="AO30" s="1486"/>
      <c r="AP30" s="1486"/>
      <c r="AQ30" s="1486"/>
      <c r="AR30" s="1486"/>
      <c r="AS30" s="1487"/>
      <c r="AT30" s="1488"/>
      <c r="AU30" s="1486"/>
      <c r="AV30" s="1486"/>
      <c r="AW30" s="1486"/>
      <c r="AX30" s="1486"/>
      <c r="AY30" s="1494"/>
      <c r="AZ30" s="1495"/>
      <c r="BA30" s="1486"/>
      <c r="BB30" s="1486"/>
      <c r="BC30" s="1486"/>
      <c r="BD30" s="1486"/>
      <c r="BE30" s="1494"/>
      <c r="BF30" s="1495"/>
      <c r="BG30" s="1486"/>
      <c r="BH30" s="1486"/>
      <c r="BI30" s="1486"/>
      <c r="BJ30" s="1486"/>
      <c r="BK30" s="1494"/>
      <c r="BL30" s="1495"/>
      <c r="BM30" s="1486"/>
      <c r="BN30" s="1486"/>
      <c r="BO30" s="1486"/>
      <c r="BP30" s="1486"/>
      <c r="BQ30" s="1487"/>
      <c r="BR30" s="1488"/>
      <c r="BS30" s="1486"/>
      <c r="BT30" s="1486"/>
      <c r="BU30" s="1486"/>
      <c r="BV30" s="1486"/>
      <c r="BW30" s="1494"/>
      <c r="BX30" s="1495"/>
      <c r="BY30" s="1486"/>
      <c r="BZ30" s="1486"/>
      <c r="CA30" s="1486"/>
      <c r="CB30" s="1486"/>
      <c r="CC30" s="1494"/>
      <c r="CD30" s="1495"/>
      <c r="CE30" s="1486"/>
      <c r="CF30" s="1486"/>
      <c r="CG30" s="1486"/>
      <c r="CH30" s="1486"/>
      <c r="CI30" s="1494"/>
      <c r="CJ30" s="1495"/>
      <c r="CK30" s="1486"/>
      <c r="CL30" s="1486"/>
      <c r="CM30" s="1486"/>
      <c r="CN30" s="1486"/>
      <c r="CO30" s="1494"/>
      <c r="CP30" s="1495"/>
      <c r="CQ30" s="1486"/>
      <c r="CR30" s="1486"/>
      <c r="CS30" s="1486"/>
      <c r="CT30" s="1486"/>
      <c r="CU30" s="1494"/>
      <c r="CV30" s="1495"/>
      <c r="CW30" s="1486"/>
      <c r="CX30" s="1486"/>
      <c r="CY30" s="1486"/>
      <c r="CZ30" s="1486"/>
      <c r="DA30" s="1487"/>
      <c r="DB30" s="1488"/>
      <c r="DC30" s="1486"/>
      <c r="DD30" s="1486"/>
      <c r="DE30" s="1486"/>
      <c r="DF30" s="1486"/>
      <c r="DG30" s="1487"/>
      <c r="DH30" s="1488"/>
      <c r="DI30" s="1486"/>
      <c r="DJ30" s="1486"/>
      <c r="DK30" s="1486"/>
      <c r="DL30" s="1486"/>
      <c r="DM30" s="1487"/>
      <c r="DN30" s="1488"/>
      <c r="DO30" s="1486"/>
      <c r="DP30" s="1486"/>
      <c r="DQ30" s="1486"/>
      <c r="DR30" s="1486"/>
      <c r="DS30" s="1487"/>
      <c r="DT30" s="1488"/>
      <c r="DU30" s="1486"/>
      <c r="DV30" s="1486"/>
      <c r="DW30" s="1486"/>
      <c r="DX30" s="1486"/>
      <c r="DY30" s="1487"/>
      <c r="DZ30" s="1488"/>
      <c r="EA30" s="1486"/>
      <c r="EB30" s="1486"/>
      <c r="EC30" s="1486"/>
      <c r="ED30" s="1486"/>
      <c r="EE30" s="1487"/>
      <c r="EF30" s="1488"/>
      <c r="EG30" s="1486"/>
      <c r="EH30" s="1486"/>
      <c r="EI30" s="1486"/>
      <c r="EJ30" s="1486"/>
      <c r="EK30" s="1487"/>
      <c r="EL30" s="1488"/>
      <c r="EM30" s="1486"/>
      <c r="EN30" s="1486"/>
      <c r="EO30" s="1486"/>
      <c r="EP30" s="1486"/>
      <c r="EQ30" s="1487"/>
      <c r="ER30" s="1488"/>
      <c r="ES30" s="1486"/>
      <c r="ET30" s="1486"/>
      <c r="EU30" s="1486"/>
      <c r="EV30" s="1486"/>
      <c r="EW30" s="1487"/>
      <c r="EX30" s="1488"/>
      <c r="EY30" s="1486"/>
      <c r="EZ30" s="1486"/>
      <c r="FA30" s="1486"/>
      <c r="FB30" s="1486"/>
      <c r="FC30" s="1487"/>
      <c r="FD30" s="1488"/>
      <c r="FE30" s="1486"/>
      <c r="FF30" s="1486"/>
      <c r="FG30" s="1486"/>
      <c r="FH30" s="1486"/>
      <c r="FI30" s="1487"/>
      <c r="FJ30" s="1488"/>
      <c r="FK30" s="1486"/>
      <c r="FL30" s="1486"/>
      <c r="FM30" s="1486"/>
      <c r="FN30" s="1486"/>
      <c r="FO30" s="1487"/>
      <c r="FP30" s="1488"/>
      <c r="FQ30" s="1486"/>
      <c r="FR30" s="1486"/>
      <c r="FS30" s="1486"/>
      <c r="FT30" s="1486"/>
      <c r="FU30" s="1487"/>
      <c r="FV30" s="1488"/>
      <c r="FW30" s="1486"/>
      <c r="FX30" s="1486"/>
      <c r="FY30" s="1486"/>
      <c r="FZ30" s="1486"/>
      <c r="GA30" s="1487"/>
      <c r="GB30" s="1488"/>
      <c r="GC30" s="1486"/>
      <c r="GD30" s="1486"/>
      <c r="GE30" s="1486"/>
      <c r="GF30" s="1489"/>
      <c r="GG30" s="1490"/>
      <c r="GH30" s="39">
        <f t="shared" si="0"/>
        <v>0</v>
      </c>
      <c r="GI30" s="39">
        <f t="shared" si="1"/>
        <v>0</v>
      </c>
      <c r="GJ30" s="39">
        <f t="shared" si="2"/>
        <v>0</v>
      </c>
      <c r="GK30" s="4"/>
      <c r="GM30" s="40">
        <f t="shared" si="3"/>
        <v>0</v>
      </c>
      <c r="GN30" s="40">
        <f t="shared" si="4"/>
        <v>0</v>
      </c>
      <c r="GO30" s="40">
        <f t="shared" si="5"/>
        <v>0</v>
      </c>
      <c r="GP30" s="40">
        <f t="shared" si="6"/>
        <v>0</v>
      </c>
      <c r="GQ30" s="40">
        <f t="shared" si="7"/>
        <v>0</v>
      </c>
      <c r="GR30" s="40">
        <f t="shared" si="8"/>
        <v>0</v>
      </c>
      <c r="GS30" s="38" t="str">
        <f t="shared" si="9"/>
        <v/>
      </c>
      <c r="GT30" s="38" t="str">
        <f t="shared" si="10"/>
        <v/>
      </c>
    </row>
    <row r="31" spans="1:202" x14ac:dyDescent="0.2">
      <c r="A31" s="90">
        <v>8</v>
      </c>
      <c r="B31" s="317"/>
      <c r="C31" s="319"/>
      <c r="D31" s="1496"/>
      <c r="E31" s="1489"/>
      <c r="F31" s="1486"/>
      <c r="G31" s="1486"/>
      <c r="H31" s="1486"/>
      <c r="I31" s="1494"/>
      <c r="J31" s="1495"/>
      <c r="K31" s="1486"/>
      <c r="L31" s="1486"/>
      <c r="M31" s="1486"/>
      <c r="N31" s="1486"/>
      <c r="O31" s="1494"/>
      <c r="P31" s="1495"/>
      <c r="Q31" s="1486"/>
      <c r="R31" s="1486"/>
      <c r="S31" s="1486"/>
      <c r="T31" s="1486"/>
      <c r="U31" s="1494"/>
      <c r="V31" s="1495"/>
      <c r="W31" s="1486"/>
      <c r="X31" s="1486"/>
      <c r="Y31" s="1486"/>
      <c r="Z31" s="1486"/>
      <c r="AA31" s="1494"/>
      <c r="AB31" s="1495"/>
      <c r="AC31" s="1486"/>
      <c r="AD31" s="1486"/>
      <c r="AE31" s="1486"/>
      <c r="AF31" s="1486"/>
      <c r="AG31" s="1494"/>
      <c r="AH31" s="1495"/>
      <c r="AI31" s="1486"/>
      <c r="AJ31" s="1486"/>
      <c r="AK31" s="1486"/>
      <c r="AL31" s="1486"/>
      <c r="AM31" s="1494"/>
      <c r="AN31" s="1495"/>
      <c r="AO31" s="1486"/>
      <c r="AP31" s="1486"/>
      <c r="AQ31" s="1486"/>
      <c r="AR31" s="1486"/>
      <c r="AS31" s="1487"/>
      <c r="AT31" s="1488"/>
      <c r="AU31" s="1486"/>
      <c r="AV31" s="1486"/>
      <c r="AW31" s="1486"/>
      <c r="AX31" s="1486"/>
      <c r="AY31" s="1494"/>
      <c r="AZ31" s="1495"/>
      <c r="BA31" s="1486"/>
      <c r="BB31" s="1486"/>
      <c r="BC31" s="1486"/>
      <c r="BD31" s="1486"/>
      <c r="BE31" s="1494"/>
      <c r="BF31" s="1495"/>
      <c r="BG31" s="1486"/>
      <c r="BH31" s="1486"/>
      <c r="BI31" s="1486"/>
      <c r="BJ31" s="1486"/>
      <c r="BK31" s="1494"/>
      <c r="BL31" s="1495"/>
      <c r="BM31" s="1486"/>
      <c r="BN31" s="1486"/>
      <c r="BO31" s="1486"/>
      <c r="BP31" s="1486"/>
      <c r="BQ31" s="1487"/>
      <c r="BR31" s="1488"/>
      <c r="BS31" s="1486"/>
      <c r="BT31" s="1486"/>
      <c r="BU31" s="1486"/>
      <c r="BV31" s="1486"/>
      <c r="BW31" s="1494"/>
      <c r="BX31" s="1495"/>
      <c r="BY31" s="1486"/>
      <c r="BZ31" s="1486"/>
      <c r="CA31" s="1486"/>
      <c r="CB31" s="1486"/>
      <c r="CC31" s="1494"/>
      <c r="CD31" s="1495"/>
      <c r="CE31" s="1486"/>
      <c r="CF31" s="1486"/>
      <c r="CG31" s="1486"/>
      <c r="CH31" s="1486"/>
      <c r="CI31" s="1494"/>
      <c r="CJ31" s="1495"/>
      <c r="CK31" s="1486"/>
      <c r="CL31" s="1486"/>
      <c r="CM31" s="1486"/>
      <c r="CN31" s="1486"/>
      <c r="CO31" s="1494"/>
      <c r="CP31" s="1495"/>
      <c r="CQ31" s="1486"/>
      <c r="CR31" s="1486"/>
      <c r="CS31" s="1486"/>
      <c r="CT31" s="1486"/>
      <c r="CU31" s="1494"/>
      <c r="CV31" s="1495"/>
      <c r="CW31" s="1486"/>
      <c r="CX31" s="1486"/>
      <c r="CY31" s="1486"/>
      <c r="CZ31" s="1486"/>
      <c r="DA31" s="1487"/>
      <c r="DB31" s="1488"/>
      <c r="DC31" s="1486"/>
      <c r="DD31" s="1486"/>
      <c r="DE31" s="1486"/>
      <c r="DF31" s="1486"/>
      <c r="DG31" s="1487"/>
      <c r="DH31" s="1488"/>
      <c r="DI31" s="1486"/>
      <c r="DJ31" s="1486"/>
      <c r="DK31" s="1486"/>
      <c r="DL31" s="1486"/>
      <c r="DM31" s="1487"/>
      <c r="DN31" s="1488"/>
      <c r="DO31" s="1486"/>
      <c r="DP31" s="1486"/>
      <c r="DQ31" s="1486"/>
      <c r="DR31" s="1486"/>
      <c r="DS31" s="1487"/>
      <c r="DT31" s="1488"/>
      <c r="DU31" s="1486"/>
      <c r="DV31" s="1486"/>
      <c r="DW31" s="1486"/>
      <c r="DX31" s="1486"/>
      <c r="DY31" s="1487"/>
      <c r="DZ31" s="1488"/>
      <c r="EA31" s="1486"/>
      <c r="EB31" s="1486"/>
      <c r="EC31" s="1486"/>
      <c r="ED31" s="1486"/>
      <c r="EE31" s="1487"/>
      <c r="EF31" s="1488"/>
      <c r="EG31" s="1486"/>
      <c r="EH31" s="1486"/>
      <c r="EI31" s="1486"/>
      <c r="EJ31" s="1486"/>
      <c r="EK31" s="1487"/>
      <c r="EL31" s="1488"/>
      <c r="EM31" s="1486"/>
      <c r="EN31" s="1486"/>
      <c r="EO31" s="1486"/>
      <c r="EP31" s="1486"/>
      <c r="EQ31" s="1487"/>
      <c r="ER31" s="1488"/>
      <c r="ES31" s="1486"/>
      <c r="ET31" s="1486"/>
      <c r="EU31" s="1486"/>
      <c r="EV31" s="1486"/>
      <c r="EW31" s="1487"/>
      <c r="EX31" s="1488"/>
      <c r="EY31" s="1486"/>
      <c r="EZ31" s="1486"/>
      <c r="FA31" s="1486"/>
      <c r="FB31" s="1486"/>
      <c r="FC31" s="1487"/>
      <c r="FD31" s="1488"/>
      <c r="FE31" s="1486"/>
      <c r="FF31" s="1486"/>
      <c r="FG31" s="1486"/>
      <c r="FH31" s="1486"/>
      <c r="FI31" s="1487"/>
      <c r="FJ31" s="1488"/>
      <c r="FK31" s="1486"/>
      <c r="FL31" s="1486"/>
      <c r="FM31" s="1486"/>
      <c r="FN31" s="1486"/>
      <c r="FO31" s="1487"/>
      <c r="FP31" s="1488"/>
      <c r="FQ31" s="1486"/>
      <c r="FR31" s="1486"/>
      <c r="FS31" s="1486"/>
      <c r="FT31" s="1486"/>
      <c r="FU31" s="1487"/>
      <c r="FV31" s="1488"/>
      <c r="FW31" s="1486"/>
      <c r="FX31" s="1486"/>
      <c r="FY31" s="1486"/>
      <c r="FZ31" s="1486"/>
      <c r="GA31" s="1487"/>
      <c r="GB31" s="1488"/>
      <c r="GC31" s="1486"/>
      <c r="GD31" s="1486"/>
      <c r="GE31" s="1486"/>
      <c r="GF31" s="1489"/>
      <c r="GG31" s="1490"/>
      <c r="GH31" s="39">
        <f t="shared" si="0"/>
        <v>0</v>
      </c>
      <c r="GI31" s="39">
        <f t="shared" si="1"/>
        <v>0</v>
      </c>
      <c r="GJ31" s="39">
        <f t="shared" si="2"/>
        <v>0</v>
      </c>
      <c r="GK31" s="4"/>
      <c r="GM31" s="40">
        <f t="shared" si="3"/>
        <v>0</v>
      </c>
      <c r="GN31" s="40">
        <f t="shared" si="4"/>
        <v>0</v>
      </c>
      <c r="GO31" s="40">
        <f t="shared" si="5"/>
        <v>0</v>
      </c>
      <c r="GP31" s="40">
        <f t="shared" si="6"/>
        <v>0</v>
      </c>
      <c r="GQ31" s="40">
        <f t="shared" si="7"/>
        <v>0</v>
      </c>
      <c r="GR31" s="40">
        <f t="shared" si="8"/>
        <v>0</v>
      </c>
      <c r="GS31" s="38" t="str">
        <f t="shared" si="9"/>
        <v/>
      </c>
      <c r="GT31" s="38" t="str">
        <f t="shared" si="10"/>
        <v/>
      </c>
    </row>
    <row r="32" spans="1:202" x14ac:dyDescent="0.2">
      <c r="A32" s="90">
        <v>9</v>
      </c>
      <c r="B32" s="317"/>
      <c r="C32" s="319"/>
      <c r="D32" s="1496"/>
      <c r="E32" s="1489"/>
      <c r="F32" s="1486"/>
      <c r="G32" s="1486"/>
      <c r="H32" s="1486"/>
      <c r="I32" s="1494"/>
      <c r="J32" s="1495"/>
      <c r="K32" s="1486"/>
      <c r="L32" s="1486"/>
      <c r="M32" s="1486"/>
      <c r="N32" s="1486"/>
      <c r="O32" s="1494"/>
      <c r="P32" s="1495"/>
      <c r="Q32" s="1486"/>
      <c r="R32" s="1486"/>
      <c r="S32" s="1486"/>
      <c r="T32" s="1486"/>
      <c r="U32" s="1494"/>
      <c r="V32" s="1495"/>
      <c r="W32" s="1486"/>
      <c r="X32" s="1486"/>
      <c r="Y32" s="1486"/>
      <c r="Z32" s="1486"/>
      <c r="AA32" s="1494"/>
      <c r="AB32" s="1495"/>
      <c r="AC32" s="1486"/>
      <c r="AD32" s="1486"/>
      <c r="AE32" s="1486"/>
      <c r="AF32" s="1486"/>
      <c r="AG32" s="1494"/>
      <c r="AH32" s="1495"/>
      <c r="AI32" s="1486"/>
      <c r="AJ32" s="1486"/>
      <c r="AK32" s="1486"/>
      <c r="AL32" s="1486"/>
      <c r="AM32" s="1494"/>
      <c r="AN32" s="1495"/>
      <c r="AO32" s="1486"/>
      <c r="AP32" s="1486"/>
      <c r="AQ32" s="1486"/>
      <c r="AR32" s="1486"/>
      <c r="AS32" s="1487"/>
      <c r="AT32" s="1488"/>
      <c r="AU32" s="1486"/>
      <c r="AV32" s="1486"/>
      <c r="AW32" s="1486"/>
      <c r="AX32" s="1486"/>
      <c r="AY32" s="1494"/>
      <c r="AZ32" s="1495"/>
      <c r="BA32" s="1486"/>
      <c r="BB32" s="1486"/>
      <c r="BC32" s="1486"/>
      <c r="BD32" s="1486"/>
      <c r="BE32" s="1494"/>
      <c r="BF32" s="1495"/>
      <c r="BG32" s="1486"/>
      <c r="BH32" s="1486"/>
      <c r="BI32" s="1486"/>
      <c r="BJ32" s="1486"/>
      <c r="BK32" s="1494"/>
      <c r="BL32" s="1495"/>
      <c r="BM32" s="1486"/>
      <c r="BN32" s="1486"/>
      <c r="BO32" s="1486"/>
      <c r="BP32" s="1486"/>
      <c r="BQ32" s="1487"/>
      <c r="BR32" s="1488"/>
      <c r="BS32" s="1486"/>
      <c r="BT32" s="1486"/>
      <c r="BU32" s="1486"/>
      <c r="BV32" s="1486"/>
      <c r="BW32" s="1494"/>
      <c r="BX32" s="1495"/>
      <c r="BY32" s="1486"/>
      <c r="BZ32" s="1486"/>
      <c r="CA32" s="1486"/>
      <c r="CB32" s="1486"/>
      <c r="CC32" s="1494"/>
      <c r="CD32" s="1495"/>
      <c r="CE32" s="1486"/>
      <c r="CF32" s="1486"/>
      <c r="CG32" s="1486"/>
      <c r="CH32" s="1486"/>
      <c r="CI32" s="1494"/>
      <c r="CJ32" s="1495"/>
      <c r="CK32" s="1486"/>
      <c r="CL32" s="1486"/>
      <c r="CM32" s="1486"/>
      <c r="CN32" s="1486"/>
      <c r="CO32" s="1494"/>
      <c r="CP32" s="1495"/>
      <c r="CQ32" s="1486"/>
      <c r="CR32" s="1486"/>
      <c r="CS32" s="1486"/>
      <c r="CT32" s="1486"/>
      <c r="CU32" s="1494"/>
      <c r="CV32" s="1495"/>
      <c r="CW32" s="1486"/>
      <c r="CX32" s="1486"/>
      <c r="CY32" s="1486"/>
      <c r="CZ32" s="1486"/>
      <c r="DA32" s="1487"/>
      <c r="DB32" s="1488"/>
      <c r="DC32" s="1486"/>
      <c r="DD32" s="1486"/>
      <c r="DE32" s="1486"/>
      <c r="DF32" s="1486"/>
      <c r="DG32" s="1487"/>
      <c r="DH32" s="1488"/>
      <c r="DI32" s="1486"/>
      <c r="DJ32" s="1486"/>
      <c r="DK32" s="1486"/>
      <c r="DL32" s="1486"/>
      <c r="DM32" s="1487"/>
      <c r="DN32" s="1488"/>
      <c r="DO32" s="1486"/>
      <c r="DP32" s="1486"/>
      <c r="DQ32" s="1486"/>
      <c r="DR32" s="1486"/>
      <c r="DS32" s="1487"/>
      <c r="DT32" s="1488"/>
      <c r="DU32" s="1486"/>
      <c r="DV32" s="1486"/>
      <c r="DW32" s="1486"/>
      <c r="DX32" s="1486"/>
      <c r="DY32" s="1487"/>
      <c r="DZ32" s="1488"/>
      <c r="EA32" s="1486"/>
      <c r="EB32" s="1486"/>
      <c r="EC32" s="1486"/>
      <c r="ED32" s="1486"/>
      <c r="EE32" s="1487"/>
      <c r="EF32" s="1488"/>
      <c r="EG32" s="1486"/>
      <c r="EH32" s="1486"/>
      <c r="EI32" s="1486"/>
      <c r="EJ32" s="1486"/>
      <c r="EK32" s="1487"/>
      <c r="EL32" s="1488"/>
      <c r="EM32" s="1486"/>
      <c r="EN32" s="1486"/>
      <c r="EO32" s="1486"/>
      <c r="EP32" s="1486"/>
      <c r="EQ32" s="1487"/>
      <c r="ER32" s="1488"/>
      <c r="ES32" s="1486"/>
      <c r="ET32" s="1486"/>
      <c r="EU32" s="1486"/>
      <c r="EV32" s="1486"/>
      <c r="EW32" s="1487"/>
      <c r="EX32" s="1488"/>
      <c r="EY32" s="1486"/>
      <c r="EZ32" s="1486"/>
      <c r="FA32" s="1486"/>
      <c r="FB32" s="1486"/>
      <c r="FC32" s="1487"/>
      <c r="FD32" s="1488"/>
      <c r="FE32" s="1486"/>
      <c r="FF32" s="1486"/>
      <c r="FG32" s="1486"/>
      <c r="FH32" s="1486"/>
      <c r="FI32" s="1487"/>
      <c r="FJ32" s="1488"/>
      <c r="FK32" s="1486"/>
      <c r="FL32" s="1486"/>
      <c r="FM32" s="1486"/>
      <c r="FN32" s="1486"/>
      <c r="FO32" s="1487"/>
      <c r="FP32" s="1488"/>
      <c r="FQ32" s="1486"/>
      <c r="FR32" s="1486"/>
      <c r="FS32" s="1486"/>
      <c r="FT32" s="1486"/>
      <c r="FU32" s="1487"/>
      <c r="FV32" s="1488"/>
      <c r="FW32" s="1486"/>
      <c r="FX32" s="1486"/>
      <c r="FY32" s="1486"/>
      <c r="FZ32" s="1486"/>
      <c r="GA32" s="1487"/>
      <c r="GB32" s="1488"/>
      <c r="GC32" s="1486"/>
      <c r="GD32" s="1486"/>
      <c r="GE32" s="1486"/>
      <c r="GF32" s="1489"/>
      <c r="GG32" s="1490"/>
      <c r="GH32" s="39">
        <f t="shared" si="0"/>
        <v>0</v>
      </c>
      <c r="GI32" s="39">
        <f t="shared" si="1"/>
        <v>0</v>
      </c>
      <c r="GJ32" s="39">
        <f t="shared" si="2"/>
        <v>0</v>
      </c>
      <c r="GK32" s="4"/>
      <c r="GM32" s="40">
        <f t="shared" si="3"/>
        <v>0</v>
      </c>
      <c r="GN32" s="40">
        <f t="shared" si="4"/>
        <v>0</v>
      </c>
      <c r="GO32" s="40">
        <f t="shared" si="5"/>
        <v>0</v>
      </c>
      <c r="GP32" s="40">
        <f t="shared" si="6"/>
        <v>0</v>
      </c>
      <c r="GQ32" s="40">
        <f t="shared" si="7"/>
        <v>0</v>
      </c>
      <c r="GR32" s="40">
        <f t="shared" si="8"/>
        <v>0</v>
      </c>
      <c r="GS32" s="38" t="str">
        <f t="shared" si="9"/>
        <v/>
      </c>
      <c r="GT32" s="38" t="str">
        <f t="shared" si="10"/>
        <v/>
      </c>
    </row>
    <row r="33" spans="1:202" x14ac:dyDescent="0.2">
      <c r="A33" s="90">
        <v>10</v>
      </c>
      <c r="B33" s="317"/>
      <c r="C33" s="319"/>
      <c r="D33" s="1496"/>
      <c r="E33" s="1489"/>
      <c r="F33" s="1486"/>
      <c r="G33" s="1486"/>
      <c r="H33" s="1486"/>
      <c r="I33" s="1494"/>
      <c r="J33" s="1495"/>
      <c r="K33" s="1486"/>
      <c r="L33" s="1486"/>
      <c r="M33" s="1486"/>
      <c r="N33" s="1486"/>
      <c r="O33" s="1494"/>
      <c r="P33" s="1495"/>
      <c r="Q33" s="1486"/>
      <c r="R33" s="1486"/>
      <c r="S33" s="1486"/>
      <c r="T33" s="1486"/>
      <c r="U33" s="1494"/>
      <c r="V33" s="1495"/>
      <c r="W33" s="1486"/>
      <c r="X33" s="1486"/>
      <c r="Y33" s="1486"/>
      <c r="Z33" s="1486"/>
      <c r="AA33" s="1494"/>
      <c r="AB33" s="1495"/>
      <c r="AC33" s="1486"/>
      <c r="AD33" s="1486"/>
      <c r="AE33" s="1486"/>
      <c r="AF33" s="1486"/>
      <c r="AG33" s="1494"/>
      <c r="AH33" s="1495"/>
      <c r="AI33" s="1486"/>
      <c r="AJ33" s="1486"/>
      <c r="AK33" s="1486"/>
      <c r="AL33" s="1486"/>
      <c r="AM33" s="1494"/>
      <c r="AN33" s="1495"/>
      <c r="AO33" s="1486"/>
      <c r="AP33" s="1486"/>
      <c r="AQ33" s="1486"/>
      <c r="AR33" s="1486"/>
      <c r="AS33" s="1487"/>
      <c r="AT33" s="1488"/>
      <c r="AU33" s="1486"/>
      <c r="AV33" s="1486"/>
      <c r="AW33" s="1486"/>
      <c r="AX33" s="1486"/>
      <c r="AY33" s="1494"/>
      <c r="AZ33" s="1495"/>
      <c r="BA33" s="1486"/>
      <c r="BB33" s="1486"/>
      <c r="BC33" s="1486"/>
      <c r="BD33" s="1486"/>
      <c r="BE33" s="1494"/>
      <c r="BF33" s="1495"/>
      <c r="BG33" s="1486"/>
      <c r="BH33" s="1486"/>
      <c r="BI33" s="1486"/>
      <c r="BJ33" s="1486"/>
      <c r="BK33" s="1494"/>
      <c r="BL33" s="1495"/>
      <c r="BM33" s="1486"/>
      <c r="BN33" s="1486"/>
      <c r="BO33" s="1486"/>
      <c r="BP33" s="1486"/>
      <c r="BQ33" s="1487"/>
      <c r="BR33" s="1488"/>
      <c r="BS33" s="1486"/>
      <c r="BT33" s="1486"/>
      <c r="BU33" s="1486"/>
      <c r="BV33" s="1486"/>
      <c r="BW33" s="1494"/>
      <c r="BX33" s="1495"/>
      <c r="BY33" s="1486"/>
      <c r="BZ33" s="1486"/>
      <c r="CA33" s="1486"/>
      <c r="CB33" s="1486"/>
      <c r="CC33" s="1494"/>
      <c r="CD33" s="1495"/>
      <c r="CE33" s="1486"/>
      <c r="CF33" s="1486"/>
      <c r="CG33" s="1486"/>
      <c r="CH33" s="1486"/>
      <c r="CI33" s="1494"/>
      <c r="CJ33" s="1495"/>
      <c r="CK33" s="1486"/>
      <c r="CL33" s="1486"/>
      <c r="CM33" s="1486"/>
      <c r="CN33" s="1486"/>
      <c r="CO33" s="1494"/>
      <c r="CP33" s="1495"/>
      <c r="CQ33" s="1486"/>
      <c r="CR33" s="1486"/>
      <c r="CS33" s="1486"/>
      <c r="CT33" s="1486"/>
      <c r="CU33" s="1494"/>
      <c r="CV33" s="1495"/>
      <c r="CW33" s="1486"/>
      <c r="CX33" s="1486"/>
      <c r="CY33" s="1486"/>
      <c r="CZ33" s="1486"/>
      <c r="DA33" s="1487"/>
      <c r="DB33" s="1488"/>
      <c r="DC33" s="1486"/>
      <c r="DD33" s="1486"/>
      <c r="DE33" s="1486"/>
      <c r="DF33" s="1486"/>
      <c r="DG33" s="1487"/>
      <c r="DH33" s="1488"/>
      <c r="DI33" s="1486"/>
      <c r="DJ33" s="1486"/>
      <c r="DK33" s="1486"/>
      <c r="DL33" s="1486"/>
      <c r="DM33" s="1487"/>
      <c r="DN33" s="1488"/>
      <c r="DO33" s="1486"/>
      <c r="DP33" s="1486"/>
      <c r="DQ33" s="1486"/>
      <c r="DR33" s="1486"/>
      <c r="DS33" s="1487"/>
      <c r="DT33" s="1488"/>
      <c r="DU33" s="1486"/>
      <c r="DV33" s="1486"/>
      <c r="DW33" s="1486"/>
      <c r="DX33" s="1486"/>
      <c r="DY33" s="1487"/>
      <c r="DZ33" s="1488"/>
      <c r="EA33" s="1486"/>
      <c r="EB33" s="1486"/>
      <c r="EC33" s="1486"/>
      <c r="ED33" s="1486"/>
      <c r="EE33" s="1487"/>
      <c r="EF33" s="1488"/>
      <c r="EG33" s="1486"/>
      <c r="EH33" s="1486"/>
      <c r="EI33" s="1486"/>
      <c r="EJ33" s="1486"/>
      <c r="EK33" s="1487"/>
      <c r="EL33" s="1488"/>
      <c r="EM33" s="1486"/>
      <c r="EN33" s="1486"/>
      <c r="EO33" s="1486"/>
      <c r="EP33" s="1486"/>
      <c r="EQ33" s="1487"/>
      <c r="ER33" s="1488"/>
      <c r="ES33" s="1486"/>
      <c r="ET33" s="1486"/>
      <c r="EU33" s="1486"/>
      <c r="EV33" s="1486"/>
      <c r="EW33" s="1487"/>
      <c r="EX33" s="1488"/>
      <c r="EY33" s="1486"/>
      <c r="EZ33" s="1486"/>
      <c r="FA33" s="1486"/>
      <c r="FB33" s="1486"/>
      <c r="FC33" s="1487"/>
      <c r="FD33" s="1488"/>
      <c r="FE33" s="1486"/>
      <c r="FF33" s="1486"/>
      <c r="FG33" s="1486"/>
      <c r="FH33" s="1486"/>
      <c r="FI33" s="1487"/>
      <c r="FJ33" s="1488"/>
      <c r="FK33" s="1486"/>
      <c r="FL33" s="1486"/>
      <c r="FM33" s="1486"/>
      <c r="FN33" s="1486"/>
      <c r="FO33" s="1487"/>
      <c r="FP33" s="1488"/>
      <c r="FQ33" s="1486"/>
      <c r="FR33" s="1486"/>
      <c r="FS33" s="1486"/>
      <c r="FT33" s="1486"/>
      <c r="FU33" s="1487"/>
      <c r="FV33" s="1488"/>
      <c r="FW33" s="1486"/>
      <c r="FX33" s="1486"/>
      <c r="FY33" s="1486"/>
      <c r="FZ33" s="1486"/>
      <c r="GA33" s="1487"/>
      <c r="GB33" s="1488"/>
      <c r="GC33" s="1486"/>
      <c r="GD33" s="1486"/>
      <c r="GE33" s="1486"/>
      <c r="GF33" s="1489"/>
      <c r="GG33" s="1490"/>
      <c r="GH33" s="39">
        <f t="shared" si="0"/>
        <v>0</v>
      </c>
      <c r="GI33" s="39">
        <f t="shared" si="1"/>
        <v>0</v>
      </c>
      <c r="GJ33" s="39">
        <f t="shared" si="2"/>
        <v>0</v>
      </c>
      <c r="GK33" s="4"/>
      <c r="GM33" s="40">
        <f t="shared" si="3"/>
        <v>0</v>
      </c>
      <c r="GN33" s="40">
        <f t="shared" si="4"/>
        <v>0</v>
      </c>
      <c r="GO33" s="40">
        <f t="shared" si="5"/>
        <v>0</v>
      </c>
      <c r="GP33" s="40">
        <f t="shared" si="6"/>
        <v>0</v>
      </c>
      <c r="GQ33" s="40">
        <f t="shared" si="7"/>
        <v>0</v>
      </c>
      <c r="GR33" s="40">
        <f t="shared" si="8"/>
        <v>0</v>
      </c>
      <c r="GS33" s="38" t="str">
        <f t="shared" si="9"/>
        <v/>
      </c>
      <c r="GT33" s="38" t="str">
        <f t="shared" si="10"/>
        <v/>
      </c>
    </row>
    <row r="34" spans="1:202" x14ac:dyDescent="0.2">
      <c r="A34" s="90">
        <v>11</v>
      </c>
      <c r="B34" s="317"/>
      <c r="C34" s="319"/>
      <c r="D34" s="1496"/>
      <c r="E34" s="1489"/>
      <c r="F34" s="1486"/>
      <c r="G34" s="1486"/>
      <c r="H34" s="1486"/>
      <c r="I34" s="1494"/>
      <c r="J34" s="1495"/>
      <c r="K34" s="1486"/>
      <c r="L34" s="1486"/>
      <c r="M34" s="1486"/>
      <c r="N34" s="1486"/>
      <c r="O34" s="1494"/>
      <c r="P34" s="1495"/>
      <c r="Q34" s="1486"/>
      <c r="R34" s="1486"/>
      <c r="S34" s="1486"/>
      <c r="T34" s="1486"/>
      <c r="U34" s="1494"/>
      <c r="V34" s="1495"/>
      <c r="W34" s="1486"/>
      <c r="X34" s="1486"/>
      <c r="Y34" s="1486"/>
      <c r="Z34" s="1486"/>
      <c r="AA34" s="1494"/>
      <c r="AB34" s="1495"/>
      <c r="AC34" s="1486"/>
      <c r="AD34" s="1486"/>
      <c r="AE34" s="1486"/>
      <c r="AF34" s="1486"/>
      <c r="AG34" s="1494"/>
      <c r="AH34" s="1495"/>
      <c r="AI34" s="1486"/>
      <c r="AJ34" s="1486"/>
      <c r="AK34" s="1486"/>
      <c r="AL34" s="1486"/>
      <c r="AM34" s="1494"/>
      <c r="AN34" s="1495"/>
      <c r="AO34" s="1486"/>
      <c r="AP34" s="1486"/>
      <c r="AQ34" s="1486"/>
      <c r="AR34" s="1486"/>
      <c r="AS34" s="1487"/>
      <c r="AT34" s="1488"/>
      <c r="AU34" s="1486"/>
      <c r="AV34" s="1486"/>
      <c r="AW34" s="1486"/>
      <c r="AX34" s="1486"/>
      <c r="AY34" s="1494"/>
      <c r="AZ34" s="1495"/>
      <c r="BA34" s="1486"/>
      <c r="BB34" s="1486"/>
      <c r="BC34" s="1486"/>
      <c r="BD34" s="1486"/>
      <c r="BE34" s="1494"/>
      <c r="BF34" s="1495"/>
      <c r="BG34" s="1486"/>
      <c r="BH34" s="1486"/>
      <c r="BI34" s="1486"/>
      <c r="BJ34" s="1486"/>
      <c r="BK34" s="1494"/>
      <c r="BL34" s="1495"/>
      <c r="BM34" s="1486"/>
      <c r="BN34" s="1486"/>
      <c r="BO34" s="1486"/>
      <c r="BP34" s="1486"/>
      <c r="BQ34" s="1487"/>
      <c r="BR34" s="1488"/>
      <c r="BS34" s="1486"/>
      <c r="BT34" s="1486"/>
      <c r="BU34" s="1486"/>
      <c r="BV34" s="1486"/>
      <c r="BW34" s="1494"/>
      <c r="BX34" s="1495"/>
      <c r="BY34" s="1486"/>
      <c r="BZ34" s="1486"/>
      <c r="CA34" s="1486"/>
      <c r="CB34" s="1486"/>
      <c r="CC34" s="1494"/>
      <c r="CD34" s="1495"/>
      <c r="CE34" s="1486"/>
      <c r="CF34" s="1486"/>
      <c r="CG34" s="1486"/>
      <c r="CH34" s="1486"/>
      <c r="CI34" s="1494"/>
      <c r="CJ34" s="1495"/>
      <c r="CK34" s="1486"/>
      <c r="CL34" s="1486"/>
      <c r="CM34" s="1486"/>
      <c r="CN34" s="1486"/>
      <c r="CO34" s="1494"/>
      <c r="CP34" s="1495"/>
      <c r="CQ34" s="1486"/>
      <c r="CR34" s="1486"/>
      <c r="CS34" s="1486"/>
      <c r="CT34" s="1486"/>
      <c r="CU34" s="1494"/>
      <c r="CV34" s="1495"/>
      <c r="CW34" s="1486"/>
      <c r="CX34" s="1486"/>
      <c r="CY34" s="1486"/>
      <c r="CZ34" s="1486"/>
      <c r="DA34" s="1487"/>
      <c r="DB34" s="1488"/>
      <c r="DC34" s="1486"/>
      <c r="DD34" s="1486"/>
      <c r="DE34" s="1486"/>
      <c r="DF34" s="1486"/>
      <c r="DG34" s="1487"/>
      <c r="DH34" s="1488"/>
      <c r="DI34" s="1486"/>
      <c r="DJ34" s="1486"/>
      <c r="DK34" s="1486"/>
      <c r="DL34" s="1486"/>
      <c r="DM34" s="1487"/>
      <c r="DN34" s="1488"/>
      <c r="DO34" s="1486"/>
      <c r="DP34" s="1486"/>
      <c r="DQ34" s="1486"/>
      <c r="DR34" s="1486"/>
      <c r="DS34" s="1487"/>
      <c r="DT34" s="1488"/>
      <c r="DU34" s="1486"/>
      <c r="DV34" s="1486"/>
      <c r="DW34" s="1486"/>
      <c r="DX34" s="1486"/>
      <c r="DY34" s="1487"/>
      <c r="DZ34" s="1488"/>
      <c r="EA34" s="1486"/>
      <c r="EB34" s="1486"/>
      <c r="EC34" s="1486"/>
      <c r="ED34" s="1486"/>
      <c r="EE34" s="1487"/>
      <c r="EF34" s="1488"/>
      <c r="EG34" s="1486"/>
      <c r="EH34" s="1486"/>
      <c r="EI34" s="1486"/>
      <c r="EJ34" s="1486"/>
      <c r="EK34" s="1487"/>
      <c r="EL34" s="1488"/>
      <c r="EM34" s="1486"/>
      <c r="EN34" s="1486"/>
      <c r="EO34" s="1486"/>
      <c r="EP34" s="1486"/>
      <c r="EQ34" s="1487"/>
      <c r="ER34" s="1488"/>
      <c r="ES34" s="1486"/>
      <c r="ET34" s="1486"/>
      <c r="EU34" s="1486"/>
      <c r="EV34" s="1486"/>
      <c r="EW34" s="1487"/>
      <c r="EX34" s="1488"/>
      <c r="EY34" s="1486"/>
      <c r="EZ34" s="1486"/>
      <c r="FA34" s="1486"/>
      <c r="FB34" s="1486"/>
      <c r="FC34" s="1487"/>
      <c r="FD34" s="1488"/>
      <c r="FE34" s="1486"/>
      <c r="FF34" s="1486"/>
      <c r="FG34" s="1486"/>
      <c r="FH34" s="1486"/>
      <c r="FI34" s="1487"/>
      <c r="FJ34" s="1488"/>
      <c r="FK34" s="1486"/>
      <c r="FL34" s="1486"/>
      <c r="FM34" s="1486"/>
      <c r="FN34" s="1486"/>
      <c r="FO34" s="1487"/>
      <c r="FP34" s="1488"/>
      <c r="FQ34" s="1486"/>
      <c r="FR34" s="1486"/>
      <c r="FS34" s="1486"/>
      <c r="FT34" s="1486"/>
      <c r="FU34" s="1487"/>
      <c r="FV34" s="1488"/>
      <c r="FW34" s="1486"/>
      <c r="FX34" s="1486"/>
      <c r="FY34" s="1486"/>
      <c r="FZ34" s="1486"/>
      <c r="GA34" s="1487"/>
      <c r="GB34" s="1488"/>
      <c r="GC34" s="1486"/>
      <c r="GD34" s="1486"/>
      <c r="GE34" s="1486"/>
      <c r="GF34" s="1489"/>
      <c r="GG34" s="1490"/>
      <c r="GH34" s="39">
        <f t="shared" si="0"/>
        <v>0</v>
      </c>
      <c r="GI34" s="39">
        <f t="shared" si="1"/>
        <v>0</v>
      </c>
      <c r="GJ34" s="39">
        <f t="shared" si="2"/>
        <v>0</v>
      </c>
      <c r="GK34" s="4"/>
      <c r="GM34" s="40">
        <f t="shared" si="3"/>
        <v>0</v>
      </c>
      <c r="GN34" s="40">
        <f t="shared" si="4"/>
        <v>0</v>
      </c>
      <c r="GO34" s="40">
        <f t="shared" si="5"/>
        <v>0</v>
      </c>
      <c r="GP34" s="40">
        <f t="shared" si="6"/>
        <v>0</v>
      </c>
      <c r="GQ34" s="40">
        <f t="shared" si="7"/>
        <v>0</v>
      </c>
      <c r="GR34" s="40">
        <f t="shared" si="8"/>
        <v>0</v>
      </c>
      <c r="GS34" s="38" t="str">
        <f t="shared" si="9"/>
        <v/>
      </c>
      <c r="GT34" s="38" t="str">
        <f t="shared" si="10"/>
        <v/>
      </c>
    </row>
    <row r="35" spans="1:202" x14ac:dyDescent="0.2">
      <c r="A35" s="90">
        <v>12</v>
      </c>
      <c r="B35" s="317"/>
      <c r="C35" s="319"/>
      <c r="D35" s="1496"/>
      <c r="E35" s="1489"/>
      <c r="F35" s="1486"/>
      <c r="G35" s="1486"/>
      <c r="H35" s="1486"/>
      <c r="I35" s="1494"/>
      <c r="J35" s="1495"/>
      <c r="K35" s="1486"/>
      <c r="L35" s="1486"/>
      <c r="M35" s="1486"/>
      <c r="N35" s="1486"/>
      <c r="O35" s="1494"/>
      <c r="P35" s="1495"/>
      <c r="Q35" s="1486"/>
      <c r="R35" s="1486"/>
      <c r="S35" s="1486"/>
      <c r="T35" s="1486"/>
      <c r="U35" s="1494"/>
      <c r="V35" s="1495"/>
      <c r="W35" s="1486"/>
      <c r="X35" s="1486"/>
      <c r="Y35" s="1486"/>
      <c r="Z35" s="1486"/>
      <c r="AA35" s="1494"/>
      <c r="AB35" s="1495"/>
      <c r="AC35" s="1486"/>
      <c r="AD35" s="1486"/>
      <c r="AE35" s="1486"/>
      <c r="AF35" s="1486"/>
      <c r="AG35" s="1494"/>
      <c r="AH35" s="1495"/>
      <c r="AI35" s="1486"/>
      <c r="AJ35" s="1486"/>
      <c r="AK35" s="1486"/>
      <c r="AL35" s="1486"/>
      <c r="AM35" s="1494"/>
      <c r="AN35" s="1495"/>
      <c r="AO35" s="1486"/>
      <c r="AP35" s="1486"/>
      <c r="AQ35" s="1486"/>
      <c r="AR35" s="1486"/>
      <c r="AS35" s="1487"/>
      <c r="AT35" s="1488"/>
      <c r="AU35" s="1486"/>
      <c r="AV35" s="1486"/>
      <c r="AW35" s="1486"/>
      <c r="AX35" s="1486"/>
      <c r="AY35" s="1494"/>
      <c r="AZ35" s="1495"/>
      <c r="BA35" s="1486"/>
      <c r="BB35" s="1486"/>
      <c r="BC35" s="1486"/>
      <c r="BD35" s="1486"/>
      <c r="BE35" s="1494"/>
      <c r="BF35" s="1495"/>
      <c r="BG35" s="1486"/>
      <c r="BH35" s="1486"/>
      <c r="BI35" s="1486"/>
      <c r="BJ35" s="1486"/>
      <c r="BK35" s="1494"/>
      <c r="BL35" s="1495"/>
      <c r="BM35" s="1486"/>
      <c r="BN35" s="1486"/>
      <c r="BO35" s="1486"/>
      <c r="BP35" s="1486"/>
      <c r="BQ35" s="1487"/>
      <c r="BR35" s="1488"/>
      <c r="BS35" s="1486"/>
      <c r="BT35" s="1486"/>
      <c r="BU35" s="1486"/>
      <c r="BV35" s="1486"/>
      <c r="BW35" s="1494"/>
      <c r="BX35" s="1495"/>
      <c r="BY35" s="1486"/>
      <c r="BZ35" s="1486"/>
      <c r="CA35" s="1486"/>
      <c r="CB35" s="1486"/>
      <c r="CC35" s="1494"/>
      <c r="CD35" s="1495"/>
      <c r="CE35" s="1486"/>
      <c r="CF35" s="1486"/>
      <c r="CG35" s="1486"/>
      <c r="CH35" s="1486"/>
      <c r="CI35" s="1494"/>
      <c r="CJ35" s="1495"/>
      <c r="CK35" s="1486"/>
      <c r="CL35" s="1486"/>
      <c r="CM35" s="1486"/>
      <c r="CN35" s="1486"/>
      <c r="CO35" s="1494"/>
      <c r="CP35" s="1495"/>
      <c r="CQ35" s="1486"/>
      <c r="CR35" s="1486"/>
      <c r="CS35" s="1486"/>
      <c r="CT35" s="1486"/>
      <c r="CU35" s="1494"/>
      <c r="CV35" s="1495"/>
      <c r="CW35" s="1486"/>
      <c r="CX35" s="1486"/>
      <c r="CY35" s="1486"/>
      <c r="CZ35" s="1486"/>
      <c r="DA35" s="1487"/>
      <c r="DB35" s="1488"/>
      <c r="DC35" s="1486"/>
      <c r="DD35" s="1486"/>
      <c r="DE35" s="1486"/>
      <c r="DF35" s="1486"/>
      <c r="DG35" s="1487"/>
      <c r="DH35" s="1488"/>
      <c r="DI35" s="1486"/>
      <c r="DJ35" s="1486"/>
      <c r="DK35" s="1486"/>
      <c r="DL35" s="1486"/>
      <c r="DM35" s="1487"/>
      <c r="DN35" s="1488"/>
      <c r="DO35" s="1486"/>
      <c r="DP35" s="1486"/>
      <c r="DQ35" s="1486"/>
      <c r="DR35" s="1486"/>
      <c r="DS35" s="1487"/>
      <c r="DT35" s="1488"/>
      <c r="DU35" s="1486"/>
      <c r="DV35" s="1486"/>
      <c r="DW35" s="1486"/>
      <c r="DX35" s="1486"/>
      <c r="DY35" s="1487"/>
      <c r="DZ35" s="1488"/>
      <c r="EA35" s="1486"/>
      <c r="EB35" s="1486"/>
      <c r="EC35" s="1486"/>
      <c r="ED35" s="1486"/>
      <c r="EE35" s="1487"/>
      <c r="EF35" s="1488"/>
      <c r="EG35" s="1486"/>
      <c r="EH35" s="1486"/>
      <c r="EI35" s="1486"/>
      <c r="EJ35" s="1486"/>
      <c r="EK35" s="1487"/>
      <c r="EL35" s="1488"/>
      <c r="EM35" s="1486"/>
      <c r="EN35" s="1486"/>
      <c r="EO35" s="1486"/>
      <c r="EP35" s="1486"/>
      <c r="EQ35" s="1487"/>
      <c r="ER35" s="1488"/>
      <c r="ES35" s="1486"/>
      <c r="ET35" s="1486"/>
      <c r="EU35" s="1486"/>
      <c r="EV35" s="1486"/>
      <c r="EW35" s="1487"/>
      <c r="EX35" s="1488"/>
      <c r="EY35" s="1486"/>
      <c r="EZ35" s="1486"/>
      <c r="FA35" s="1486"/>
      <c r="FB35" s="1486"/>
      <c r="FC35" s="1487"/>
      <c r="FD35" s="1488"/>
      <c r="FE35" s="1486"/>
      <c r="FF35" s="1486"/>
      <c r="FG35" s="1486"/>
      <c r="FH35" s="1486"/>
      <c r="FI35" s="1487"/>
      <c r="FJ35" s="1488"/>
      <c r="FK35" s="1486"/>
      <c r="FL35" s="1486"/>
      <c r="FM35" s="1486"/>
      <c r="FN35" s="1486"/>
      <c r="FO35" s="1487"/>
      <c r="FP35" s="1488"/>
      <c r="FQ35" s="1486"/>
      <c r="FR35" s="1486"/>
      <c r="FS35" s="1486"/>
      <c r="FT35" s="1486"/>
      <c r="FU35" s="1487"/>
      <c r="FV35" s="1488"/>
      <c r="FW35" s="1486"/>
      <c r="FX35" s="1486"/>
      <c r="FY35" s="1486"/>
      <c r="FZ35" s="1486"/>
      <c r="GA35" s="1487"/>
      <c r="GB35" s="1488"/>
      <c r="GC35" s="1486"/>
      <c r="GD35" s="1486"/>
      <c r="GE35" s="1486"/>
      <c r="GF35" s="1489"/>
      <c r="GG35" s="1490"/>
      <c r="GH35" s="39">
        <f t="shared" si="0"/>
        <v>0</v>
      </c>
      <c r="GI35" s="39">
        <f t="shared" si="1"/>
        <v>0</v>
      </c>
      <c r="GJ35" s="39">
        <f t="shared" si="2"/>
        <v>0</v>
      </c>
      <c r="GK35" s="4"/>
      <c r="GM35" s="40">
        <f t="shared" si="3"/>
        <v>0</v>
      </c>
      <c r="GN35" s="40">
        <f t="shared" si="4"/>
        <v>0</v>
      </c>
      <c r="GO35" s="40">
        <f t="shared" si="5"/>
        <v>0</v>
      </c>
      <c r="GP35" s="40">
        <f t="shared" si="6"/>
        <v>0</v>
      </c>
      <c r="GQ35" s="40">
        <f t="shared" si="7"/>
        <v>0</v>
      </c>
      <c r="GR35" s="40">
        <f t="shared" si="8"/>
        <v>0</v>
      </c>
      <c r="GS35" s="38" t="str">
        <f t="shared" si="9"/>
        <v/>
      </c>
      <c r="GT35" s="38" t="str">
        <f t="shared" si="10"/>
        <v/>
      </c>
    </row>
    <row r="36" spans="1:202" x14ac:dyDescent="0.2">
      <c r="A36" s="90">
        <v>13</v>
      </c>
      <c r="B36" s="317"/>
      <c r="C36" s="319"/>
      <c r="D36" s="1496"/>
      <c r="E36" s="1489"/>
      <c r="F36" s="1486"/>
      <c r="G36" s="1486"/>
      <c r="H36" s="1486"/>
      <c r="I36" s="1494"/>
      <c r="J36" s="1495"/>
      <c r="K36" s="1486"/>
      <c r="L36" s="1486"/>
      <c r="M36" s="1486"/>
      <c r="N36" s="1486"/>
      <c r="O36" s="1494"/>
      <c r="P36" s="1495"/>
      <c r="Q36" s="1486"/>
      <c r="R36" s="1486"/>
      <c r="S36" s="1486"/>
      <c r="T36" s="1486"/>
      <c r="U36" s="1494"/>
      <c r="V36" s="1495"/>
      <c r="W36" s="1486"/>
      <c r="X36" s="1486"/>
      <c r="Y36" s="1486"/>
      <c r="Z36" s="1486"/>
      <c r="AA36" s="1494"/>
      <c r="AB36" s="1495"/>
      <c r="AC36" s="1486"/>
      <c r="AD36" s="1486"/>
      <c r="AE36" s="1486"/>
      <c r="AF36" s="1486"/>
      <c r="AG36" s="1494"/>
      <c r="AH36" s="1495"/>
      <c r="AI36" s="1486"/>
      <c r="AJ36" s="1486"/>
      <c r="AK36" s="1486"/>
      <c r="AL36" s="1486"/>
      <c r="AM36" s="1494"/>
      <c r="AN36" s="1495"/>
      <c r="AO36" s="1486"/>
      <c r="AP36" s="1486"/>
      <c r="AQ36" s="1486"/>
      <c r="AR36" s="1486"/>
      <c r="AS36" s="1487"/>
      <c r="AT36" s="1488"/>
      <c r="AU36" s="1486"/>
      <c r="AV36" s="1486"/>
      <c r="AW36" s="1486"/>
      <c r="AX36" s="1486"/>
      <c r="AY36" s="1494"/>
      <c r="AZ36" s="1495"/>
      <c r="BA36" s="1486"/>
      <c r="BB36" s="1486"/>
      <c r="BC36" s="1486"/>
      <c r="BD36" s="1486"/>
      <c r="BE36" s="1494"/>
      <c r="BF36" s="1495"/>
      <c r="BG36" s="1486"/>
      <c r="BH36" s="1486"/>
      <c r="BI36" s="1486"/>
      <c r="BJ36" s="1486"/>
      <c r="BK36" s="1494"/>
      <c r="BL36" s="1495"/>
      <c r="BM36" s="1486"/>
      <c r="BN36" s="1486"/>
      <c r="BO36" s="1486"/>
      <c r="BP36" s="1486"/>
      <c r="BQ36" s="1487"/>
      <c r="BR36" s="1488"/>
      <c r="BS36" s="1486"/>
      <c r="BT36" s="1486"/>
      <c r="BU36" s="1486"/>
      <c r="BV36" s="1486"/>
      <c r="BW36" s="1494"/>
      <c r="BX36" s="1495"/>
      <c r="BY36" s="1486"/>
      <c r="BZ36" s="1486"/>
      <c r="CA36" s="1486"/>
      <c r="CB36" s="1486"/>
      <c r="CC36" s="1494"/>
      <c r="CD36" s="1495"/>
      <c r="CE36" s="1486"/>
      <c r="CF36" s="1486"/>
      <c r="CG36" s="1486"/>
      <c r="CH36" s="1486"/>
      <c r="CI36" s="1494"/>
      <c r="CJ36" s="1495"/>
      <c r="CK36" s="1486"/>
      <c r="CL36" s="1486"/>
      <c r="CM36" s="1486"/>
      <c r="CN36" s="1486"/>
      <c r="CO36" s="1494"/>
      <c r="CP36" s="1495"/>
      <c r="CQ36" s="1486"/>
      <c r="CR36" s="1486"/>
      <c r="CS36" s="1486"/>
      <c r="CT36" s="1486"/>
      <c r="CU36" s="1494"/>
      <c r="CV36" s="1495"/>
      <c r="CW36" s="1486"/>
      <c r="CX36" s="1486"/>
      <c r="CY36" s="1486"/>
      <c r="CZ36" s="1486"/>
      <c r="DA36" s="1487"/>
      <c r="DB36" s="1488"/>
      <c r="DC36" s="1486"/>
      <c r="DD36" s="1486"/>
      <c r="DE36" s="1486"/>
      <c r="DF36" s="1486"/>
      <c r="DG36" s="1487"/>
      <c r="DH36" s="1488"/>
      <c r="DI36" s="1486"/>
      <c r="DJ36" s="1486"/>
      <c r="DK36" s="1486"/>
      <c r="DL36" s="1486"/>
      <c r="DM36" s="1487"/>
      <c r="DN36" s="1488"/>
      <c r="DO36" s="1486"/>
      <c r="DP36" s="1486"/>
      <c r="DQ36" s="1486"/>
      <c r="DR36" s="1486"/>
      <c r="DS36" s="1487"/>
      <c r="DT36" s="1488"/>
      <c r="DU36" s="1486"/>
      <c r="DV36" s="1486"/>
      <c r="DW36" s="1486"/>
      <c r="DX36" s="1486"/>
      <c r="DY36" s="1487"/>
      <c r="DZ36" s="1488"/>
      <c r="EA36" s="1486"/>
      <c r="EB36" s="1486"/>
      <c r="EC36" s="1486"/>
      <c r="ED36" s="1486"/>
      <c r="EE36" s="1487"/>
      <c r="EF36" s="1488"/>
      <c r="EG36" s="1486"/>
      <c r="EH36" s="1486"/>
      <c r="EI36" s="1486"/>
      <c r="EJ36" s="1486"/>
      <c r="EK36" s="1487"/>
      <c r="EL36" s="1488"/>
      <c r="EM36" s="1486"/>
      <c r="EN36" s="1486"/>
      <c r="EO36" s="1486"/>
      <c r="EP36" s="1486"/>
      <c r="EQ36" s="1487"/>
      <c r="ER36" s="1488"/>
      <c r="ES36" s="1486"/>
      <c r="ET36" s="1486"/>
      <c r="EU36" s="1486"/>
      <c r="EV36" s="1486"/>
      <c r="EW36" s="1487"/>
      <c r="EX36" s="1488"/>
      <c r="EY36" s="1486"/>
      <c r="EZ36" s="1486"/>
      <c r="FA36" s="1486"/>
      <c r="FB36" s="1486"/>
      <c r="FC36" s="1487"/>
      <c r="FD36" s="1488"/>
      <c r="FE36" s="1486"/>
      <c r="FF36" s="1486"/>
      <c r="FG36" s="1486"/>
      <c r="FH36" s="1486"/>
      <c r="FI36" s="1487"/>
      <c r="FJ36" s="1488"/>
      <c r="FK36" s="1486"/>
      <c r="FL36" s="1486"/>
      <c r="FM36" s="1486"/>
      <c r="FN36" s="1486"/>
      <c r="FO36" s="1487"/>
      <c r="FP36" s="1488"/>
      <c r="FQ36" s="1486"/>
      <c r="FR36" s="1486"/>
      <c r="FS36" s="1486"/>
      <c r="FT36" s="1486"/>
      <c r="FU36" s="1487"/>
      <c r="FV36" s="1488"/>
      <c r="FW36" s="1486"/>
      <c r="FX36" s="1486"/>
      <c r="FY36" s="1486"/>
      <c r="FZ36" s="1486"/>
      <c r="GA36" s="1487"/>
      <c r="GB36" s="1488"/>
      <c r="GC36" s="1486"/>
      <c r="GD36" s="1486"/>
      <c r="GE36" s="1486"/>
      <c r="GF36" s="1489"/>
      <c r="GG36" s="1490"/>
      <c r="GH36" s="39">
        <f t="shared" si="0"/>
        <v>0</v>
      </c>
      <c r="GI36" s="39">
        <f t="shared" si="1"/>
        <v>0</v>
      </c>
      <c r="GJ36" s="39">
        <f t="shared" si="2"/>
        <v>0</v>
      </c>
      <c r="GK36" s="4"/>
      <c r="GM36" s="40">
        <f t="shared" si="3"/>
        <v>0</v>
      </c>
      <c r="GN36" s="40">
        <f t="shared" si="4"/>
        <v>0</v>
      </c>
      <c r="GO36" s="40">
        <f t="shared" si="5"/>
        <v>0</v>
      </c>
      <c r="GP36" s="40">
        <f t="shared" si="6"/>
        <v>0</v>
      </c>
      <c r="GQ36" s="40">
        <f t="shared" si="7"/>
        <v>0</v>
      </c>
      <c r="GR36" s="40">
        <f t="shared" si="8"/>
        <v>0</v>
      </c>
      <c r="GS36" s="38" t="str">
        <f t="shared" si="9"/>
        <v/>
      </c>
      <c r="GT36" s="38" t="str">
        <f t="shared" si="10"/>
        <v/>
      </c>
    </row>
    <row r="37" spans="1:202" x14ac:dyDescent="0.2">
      <c r="A37" s="90">
        <v>14</v>
      </c>
      <c r="B37" s="317"/>
      <c r="C37" s="319"/>
      <c r="D37" s="1496"/>
      <c r="E37" s="1489"/>
      <c r="F37" s="1486"/>
      <c r="G37" s="1486"/>
      <c r="H37" s="1486"/>
      <c r="I37" s="1494"/>
      <c r="J37" s="1495"/>
      <c r="K37" s="1486"/>
      <c r="L37" s="1486"/>
      <c r="M37" s="1486"/>
      <c r="N37" s="1486"/>
      <c r="O37" s="1494"/>
      <c r="P37" s="1495"/>
      <c r="Q37" s="1486"/>
      <c r="R37" s="1486"/>
      <c r="S37" s="1486"/>
      <c r="T37" s="1486"/>
      <c r="U37" s="1494"/>
      <c r="V37" s="1495"/>
      <c r="W37" s="1486"/>
      <c r="X37" s="1486"/>
      <c r="Y37" s="1486"/>
      <c r="Z37" s="1486"/>
      <c r="AA37" s="1494"/>
      <c r="AB37" s="1495"/>
      <c r="AC37" s="1486"/>
      <c r="AD37" s="1486"/>
      <c r="AE37" s="1486"/>
      <c r="AF37" s="1486"/>
      <c r="AG37" s="1494"/>
      <c r="AH37" s="1495"/>
      <c r="AI37" s="1486"/>
      <c r="AJ37" s="1486"/>
      <c r="AK37" s="1486"/>
      <c r="AL37" s="1486"/>
      <c r="AM37" s="1494"/>
      <c r="AN37" s="1495"/>
      <c r="AO37" s="1486"/>
      <c r="AP37" s="1486"/>
      <c r="AQ37" s="1486"/>
      <c r="AR37" s="1486"/>
      <c r="AS37" s="1487"/>
      <c r="AT37" s="1488"/>
      <c r="AU37" s="1486"/>
      <c r="AV37" s="1486"/>
      <c r="AW37" s="1486"/>
      <c r="AX37" s="1486"/>
      <c r="AY37" s="1494"/>
      <c r="AZ37" s="1495"/>
      <c r="BA37" s="1486"/>
      <c r="BB37" s="1486"/>
      <c r="BC37" s="1486"/>
      <c r="BD37" s="1486"/>
      <c r="BE37" s="1494"/>
      <c r="BF37" s="1495"/>
      <c r="BG37" s="1486"/>
      <c r="BH37" s="1486"/>
      <c r="BI37" s="1486"/>
      <c r="BJ37" s="1486"/>
      <c r="BK37" s="1494"/>
      <c r="BL37" s="1495"/>
      <c r="BM37" s="1486"/>
      <c r="BN37" s="1486"/>
      <c r="BO37" s="1486"/>
      <c r="BP37" s="1486"/>
      <c r="BQ37" s="1487"/>
      <c r="BR37" s="1488"/>
      <c r="BS37" s="1486"/>
      <c r="BT37" s="1486"/>
      <c r="BU37" s="1486"/>
      <c r="BV37" s="1486"/>
      <c r="BW37" s="1494"/>
      <c r="BX37" s="1495"/>
      <c r="BY37" s="1486"/>
      <c r="BZ37" s="1486"/>
      <c r="CA37" s="1486"/>
      <c r="CB37" s="1486"/>
      <c r="CC37" s="1494"/>
      <c r="CD37" s="1495"/>
      <c r="CE37" s="1486"/>
      <c r="CF37" s="1486"/>
      <c r="CG37" s="1486"/>
      <c r="CH37" s="1486"/>
      <c r="CI37" s="1494"/>
      <c r="CJ37" s="1495"/>
      <c r="CK37" s="1486"/>
      <c r="CL37" s="1486"/>
      <c r="CM37" s="1486"/>
      <c r="CN37" s="1486"/>
      <c r="CO37" s="1494"/>
      <c r="CP37" s="1495"/>
      <c r="CQ37" s="1486"/>
      <c r="CR37" s="1486"/>
      <c r="CS37" s="1486"/>
      <c r="CT37" s="1486"/>
      <c r="CU37" s="1494"/>
      <c r="CV37" s="1495"/>
      <c r="CW37" s="1486"/>
      <c r="CX37" s="1486"/>
      <c r="CY37" s="1486"/>
      <c r="CZ37" s="1486"/>
      <c r="DA37" s="1487"/>
      <c r="DB37" s="1488"/>
      <c r="DC37" s="1486"/>
      <c r="DD37" s="1486"/>
      <c r="DE37" s="1486"/>
      <c r="DF37" s="1486"/>
      <c r="DG37" s="1487"/>
      <c r="DH37" s="1488"/>
      <c r="DI37" s="1486"/>
      <c r="DJ37" s="1486"/>
      <c r="DK37" s="1486"/>
      <c r="DL37" s="1486"/>
      <c r="DM37" s="1487"/>
      <c r="DN37" s="1488"/>
      <c r="DO37" s="1486"/>
      <c r="DP37" s="1486"/>
      <c r="DQ37" s="1486"/>
      <c r="DR37" s="1486"/>
      <c r="DS37" s="1487"/>
      <c r="DT37" s="1488"/>
      <c r="DU37" s="1486"/>
      <c r="DV37" s="1486"/>
      <c r="DW37" s="1486"/>
      <c r="DX37" s="1486"/>
      <c r="DY37" s="1487"/>
      <c r="DZ37" s="1488"/>
      <c r="EA37" s="1486"/>
      <c r="EB37" s="1486"/>
      <c r="EC37" s="1486"/>
      <c r="ED37" s="1486"/>
      <c r="EE37" s="1487"/>
      <c r="EF37" s="1488"/>
      <c r="EG37" s="1486"/>
      <c r="EH37" s="1486"/>
      <c r="EI37" s="1486"/>
      <c r="EJ37" s="1486"/>
      <c r="EK37" s="1487"/>
      <c r="EL37" s="1488"/>
      <c r="EM37" s="1486"/>
      <c r="EN37" s="1486"/>
      <c r="EO37" s="1486"/>
      <c r="EP37" s="1486"/>
      <c r="EQ37" s="1487"/>
      <c r="ER37" s="1488"/>
      <c r="ES37" s="1486"/>
      <c r="ET37" s="1486"/>
      <c r="EU37" s="1486"/>
      <c r="EV37" s="1486"/>
      <c r="EW37" s="1487"/>
      <c r="EX37" s="1488"/>
      <c r="EY37" s="1486"/>
      <c r="EZ37" s="1486"/>
      <c r="FA37" s="1486"/>
      <c r="FB37" s="1486"/>
      <c r="FC37" s="1487"/>
      <c r="FD37" s="1488"/>
      <c r="FE37" s="1486"/>
      <c r="FF37" s="1486"/>
      <c r="FG37" s="1486"/>
      <c r="FH37" s="1486"/>
      <c r="FI37" s="1487"/>
      <c r="FJ37" s="1488"/>
      <c r="FK37" s="1486"/>
      <c r="FL37" s="1486"/>
      <c r="FM37" s="1486"/>
      <c r="FN37" s="1486"/>
      <c r="FO37" s="1487"/>
      <c r="FP37" s="1488"/>
      <c r="FQ37" s="1486"/>
      <c r="FR37" s="1486"/>
      <c r="FS37" s="1486"/>
      <c r="FT37" s="1486"/>
      <c r="FU37" s="1487"/>
      <c r="FV37" s="1488"/>
      <c r="FW37" s="1486"/>
      <c r="FX37" s="1486"/>
      <c r="FY37" s="1486"/>
      <c r="FZ37" s="1486"/>
      <c r="GA37" s="1487"/>
      <c r="GB37" s="1488"/>
      <c r="GC37" s="1486"/>
      <c r="GD37" s="1486"/>
      <c r="GE37" s="1486"/>
      <c r="GF37" s="1489"/>
      <c r="GG37" s="1490"/>
      <c r="GH37" s="39">
        <f t="shared" si="0"/>
        <v>0</v>
      </c>
      <c r="GI37" s="39">
        <f t="shared" si="1"/>
        <v>0</v>
      </c>
      <c r="GJ37" s="39">
        <f t="shared" si="2"/>
        <v>0</v>
      </c>
      <c r="GK37" s="4"/>
      <c r="GM37" s="40">
        <f t="shared" si="3"/>
        <v>0</v>
      </c>
      <c r="GN37" s="40">
        <f t="shared" si="4"/>
        <v>0</v>
      </c>
      <c r="GO37" s="40">
        <f t="shared" si="5"/>
        <v>0</v>
      </c>
      <c r="GP37" s="40">
        <f t="shared" si="6"/>
        <v>0</v>
      </c>
      <c r="GQ37" s="40">
        <f t="shared" si="7"/>
        <v>0</v>
      </c>
      <c r="GR37" s="40">
        <f t="shared" si="8"/>
        <v>0</v>
      </c>
      <c r="GS37" s="38" t="str">
        <f t="shared" si="9"/>
        <v/>
      </c>
      <c r="GT37" s="38" t="str">
        <f t="shared" si="10"/>
        <v/>
      </c>
    </row>
    <row r="38" spans="1:202" x14ac:dyDescent="0.2">
      <c r="A38" s="90">
        <v>15</v>
      </c>
      <c r="B38" s="317"/>
      <c r="C38" s="319"/>
      <c r="D38" s="1496"/>
      <c r="E38" s="1489"/>
      <c r="F38" s="1486"/>
      <c r="G38" s="1486"/>
      <c r="H38" s="1486"/>
      <c r="I38" s="1494"/>
      <c r="J38" s="1495"/>
      <c r="K38" s="1486"/>
      <c r="L38" s="1486"/>
      <c r="M38" s="1486"/>
      <c r="N38" s="1486"/>
      <c r="O38" s="1494"/>
      <c r="P38" s="1495"/>
      <c r="Q38" s="1486"/>
      <c r="R38" s="1486"/>
      <c r="S38" s="1486"/>
      <c r="T38" s="1486"/>
      <c r="U38" s="1494"/>
      <c r="V38" s="1495"/>
      <c r="W38" s="1486"/>
      <c r="X38" s="1486"/>
      <c r="Y38" s="1486"/>
      <c r="Z38" s="1486"/>
      <c r="AA38" s="1494"/>
      <c r="AB38" s="1495"/>
      <c r="AC38" s="1486"/>
      <c r="AD38" s="1486"/>
      <c r="AE38" s="1486"/>
      <c r="AF38" s="1486"/>
      <c r="AG38" s="1494"/>
      <c r="AH38" s="1495"/>
      <c r="AI38" s="1486"/>
      <c r="AJ38" s="1486"/>
      <c r="AK38" s="1486"/>
      <c r="AL38" s="1486"/>
      <c r="AM38" s="1494"/>
      <c r="AN38" s="1495"/>
      <c r="AO38" s="1486"/>
      <c r="AP38" s="1486"/>
      <c r="AQ38" s="1486"/>
      <c r="AR38" s="1486"/>
      <c r="AS38" s="1487"/>
      <c r="AT38" s="1488"/>
      <c r="AU38" s="1486"/>
      <c r="AV38" s="1486"/>
      <c r="AW38" s="1486"/>
      <c r="AX38" s="1486"/>
      <c r="AY38" s="1494"/>
      <c r="AZ38" s="1495"/>
      <c r="BA38" s="1486"/>
      <c r="BB38" s="1486"/>
      <c r="BC38" s="1486"/>
      <c r="BD38" s="1486"/>
      <c r="BE38" s="1494"/>
      <c r="BF38" s="1495"/>
      <c r="BG38" s="1486"/>
      <c r="BH38" s="1486"/>
      <c r="BI38" s="1486"/>
      <c r="BJ38" s="1486"/>
      <c r="BK38" s="1494"/>
      <c r="BL38" s="1495"/>
      <c r="BM38" s="1486"/>
      <c r="BN38" s="1486"/>
      <c r="BO38" s="1486"/>
      <c r="BP38" s="1486"/>
      <c r="BQ38" s="1487"/>
      <c r="BR38" s="1488"/>
      <c r="BS38" s="1486"/>
      <c r="BT38" s="1486"/>
      <c r="BU38" s="1486"/>
      <c r="BV38" s="1486"/>
      <c r="BW38" s="1494"/>
      <c r="BX38" s="1495"/>
      <c r="BY38" s="1486"/>
      <c r="BZ38" s="1486"/>
      <c r="CA38" s="1486"/>
      <c r="CB38" s="1486"/>
      <c r="CC38" s="1494"/>
      <c r="CD38" s="1495"/>
      <c r="CE38" s="1486"/>
      <c r="CF38" s="1486"/>
      <c r="CG38" s="1486"/>
      <c r="CH38" s="1486"/>
      <c r="CI38" s="1494"/>
      <c r="CJ38" s="1495"/>
      <c r="CK38" s="1486"/>
      <c r="CL38" s="1486"/>
      <c r="CM38" s="1486"/>
      <c r="CN38" s="1486"/>
      <c r="CO38" s="1494"/>
      <c r="CP38" s="1495"/>
      <c r="CQ38" s="1486"/>
      <c r="CR38" s="1486"/>
      <c r="CS38" s="1486"/>
      <c r="CT38" s="1486"/>
      <c r="CU38" s="1494"/>
      <c r="CV38" s="1495"/>
      <c r="CW38" s="1486"/>
      <c r="CX38" s="1486"/>
      <c r="CY38" s="1486"/>
      <c r="CZ38" s="1486"/>
      <c r="DA38" s="1487"/>
      <c r="DB38" s="1488"/>
      <c r="DC38" s="1486"/>
      <c r="DD38" s="1486"/>
      <c r="DE38" s="1486"/>
      <c r="DF38" s="1486"/>
      <c r="DG38" s="1487"/>
      <c r="DH38" s="1488"/>
      <c r="DI38" s="1486"/>
      <c r="DJ38" s="1486"/>
      <c r="DK38" s="1486"/>
      <c r="DL38" s="1486"/>
      <c r="DM38" s="1487"/>
      <c r="DN38" s="1488"/>
      <c r="DO38" s="1486"/>
      <c r="DP38" s="1486"/>
      <c r="DQ38" s="1486"/>
      <c r="DR38" s="1486"/>
      <c r="DS38" s="1487"/>
      <c r="DT38" s="1488"/>
      <c r="DU38" s="1486"/>
      <c r="DV38" s="1486"/>
      <c r="DW38" s="1486"/>
      <c r="DX38" s="1486"/>
      <c r="DY38" s="1487"/>
      <c r="DZ38" s="1488"/>
      <c r="EA38" s="1486"/>
      <c r="EB38" s="1486"/>
      <c r="EC38" s="1486"/>
      <c r="ED38" s="1486"/>
      <c r="EE38" s="1487"/>
      <c r="EF38" s="1488"/>
      <c r="EG38" s="1486"/>
      <c r="EH38" s="1486"/>
      <c r="EI38" s="1486"/>
      <c r="EJ38" s="1486"/>
      <c r="EK38" s="1487"/>
      <c r="EL38" s="1488"/>
      <c r="EM38" s="1486"/>
      <c r="EN38" s="1486"/>
      <c r="EO38" s="1486"/>
      <c r="EP38" s="1486"/>
      <c r="EQ38" s="1487"/>
      <c r="ER38" s="1488"/>
      <c r="ES38" s="1486"/>
      <c r="ET38" s="1486"/>
      <c r="EU38" s="1486"/>
      <c r="EV38" s="1486"/>
      <c r="EW38" s="1487"/>
      <c r="EX38" s="1488"/>
      <c r="EY38" s="1486"/>
      <c r="EZ38" s="1486"/>
      <c r="FA38" s="1486"/>
      <c r="FB38" s="1486"/>
      <c r="FC38" s="1487"/>
      <c r="FD38" s="1488"/>
      <c r="FE38" s="1486"/>
      <c r="FF38" s="1486"/>
      <c r="FG38" s="1486"/>
      <c r="FH38" s="1486"/>
      <c r="FI38" s="1487"/>
      <c r="FJ38" s="1488"/>
      <c r="FK38" s="1486"/>
      <c r="FL38" s="1486"/>
      <c r="FM38" s="1486"/>
      <c r="FN38" s="1486"/>
      <c r="FO38" s="1487"/>
      <c r="FP38" s="1488"/>
      <c r="FQ38" s="1486"/>
      <c r="FR38" s="1486"/>
      <c r="FS38" s="1486"/>
      <c r="FT38" s="1486"/>
      <c r="FU38" s="1487"/>
      <c r="FV38" s="1488"/>
      <c r="FW38" s="1486"/>
      <c r="FX38" s="1486"/>
      <c r="FY38" s="1486"/>
      <c r="FZ38" s="1486"/>
      <c r="GA38" s="1487"/>
      <c r="GB38" s="1488"/>
      <c r="GC38" s="1486"/>
      <c r="GD38" s="1486"/>
      <c r="GE38" s="1486"/>
      <c r="GF38" s="1489"/>
      <c r="GG38" s="1490"/>
      <c r="GH38" s="39">
        <f t="shared" si="0"/>
        <v>0</v>
      </c>
      <c r="GI38" s="39">
        <f t="shared" si="1"/>
        <v>0</v>
      </c>
      <c r="GJ38" s="39">
        <f t="shared" si="2"/>
        <v>0</v>
      </c>
      <c r="GK38" s="4"/>
      <c r="GM38" s="40">
        <f t="shared" si="3"/>
        <v>0</v>
      </c>
      <c r="GN38" s="40">
        <f t="shared" si="4"/>
        <v>0</v>
      </c>
      <c r="GO38" s="40">
        <f t="shared" si="5"/>
        <v>0</v>
      </c>
      <c r="GP38" s="40">
        <f t="shared" si="6"/>
        <v>0</v>
      </c>
      <c r="GQ38" s="40">
        <f t="shared" si="7"/>
        <v>0</v>
      </c>
      <c r="GR38" s="40">
        <f t="shared" si="8"/>
        <v>0</v>
      </c>
      <c r="GS38" s="38" t="str">
        <f t="shared" si="9"/>
        <v/>
      </c>
      <c r="GT38" s="38" t="str">
        <f t="shared" si="10"/>
        <v/>
      </c>
    </row>
    <row r="39" spans="1:202" x14ac:dyDescent="0.2">
      <c r="A39" s="90">
        <v>16</v>
      </c>
      <c r="B39" s="317"/>
      <c r="C39" s="319"/>
      <c r="D39" s="1496"/>
      <c r="E39" s="1489"/>
      <c r="F39" s="1486"/>
      <c r="G39" s="1486"/>
      <c r="H39" s="1486"/>
      <c r="I39" s="1494"/>
      <c r="J39" s="1495"/>
      <c r="K39" s="1486"/>
      <c r="L39" s="1486"/>
      <c r="M39" s="1486"/>
      <c r="N39" s="1486"/>
      <c r="O39" s="1494"/>
      <c r="P39" s="1495"/>
      <c r="Q39" s="1486"/>
      <c r="R39" s="1486"/>
      <c r="S39" s="1486"/>
      <c r="T39" s="1486"/>
      <c r="U39" s="1494"/>
      <c r="V39" s="1495"/>
      <c r="W39" s="1486"/>
      <c r="X39" s="1486"/>
      <c r="Y39" s="1486"/>
      <c r="Z39" s="1486"/>
      <c r="AA39" s="1494"/>
      <c r="AB39" s="1495"/>
      <c r="AC39" s="1486"/>
      <c r="AD39" s="1486"/>
      <c r="AE39" s="1486"/>
      <c r="AF39" s="1486"/>
      <c r="AG39" s="1494"/>
      <c r="AH39" s="1495"/>
      <c r="AI39" s="1486"/>
      <c r="AJ39" s="1486"/>
      <c r="AK39" s="1486"/>
      <c r="AL39" s="1486"/>
      <c r="AM39" s="1494"/>
      <c r="AN39" s="1495"/>
      <c r="AO39" s="1486"/>
      <c r="AP39" s="1486"/>
      <c r="AQ39" s="1486"/>
      <c r="AR39" s="1486"/>
      <c r="AS39" s="1487"/>
      <c r="AT39" s="1488"/>
      <c r="AU39" s="1486"/>
      <c r="AV39" s="1486"/>
      <c r="AW39" s="1486"/>
      <c r="AX39" s="1486"/>
      <c r="AY39" s="1494"/>
      <c r="AZ39" s="1495"/>
      <c r="BA39" s="1486"/>
      <c r="BB39" s="1486"/>
      <c r="BC39" s="1486"/>
      <c r="BD39" s="1486"/>
      <c r="BE39" s="1494"/>
      <c r="BF39" s="1495"/>
      <c r="BG39" s="1486"/>
      <c r="BH39" s="1486"/>
      <c r="BI39" s="1486"/>
      <c r="BJ39" s="1486"/>
      <c r="BK39" s="1494"/>
      <c r="BL39" s="1495"/>
      <c r="BM39" s="1486"/>
      <c r="BN39" s="1486"/>
      <c r="BO39" s="1486"/>
      <c r="BP39" s="1486"/>
      <c r="BQ39" s="1487"/>
      <c r="BR39" s="1488"/>
      <c r="BS39" s="1486"/>
      <c r="BT39" s="1486"/>
      <c r="BU39" s="1486"/>
      <c r="BV39" s="1486"/>
      <c r="BW39" s="1494"/>
      <c r="BX39" s="1495"/>
      <c r="BY39" s="1486"/>
      <c r="BZ39" s="1486"/>
      <c r="CA39" s="1486"/>
      <c r="CB39" s="1486"/>
      <c r="CC39" s="1494"/>
      <c r="CD39" s="1495"/>
      <c r="CE39" s="1486"/>
      <c r="CF39" s="1486"/>
      <c r="CG39" s="1486"/>
      <c r="CH39" s="1486"/>
      <c r="CI39" s="1494"/>
      <c r="CJ39" s="1495"/>
      <c r="CK39" s="1486"/>
      <c r="CL39" s="1486"/>
      <c r="CM39" s="1486"/>
      <c r="CN39" s="1486"/>
      <c r="CO39" s="1494"/>
      <c r="CP39" s="1495"/>
      <c r="CQ39" s="1486"/>
      <c r="CR39" s="1486"/>
      <c r="CS39" s="1486"/>
      <c r="CT39" s="1486"/>
      <c r="CU39" s="1494"/>
      <c r="CV39" s="1495"/>
      <c r="CW39" s="1486"/>
      <c r="CX39" s="1486"/>
      <c r="CY39" s="1486"/>
      <c r="CZ39" s="1486"/>
      <c r="DA39" s="1487"/>
      <c r="DB39" s="1488"/>
      <c r="DC39" s="1486"/>
      <c r="DD39" s="1486"/>
      <c r="DE39" s="1486"/>
      <c r="DF39" s="1486"/>
      <c r="DG39" s="1487"/>
      <c r="DH39" s="1488"/>
      <c r="DI39" s="1486"/>
      <c r="DJ39" s="1486"/>
      <c r="DK39" s="1486"/>
      <c r="DL39" s="1486"/>
      <c r="DM39" s="1487"/>
      <c r="DN39" s="1488"/>
      <c r="DO39" s="1486"/>
      <c r="DP39" s="1486"/>
      <c r="DQ39" s="1486"/>
      <c r="DR39" s="1486"/>
      <c r="DS39" s="1487"/>
      <c r="DT39" s="1488"/>
      <c r="DU39" s="1486"/>
      <c r="DV39" s="1486"/>
      <c r="DW39" s="1486"/>
      <c r="DX39" s="1486"/>
      <c r="DY39" s="1487"/>
      <c r="DZ39" s="1488"/>
      <c r="EA39" s="1486"/>
      <c r="EB39" s="1486"/>
      <c r="EC39" s="1486"/>
      <c r="ED39" s="1486"/>
      <c r="EE39" s="1487"/>
      <c r="EF39" s="1488"/>
      <c r="EG39" s="1486"/>
      <c r="EH39" s="1486"/>
      <c r="EI39" s="1486"/>
      <c r="EJ39" s="1486"/>
      <c r="EK39" s="1487"/>
      <c r="EL39" s="1488"/>
      <c r="EM39" s="1486"/>
      <c r="EN39" s="1486"/>
      <c r="EO39" s="1486"/>
      <c r="EP39" s="1486"/>
      <c r="EQ39" s="1487"/>
      <c r="ER39" s="1488"/>
      <c r="ES39" s="1486"/>
      <c r="ET39" s="1486"/>
      <c r="EU39" s="1486"/>
      <c r="EV39" s="1486"/>
      <c r="EW39" s="1487"/>
      <c r="EX39" s="1488"/>
      <c r="EY39" s="1486"/>
      <c r="EZ39" s="1486"/>
      <c r="FA39" s="1486"/>
      <c r="FB39" s="1486"/>
      <c r="FC39" s="1487"/>
      <c r="FD39" s="1488"/>
      <c r="FE39" s="1486"/>
      <c r="FF39" s="1486"/>
      <c r="FG39" s="1486"/>
      <c r="FH39" s="1486"/>
      <c r="FI39" s="1487"/>
      <c r="FJ39" s="1488"/>
      <c r="FK39" s="1486"/>
      <c r="FL39" s="1486"/>
      <c r="FM39" s="1486"/>
      <c r="FN39" s="1486"/>
      <c r="FO39" s="1487"/>
      <c r="FP39" s="1488"/>
      <c r="FQ39" s="1486"/>
      <c r="FR39" s="1486"/>
      <c r="FS39" s="1486"/>
      <c r="FT39" s="1486"/>
      <c r="FU39" s="1487"/>
      <c r="FV39" s="1488"/>
      <c r="FW39" s="1486"/>
      <c r="FX39" s="1486"/>
      <c r="FY39" s="1486"/>
      <c r="FZ39" s="1486"/>
      <c r="GA39" s="1487"/>
      <c r="GB39" s="1488"/>
      <c r="GC39" s="1486"/>
      <c r="GD39" s="1486"/>
      <c r="GE39" s="1486"/>
      <c r="GF39" s="1489"/>
      <c r="GG39" s="1490"/>
      <c r="GH39" s="39">
        <f t="shared" si="0"/>
        <v>0</v>
      </c>
      <c r="GI39" s="39">
        <f t="shared" si="1"/>
        <v>0</v>
      </c>
      <c r="GJ39" s="39">
        <f t="shared" si="2"/>
        <v>0</v>
      </c>
      <c r="GK39" s="4"/>
      <c r="GM39" s="40">
        <f t="shared" si="3"/>
        <v>0</v>
      </c>
      <c r="GN39" s="40">
        <f t="shared" si="4"/>
        <v>0</v>
      </c>
      <c r="GO39" s="40">
        <f t="shared" si="5"/>
        <v>0</v>
      </c>
      <c r="GP39" s="40">
        <f t="shared" si="6"/>
        <v>0</v>
      </c>
      <c r="GQ39" s="40">
        <f t="shared" si="7"/>
        <v>0</v>
      </c>
      <c r="GR39" s="40">
        <f t="shared" si="8"/>
        <v>0</v>
      </c>
      <c r="GS39" s="38" t="str">
        <f t="shared" si="9"/>
        <v/>
      </c>
      <c r="GT39" s="38" t="str">
        <f t="shared" si="10"/>
        <v/>
      </c>
    </row>
    <row r="40" spans="1:202" x14ac:dyDescent="0.2">
      <c r="A40" s="90">
        <v>17</v>
      </c>
      <c r="B40" s="317"/>
      <c r="C40" s="319"/>
      <c r="D40" s="1496"/>
      <c r="E40" s="1489"/>
      <c r="F40" s="1486"/>
      <c r="G40" s="1486"/>
      <c r="H40" s="1486"/>
      <c r="I40" s="1494"/>
      <c r="J40" s="1495"/>
      <c r="K40" s="1486"/>
      <c r="L40" s="1486"/>
      <c r="M40" s="1486"/>
      <c r="N40" s="1486"/>
      <c r="O40" s="1494"/>
      <c r="P40" s="1495"/>
      <c r="Q40" s="1486"/>
      <c r="R40" s="1486"/>
      <c r="S40" s="1486"/>
      <c r="T40" s="1486"/>
      <c r="U40" s="1494"/>
      <c r="V40" s="1495"/>
      <c r="W40" s="1486"/>
      <c r="X40" s="1486"/>
      <c r="Y40" s="1486"/>
      <c r="Z40" s="1486"/>
      <c r="AA40" s="1494"/>
      <c r="AB40" s="1495"/>
      <c r="AC40" s="1486"/>
      <c r="AD40" s="1486"/>
      <c r="AE40" s="1486"/>
      <c r="AF40" s="1486"/>
      <c r="AG40" s="1494"/>
      <c r="AH40" s="1495"/>
      <c r="AI40" s="1486"/>
      <c r="AJ40" s="1486"/>
      <c r="AK40" s="1486"/>
      <c r="AL40" s="1486"/>
      <c r="AM40" s="1494"/>
      <c r="AN40" s="1495"/>
      <c r="AO40" s="1486"/>
      <c r="AP40" s="1486"/>
      <c r="AQ40" s="1486"/>
      <c r="AR40" s="1486"/>
      <c r="AS40" s="1487"/>
      <c r="AT40" s="1488"/>
      <c r="AU40" s="1486"/>
      <c r="AV40" s="1486"/>
      <c r="AW40" s="1486"/>
      <c r="AX40" s="1486"/>
      <c r="AY40" s="1494"/>
      <c r="AZ40" s="1495"/>
      <c r="BA40" s="1486"/>
      <c r="BB40" s="1486"/>
      <c r="BC40" s="1486"/>
      <c r="BD40" s="1486"/>
      <c r="BE40" s="1494"/>
      <c r="BF40" s="1495"/>
      <c r="BG40" s="1486"/>
      <c r="BH40" s="1486"/>
      <c r="BI40" s="1486"/>
      <c r="BJ40" s="1486"/>
      <c r="BK40" s="1494"/>
      <c r="BL40" s="1495"/>
      <c r="BM40" s="1486"/>
      <c r="BN40" s="1486"/>
      <c r="BO40" s="1486"/>
      <c r="BP40" s="1486"/>
      <c r="BQ40" s="1487"/>
      <c r="BR40" s="1488"/>
      <c r="BS40" s="1486"/>
      <c r="BT40" s="1486"/>
      <c r="BU40" s="1486"/>
      <c r="BV40" s="1486"/>
      <c r="BW40" s="1494"/>
      <c r="BX40" s="1495"/>
      <c r="BY40" s="1486"/>
      <c r="BZ40" s="1486"/>
      <c r="CA40" s="1486"/>
      <c r="CB40" s="1486"/>
      <c r="CC40" s="1494"/>
      <c r="CD40" s="1495"/>
      <c r="CE40" s="1486"/>
      <c r="CF40" s="1486"/>
      <c r="CG40" s="1486"/>
      <c r="CH40" s="1486"/>
      <c r="CI40" s="1494"/>
      <c r="CJ40" s="1495"/>
      <c r="CK40" s="1486"/>
      <c r="CL40" s="1486"/>
      <c r="CM40" s="1486"/>
      <c r="CN40" s="1486"/>
      <c r="CO40" s="1494"/>
      <c r="CP40" s="1495"/>
      <c r="CQ40" s="1486"/>
      <c r="CR40" s="1486"/>
      <c r="CS40" s="1486"/>
      <c r="CT40" s="1486"/>
      <c r="CU40" s="1494"/>
      <c r="CV40" s="1495"/>
      <c r="CW40" s="1486"/>
      <c r="CX40" s="1486"/>
      <c r="CY40" s="1486"/>
      <c r="CZ40" s="1486"/>
      <c r="DA40" s="1487"/>
      <c r="DB40" s="1488"/>
      <c r="DC40" s="1486"/>
      <c r="DD40" s="1486"/>
      <c r="DE40" s="1486"/>
      <c r="DF40" s="1486"/>
      <c r="DG40" s="1487"/>
      <c r="DH40" s="1488"/>
      <c r="DI40" s="1486"/>
      <c r="DJ40" s="1486"/>
      <c r="DK40" s="1486"/>
      <c r="DL40" s="1486"/>
      <c r="DM40" s="1487"/>
      <c r="DN40" s="1488"/>
      <c r="DO40" s="1486"/>
      <c r="DP40" s="1486"/>
      <c r="DQ40" s="1486"/>
      <c r="DR40" s="1486"/>
      <c r="DS40" s="1487"/>
      <c r="DT40" s="1488"/>
      <c r="DU40" s="1486"/>
      <c r="DV40" s="1486"/>
      <c r="DW40" s="1486"/>
      <c r="DX40" s="1486"/>
      <c r="DY40" s="1487"/>
      <c r="DZ40" s="1488"/>
      <c r="EA40" s="1486"/>
      <c r="EB40" s="1486"/>
      <c r="EC40" s="1486"/>
      <c r="ED40" s="1486"/>
      <c r="EE40" s="1487"/>
      <c r="EF40" s="1488"/>
      <c r="EG40" s="1486"/>
      <c r="EH40" s="1486"/>
      <c r="EI40" s="1486"/>
      <c r="EJ40" s="1486"/>
      <c r="EK40" s="1487"/>
      <c r="EL40" s="1488"/>
      <c r="EM40" s="1486"/>
      <c r="EN40" s="1486"/>
      <c r="EO40" s="1486"/>
      <c r="EP40" s="1486"/>
      <c r="EQ40" s="1487"/>
      <c r="ER40" s="1488"/>
      <c r="ES40" s="1486"/>
      <c r="ET40" s="1486"/>
      <c r="EU40" s="1486"/>
      <c r="EV40" s="1486"/>
      <c r="EW40" s="1487"/>
      <c r="EX40" s="1488"/>
      <c r="EY40" s="1486"/>
      <c r="EZ40" s="1486"/>
      <c r="FA40" s="1486"/>
      <c r="FB40" s="1486"/>
      <c r="FC40" s="1487"/>
      <c r="FD40" s="1488"/>
      <c r="FE40" s="1486"/>
      <c r="FF40" s="1486"/>
      <c r="FG40" s="1486"/>
      <c r="FH40" s="1486"/>
      <c r="FI40" s="1487"/>
      <c r="FJ40" s="1488"/>
      <c r="FK40" s="1486"/>
      <c r="FL40" s="1486"/>
      <c r="FM40" s="1486"/>
      <c r="FN40" s="1486"/>
      <c r="FO40" s="1487"/>
      <c r="FP40" s="1488"/>
      <c r="FQ40" s="1486"/>
      <c r="FR40" s="1486"/>
      <c r="FS40" s="1486"/>
      <c r="FT40" s="1486"/>
      <c r="FU40" s="1487"/>
      <c r="FV40" s="1488"/>
      <c r="FW40" s="1486"/>
      <c r="FX40" s="1486"/>
      <c r="FY40" s="1486"/>
      <c r="FZ40" s="1486"/>
      <c r="GA40" s="1487"/>
      <c r="GB40" s="1488"/>
      <c r="GC40" s="1486"/>
      <c r="GD40" s="1486"/>
      <c r="GE40" s="1486"/>
      <c r="GF40" s="1489"/>
      <c r="GG40" s="1490"/>
      <c r="GH40" s="39">
        <f t="shared" si="0"/>
        <v>0</v>
      </c>
      <c r="GI40" s="39">
        <f t="shared" si="1"/>
        <v>0</v>
      </c>
      <c r="GJ40" s="39">
        <f t="shared" si="2"/>
        <v>0</v>
      </c>
      <c r="GK40" s="4"/>
      <c r="GM40" s="40">
        <f t="shared" si="3"/>
        <v>0</v>
      </c>
      <c r="GN40" s="40">
        <f t="shared" si="4"/>
        <v>0</v>
      </c>
      <c r="GO40" s="40">
        <f t="shared" si="5"/>
        <v>0</v>
      </c>
      <c r="GP40" s="40">
        <f t="shared" si="6"/>
        <v>0</v>
      </c>
      <c r="GQ40" s="40">
        <f t="shared" si="7"/>
        <v>0</v>
      </c>
      <c r="GR40" s="40">
        <f t="shared" si="8"/>
        <v>0</v>
      </c>
      <c r="GS40" s="38" t="str">
        <f t="shared" si="9"/>
        <v/>
      </c>
      <c r="GT40" s="38" t="str">
        <f t="shared" si="10"/>
        <v/>
      </c>
    </row>
    <row r="41" spans="1:202" x14ac:dyDescent="0.2">
      <c r="A41" s="90">
        <v>18</v>
      </c>
      <c r="B41" s="317"/>
      <c r="C41" s="319"/>
      <c r="D41" s="1496"/>
      <c r="E41" s="1489"/>
      <c r="F41" s="1486"/>
      <c r="G41" s="1486"/>
      <c r="H41" s="1486"/>
      <c r="I41" s="1494"/>
      <c r="J41" s="1495"/>
      <c r="K41" s="1486"/>
      <c r="L41" s="1486"/>
      <c r="M41" s="1486"/>
      <c r="N41" s="1486"/>
      <c r="O41" s="1494"/>
      <c r="P41" s="1495"/>
      <c r="Q41" s="1486"/>
      <c r="R41" s="1486"/>
      <c r="S41" s="1486"/>
      <c r="T41" s="1486"/>
      <c r="U41" s="1494"/>
      <c r="V41" s="1495"/>
      <c r="W41" s="1486"/>
      <c r="X41" s="1486"/>
      <c r="Y41" s="1486"/>
      <c r="Z41" s="1486"/>
      <c r="AA41" s="1494"/>
      <c r="AB41" s="1495"/>
      <c r="AC41" s="1486"/>
      <c r="AD41" s="1486"/>
      <c r="AE41" s="1486"/>
      <c r="AF41" s="1486"/>
      <c r="AG41" s="1494"/>
      <c r="AH41" s="1495"/>
      <c r="AI41" s="1486"/>
      <c r="AJ41" s="1486"/>
      <c r="AK41" s="1486"/>
      <c r="AL41" s="1486"/>
      <c r="AM41" s="1494"/>
      <c r="AN41" s="1495"/>
      <c r="AO41" s="1486"/>
      <c r="AP41" s="1486"/>
      <c r="AQ41" s="1486"/>
      <c r="AR41" s="1486"/>
      <c r="AS41" s="1487"/>
      <c r="AT41" s="1488"/>
      <c r="AU41" s="1486"/>
      <c r="AV41" s="1486"/>
      <c r="AW41" s="1486"/>
      <c r="AX41" s="1486"/>
      <c r="AY41" s="1494"/>
      <c r="AZ41" s="1495"/>
      <c r="BA41" s="1486"/>
      <c r="BB41" s="1486"/>
      <c r="BC41" s="1486"/>
      <c r="BD41" s="1486"/>
      <c r="BE41" s="1494"/>
      <c r="BF41" s="1495"/>
      <c r="BG41" s="1486"/>
      <c r="BH41" s="1486"/>
      <c r="BI41" s="1486"/>
      <c r="BJ41" s="1486"/>
      <c r="BK41" s="1494"/>
      <c r="BL41" s="1495"/>
      <c r="BM41" s="1486"/>
      <c r="BN41" s="1486"/>
      <c r="BO41" s="1486"/>
      <c r="BP41" s="1486"/>
      <c r="BQ41" s="1487"/>
      <c r="BR41" s="1488"/>
      <c r="BS41" s="1486"/>
      <c r="BT41" s="1486"/>
      <c r="BU41" s="1486"/>
      <c r="BV41" s="1486"/>
      <c r="BW41" s="1494"/>
      <c r="BX41" s="1495"/>
      <c r="BY41" s="1486"/>
      <c r="BZ41" s="1486"/>
      <c r="CA41" s="1486"/>
      <c r="CB41" s="1486"/>
      <c r="CC41" s="1494"/>
      <c r="CD41" s="1495"/>
      <c r="CE41" s="1486"/>
      <c r="CF41" s="1486"/>
      <c r="CG41" s="1486"/>
      <c r="CH41" s="1486"/>
      <c r="CI41" s="1494"/>
      <c r="CJ41" s="1495"/>
      <c r="CK41" s="1486"/>
      <c r="CL41" s="1486"/>
      <c r="CM41" s="1486"/>
      <c r="CN41" s="1486"/>
      <c r="CO41" s="1494"/>
      <c r="CP41" s="1495"/>
      <c r="CQ41" s="1486"/>
      <c r="CR41" s="1486"/>
      <c r="CS41" s="1486"/>
      <c r="CT41" s="1486"/>
      <c r="CU41" s="1494"/>
      <c r="CV41" s="1495"/>
      <c r="CW41" s="1486"/>
      <c r="CX41" s="1486"/>
      <c r="CY41" s="1486"/>
      <c r="CZ41" s="1486"/>
      <c r="DA41" s="1487"/>
      <c r="DB41" s="1488"/>
      <c r="DC41" s="1486"/>
      <c r="DD41" s="1486"/>
      <c r="DE41" s="1486"/>
      <c r="DF41" s="1486"/>
      <c r="DG41" s="1487"/>
      <c r="DH41" s="1488"/>
      <c r="DI41" s="1486"/>
      <c r="DJ41" s="1486"/>
      <c r="DK41" s="1486"/>
      <c r="DL41" s="1486"/>
      <c r="DM41" s="1487"/>
      <c r="DN41" s="1488"/>
      <c r="DO41" s="1486"/>
      <c r="DP41" s="1486"/>
      <c r="DQ41" s="1486"/>
      <c r="DR41" s="1486"/>
      <c r="DS41" s="1487"/>
      <c r="DT41" s="1488"/>
      <c r="DU41" s="1486"/>
      <c r="DV41" s="1486"/>
      <c r="DW41" s="1486"/>
      <c r="DX41" s="1486"/>
      <c r="DY41" s="1487"/>
      <c r="DZ41" s="1488"/>
      <c r="EA41" s="1486"/>
      <c r="EB41" s="1486"/>
      <c r="EC41" s="1486"/>
      <c r="ED41" s="1486"/>
      <c r="EE41" s="1487"/>
      <c r="EF41" s="1488"/>
      <c r="EG41" s="1486"/>
      <c r="EH41" s="1486"/>
      <c r="EI41" s="1486"/>
      <c r="EJ41" s="1486"/>
      <c r="EK41" s="1487"/>
      <c r="EL41" s="1488"/>
      <c r="EM41" s="1486"/>
      <c r="EN41" s="1486"/>
      <c r="EO41" s="1486"/>
      <c r="EP41" s="1486"/>
      <c r="EQ41" s="1487"/>
      <c r="ER41" s="1488"/>
      <c r="ES41" s="1486"/>
      <c r="ET41" s="1486"/>
      <c r="EU41" s="1486"/>
      <c r="EV41" s="1486"/>
      <c r="EW41" s="1487"/>
      <c r="EX41" s="1488"/>
      <c r="EY41" s="1486"/>
      <c r="EZ41" s="1486"/>
      <c r="FA41" s="1486"/>
      <c r="FB41" s="1486"/>
      <c r="FC41" s="1487"/>
      <c r="FD41" s="1488"/>
      <c r="FE41" s="1486"/>
      <c r="FF41" s="1486"/>
      <c r="FG41" s="1486"/>
      <c r="FH41" s="1486"/>
      <c r="FI41" s="1487"/>
      <c r="FJ41" s="1488"/>
      <c r="FK41" s="1486"/>
      <c r="FL41" s="1486"/>
      <c r="FM41" s="1486"/>
      <c r="FN41" s="1486"/>
      <c r="FO41" s="1487"/>
      <c r="FP41" s="1488"/>
      <c r="FQ41" s="1486"/>
      <c r="FR41" s="1486"/>
      <c r="FS41" s="1486"/>
      <c r="FT41" s="1486"/>
      <c r="FU41" s="1487"/>
      <c r="FV41" s="1488"/>
      <c r="FW41" s="1486"/>
      <c r="FX41" s="1486"/>
      <c r="FY41" s="1486"/>
      <c r="FZ41" s="1486"/>
      <c r="GA41" s="1487"/>
      <c r="GB41" s="1488"/>
      <c r="GC41" s="1486"/>
      <c r="GD41" s="1486"/>
      <c r="GE41" s="1486"/>
      <c r="GF41" s="1489"/>
      <c r="GG41" s="1490"/>
      <c r="GH41" s="39">
        <f t="shared" si="0"/>
        <v>0</v>
      </c>
      <c r="GI41" s="39">
        <f t="shared" si="1"/>
        <v>0</v>
      </c>
      <c r="GJ41" s="39">
        <f t="shared" si="2"/>
        <v>0</v>
      </c>
      <c r="GK41" s="4"/>
      <c r="GM41" s="40">
        <f t="shared" si="3"/>
        <v>0</v>
      </c>
      <c r="GN41" s="40">
        <f t="shared" si="4"/>
        <v>0</v>
      </c>
      <c r="GO41" s="40">
        <f t="shared" si="5"/>
        <v>0</v>
      </c>
      <c r="GP41" s="40">
        <f t="shared" si="6"/>
        <v>0</v>
      </c>
      <c r="GQ41" s="40">
        <f t="shared" si="7"/>
        <v>0</v>
      </c>
      <c r="GR41" s="40">
        <f t="shared" si="8"/>
        <v>0</v>
      </c>
      <c r="GS41" s="38" t="str">
        <f t="shared" si="9"/>
        <v/>
      </c>
      <c r="GT41" s="38" t="str">
        <f t="shared" si="10"/>
        <v/>
      </c>
    </row>
    <row r="42" spans="1:202" x14ac:dyDescent="0.2">
      <c r="A42" s="90">
        <v>19</v>
      </c>
      <c r="B42" s="317"/>
      <c r="C42" s="319"/>
      <c r="D42" s="1496"/>
      <c r="E42" s="1489"/>
      <c r="F42" s="1486"/>
      <c r="G42" s="1486"/>
      <c r="H42" s="1486"/>
      <c r="I42" s="1494"/>
      <c r="J42" s="1495"/>
      <c r="K42" s="1486"/>
      <c r="L42" s="1486"/>
      <c r="M42" s="1486"/>
      <c r="N42" s="1486"/>
      <c r="O42" s="1494"/>
      <c r="P42" s="1495"/>
      <c r="Q42" s="1486"/>
      <c r="R42" s="1486"/>
      <c r="S42" s="1486"/>
      <c r="T42" s="1486"/>
      <c r="U42" s="1494"/>
      <c r="V42" s="1495"/>
      <c r="W42" s="1486"/>
      <c r="X42" s="1486"/>
      <c r="Y42" s="1486"/>
      <c r="Z42" s="1486"/>
      <c r="AA42" s="1494"/>
      <c r="AB42" s="1495"/>
      <c r="AC42" s="1486"/>
      <c r="AD42" s="1486"/>
      <c r="AE42" s="1486"/>
      <c r="AF42" s="1486"/>
      <c r="AG42" s="1494"/>
      <c r="AH42" s="1495"/>
      <c r="AI42" s="1486"/>
      <c r="AJ42" s="1486"/>
      <c r="AK42" s="1486"/>
      <c r="AL42" s="1486"/>
      <c r="AM42" s="1494"/>
      <c r="AN42" s="1495"/>
      <c r="AO42" s="1486"/>
      <c r="AP42" s="1486"/>
      <c r="AQ42" s="1486"/>
      <c r="AR42" s="1486"/>
      <c r="AS42" s="1487"/>
      <c r="AT42" s="1488"/>
      <c r="AU42" s="1486"/>
      <c r="AV42" s="1486"/>
      <c r="AW42" s="1486"/>
      <c r="AX42" s="1486"/>
      <c r="AY42" s="1494"/>
      <c r="AZ42" s="1495"/>
      <c r="BA42" s="1486"/>
      <c r="BB42" s="1486"/>
      <c r="BC42" s="1486"/>
      <c r="BD42" s="1486"/>
      <c r="BE42" s="1494"/>
      <c r="BF42" s="1495"/>
      <c r="BG42" s="1486"/>
      <c r="BH42" s="1486"/>
      <c r="BI42" s="1486"/>
      <c r="BJ42" s="1486"/>
      <c r="BK42" s="1494"/>
      <c r="BL42" s="1495"/>
      <c r="BM42" s="1486"/>
      <c r="BN42" s="1486"/>
      <c r="BO42" s="1486"/>
      <c r="BP42" s="1486"/>
      <c r="BQ42" s="1487"/>
      <c r="BR42" s="1488"/>
      <c r="BS42" s="1486"/>
      <c r="BT42" s="1486"/>
      <c r="BU42" s="1486"/>
      <c r="BV42" s="1486"/>
      <c r="BW42" s="1494"/>
      <c r="BX42" s="1495"/>
      <c r="BY42" s="1486"/>
      <c r="BZ42" s="1486"/>
      <c r="CA42" s="1486"/>
      <c r="CB42" s="1486"/>
      <c r="CC42" s="1494"/>
      <c r="CD42" s="1495"/>
      <c r="CE42" s="1486"/>
      <c r="CF42" s="1486"/>
      <c r="CG42" s="1486"/>
      <c r="CH42" s="1486"/>
      <c r="CI42" s="1494"/>
      <c r="CJ42" s="1495"/>
      <c r="CK42" s="1486"/>
      <c r="CL42" s="1486"/>
      <c r="CM42" s="1486"/>
      <c r="CN42" s="1486"/>
      <c r="CO42" s="1494"/>
      <c r="CP42" s="1495"/>
      <c r="CQ42" s="1486"/>
      <c r="CR42" s="1486"/>
      <c r="CS42" s="1486"/>
      <c r="CT42" s="1486"/>
      <c r="CU42" s="1494"/>
      <c r="CV42" s="1495"/>
      <c r="CW42" s="1486"/>
      <c r="CX42" s="1486"/>
      <c r="CY42" s="1486"/>
      <c r="CZ42" s="1486"/>
      <c r="DA42" s="1487"/>
      <c r="DB42" s="1488"/>
      <c r="DC42" s="1486"/>
      <c r="DD42" s="1486"/>
      <c r="DE42" s="1486"/>
      <c r="DF42" s="1486"/>
      <c r="DG42" s="1487"/>
      <c r="DH42" s="1488"/>
      <c r="DI42" s="1486"/>
      <c r="DJ42" s="1486"/>
      <c r="DK42" s="1486"/>
      <c r="DL42" s="1486"/>
      <c r="DM42" s="1487"/>
      <c r="DN42" s="1488"/>
      <c r="DO42" s="1486"/>
      <c r="DP42" s="1486"/>
      <c r="DQ42" s="1486"/>
      <c r="DR42" s="1486"/>
      <c r="DS42" s="1487"/>
      <c r="DT42" s="1488"/>
      <c r="DU42" s="1486"/>
      <c r="DV42" s="1486"/>
      <c r="DW42" s="1486"/>
      <c r="DX42" s="1486"/>
      <c r="DY42" s="1487"/>
      <c r="DZ42" s="1488"/>
      <c r="EA42" s="1486"/>
      <c r="EB42" s="1486"/>
      <c r="EC42" s="1486"/>
      <c r="ED42" s="1486"/>
      <c r="EE42" s="1487"/>
      <c r="EF42" s="1488"/>
      <c r="EG42" s="1486"/>
      <c r="EH42" s="1486"/>
      <c r="EI42" s="1486"/>
      <c r="EJ42" s="1486"/>
      <c r="EK42" s="1487"/>
      <c r="EL42" s="1488"/>
      <c r="EM42" s="1486"/>
      <c r="EN42" s="1486"/>
      <c r="EO42" s="1486"/>
      <c r="EP42" s="1486"/>
      <c r="EQ42" s="1487"/>
      <c r="ER42" s="1488"/>
      <c r="ES42" s="1486"/>
      <c r="ET42" s="1486"/>
      <c r="EU42" s="1486"/>
      <c r="EV42" s="1486"/>
      <c r="EW42" s="1487"/>
      <c r="EX42" s="1488"/>
      <c r="EY42" s="1486"/>
      <c r="EZ42" s="1486"/>
      <c r="FA42" s="1486"/>
      <c r="FB42" s="1486"/>
      <c r="FC42" s="1487"/>
      <c r="FD42" s="1488"/>
      <c r="FE42" s="1486"/>
      <c r="FF42" s="1486"/>
      <c r="FG42" s="1486"/>
      <c r="FH42" s="1486"/>
      <c r="FI42" s="1487"/>
      <c r="FJ42" s="1488"/>
      <c r="FK42" s="1486"/>
      <c r="FL42" s="1486"/>
      <c r="FM42" s="1486"/>
      <c r="FN42" s="1486"/>
      <c r="FO42" s="1487"/>
      <c r="FP42" s="1488"/>
      <c r="FQ42" s="1486"/>
      <c r="FR42" s="1486"/>
      <c r="FS42" s="1486"/>
      <c r="FT42" s="1486"/>
      <c r="FU42" s="1487"/>
      <c r="FV42" s="1488"/>
      <c r="FW42" s="1486"/>
      <c r="FX42" s="1486"/>
      <c r="FY42" s="1486"/>
      <c r="FZ42" s="1486"/>
      <c r="GA42" s="1487"/>
      <c r="GB42" s="1488"/>
      <c r="GC42" s="1486"/>
      <c r="GD42" s="1486"/>
      <c r="GE42" s="1486"/>
      <c r="GF42" s="1489"/>
      <c r="GG42" s="1490"/>
      <c r="GH42" s="39">
        <f t="shared" si="0"/>
        <v>0</v>
      </c>
      <c r="GI42" s="39">
        <f t="shared" si="1"/>
        <v>0</v>
      </c>
      <c r="GJ42" s="39">
        <f t="shared" si="2"/>
        <v>0</v>
      </c>
      <c r="GK42" s="4"/>
      <c r="GM42" s="40">
        <f t="shared" si="3"/>
        <v>0</v>
      </c>
      <c r="GN42" s="40">
        <f t="shared" si="4"/>
        <v>0</v>
      </c>
      <c r="GO42" s="40">
        <f t="shared" si="5"/>
        <v>0</v>
      </c>
      <c r="GP42" s="40">
        <f t="shared" si="6"/>
        <v>0</v>
      </c>
      <c r="GQ42" s="40">
        <f t="shared" si="7"/>
        <v>0</v>
      </c>
      <c r="GR42" s="40">
        <f t="shared" si="8"/>
        <v>0</v>
      </c>
      <c r="GS42" s="38" t="str">
        <f t="shared" si="9"/>
        <v/>
      </c>
      <c r="GT42" s="38" t="str">
        <f t="shared" si="10"/>
        <v/>
      </c>
    </row>
    <row r="43" spans="1:202" x14ac:dyDescent="0.2">
      <c r="A43" s="90">
        <v>20</v>
      </c>
      <c r="B43" s="317"/>
      <c r="C43" s="319"/>
      <c r="D43" s="1496"/>
      <c r="E43" s="1489"/>
      <c r="F43" s="1486"/>
      <c r="G43" s="1486"/>
      <c r="H43" s="1486"/>
      <c r="I43" s="1494"/>
      <c r="J43" s="1495"/>
      <c r="K43" s="1486"/>
      <c r="L43" s="1486"/>
      <c r="M43" s="1486"/>
      <c r="N43" s="1486"/>
      <c r="O43" s="1494"/>
      <c r="P43" s="1495"/>
      <c r="Q43" s="1486"/>
      <c r="R43" s="1486"/>
      <c r="S43" s="1486"/>
      <c r="T43" s="1486"/>
      <c r="U43" s="1494"/>
      <c r="V43" s="1495"/>
      <c r="W43" s="1486"/>
      <c r="X43" s="1486"/>
      <c r="Y43" s="1486"/>
      <c r="Z43" s="1486"/>
      <c r="AA43" s="1494"/>
      <c r="AB43" s="1495"/>
      <c r="AC43" s="1486"/>
      <c r="AD43" s="1486"/>
      <c r="AE43" s="1486"/>
      <c r="AF43" s="1486"/>
      <c r="AG43" s="1494"/>
      <c r="AH43" s="1495"/>
      <c r="AI43" s="1486"/>
      <c r="AJ43" s="1486"/>
      <c r="AK43" s="1486"/>
      <c r="AL43" s="1486"/>
      <c r="AM43" s="1494"/>
      <c r="AN43" s="1495"/>
      <c r="AO43" s="1486"/>
      <c r="AP43" s="1486"/>
      <c r="AQ43" s="1486"/>
      <c r="AR43" s="1486"/>
      <c r="AS43" s="1487"/>
      <c r="AT43" s="1488"/>
      <c r="AU43" s="1486"/>
      <c r="AV43" s="1486"/>
      <c r="AW43" s="1486"/>
      <c r="AX43" s="1486"/>
      <c r="AY43" s="1494"/>
      <c r="AZ43" s="1495"/>
      <c r="BA43" s="1486"/>
      <c r="BB43" s="1486"/>
      <c r="BC43" s="1486"/>
      <c r="BD43" s="1486"/>
      <c r="BE43" s="1494"/>
      <c r="BF43" s="1495"/>
      <c r="BG43" s="1486"/>
      <c r="BH43" s="1486"/>
      <c r="BI43" s="1486"/>
      <c r="BJ43" s="1486"/>
      <c r="BK43" s="1494"/>
      <c r="BL43" s="1495"/>
      <c r="BM43" s="1486"/>
      <c r="BN43" s="1486"/>
      <c r="BO43" s="1486"/>
      <c r="BP43" s="1486"/>
      <c r="BQ43" s="1487"/>
      <c r="BR43" s="1488"/>
      <c r="BS43" s="1486"/>
      <c r="BT43" s="1486"/>
      <c r="BU43" s="1486"/>
      <c r="BV43" s="1486"/>
      <c r="BW43" s="1494"/>
      <c r="BX43" s="1495"/>
      <c r="BY43" s="1486"/>
      <c r="BZ43" s="1486"/>
      <c r="CA43" s="1486"/>
      <c r="CB43" s="1486"/>
      <c r="CC43" s="1494"/>
      <c r="CD43" s="1495"/>
      <c r="CE43" s="1486"/>
      <c r="CF43" s="1486"/>
      <c r="CG43" s="1486"/>
      <c r="CH43" s="1486"/>
      <c r="CI43" s="1494"/>
      <c r="CJ43" s="1495"/>
      <c r="CK43" s="1486"/>
      <c r="CL43" s="1486"/>
      <c r="CM43" s="1486"/>
      <c r="CN43" s="1486"/>
      <c r="CO43" s="1494"/>
      <c r="CP43" s="1495"/>
      <c r="CQ43" s="1486"/>
      <c r="CR43" s="1486"/>
      <c r="CS43" s="1486"/>
      <c r="CT43" s="1486"/>
      <c r="CU43" s="1494"/>
      <c r="CV43" s="1495"/>
      <c r="CW43" s="1486"/>
      <c r="CX43" s="1486"/>
      <c r="CY43" s="1486"/>
      <c r="CZ43" s="1486"/>
      <c r="DA43" s="1487"/>
      <c r="DB43" s="1488"/>
      <c r="DC43" s="1486"/>
      <c r="DD43" s="1486"/>
      <c r="DE43" s="1486"/>
      <c r="DF43" s="1486"/>
      <c r="DG43" s="1487"/>
      <c r="DH43" s="1488"/>
      <c r="DI43" s="1486"/>
      <c r="DJ43" s="1486"/>
      <c r="DK43" s="1486"/>
      <c r="DL43" s="1486"/>
      <c r="DM43" s="1487"/>
      <c r="DN43" s="1488"/>
      <c r="DO43" s="1486"/>
      <c r="DP43" s="1486"/>
      <c r="DQ43" s="1486"/>
      <c r="DR43" s="1486"/>
      <c r="DS43" s="1487"/>
      <c r="DT43" s="1488"/>
      <c r="DU43" s="1486"/>
      <c r="DV43" s="1486"/>
      <c r="DW43" s="1486"/>
      <c r="DX43" s="1486"/>
      <c r="DY43" s="1487"/>
      <c r="DZ43" s="1488"/>
      <c r="EA43" s="1486"/>
      <c r="EB43" s="1486"/>
      <c r="EC43" s="1486"/>
      <c r="ED43" s="1486"/>
      <c r="EE43" s="1487"/>
      <c r="EF43" s="1488"/>
      <c r="EG43" s="1486"/>
      <c r="EH43" s="1486"/>
      <c r="EI43" s="1486"/>
      <c r="EJ43" s="1486"/>
      <c r="EK43" s="1487"/>
      <c r="EL43" s="1488"/>
      <c r="EM43" s="1486"/>
      <c r="EN43" s="1486"/>
      <c r="EO43" s="1486"/>
      <c r="EP43" s="1486"/>
      <c r="EQ43" s="1487"/>
      <c r="ER43" s="1488"/>
      <c r="ES43" s="1486"/>
      <c r="ET43" s="1486"/>
      <c r="EU43" s="1486"/>
      <c r="EV43" s="1486"/>
      <c r="EW43" s="1487"/>
      <c r="EX43" s="1488"/>
      <c r="EY43" s="1486"/>
      <c r="EZ43" s="1486"/>
      <c r="FA43" s="1486"/>
      <c r="FB43" s="1486"/>
      <c r="FC43" s="1487"/>
      <c r="FD43" s="1488"/>
      <c r="FE43" s="1486"/>
      <c r="FF43" s="1486"/>
      <c r="FG43" s="1486"/>
      <c r="FH43" s="1486"/>
      <c r="FI43" s="1487"/>
      <c r="FJ43" s="1488"/>
      <c r="FK43" s="1486"/>
      <c r="FL43" s="1486"/>
      <c r="FM43" s="1486"/>
      <c r="FN43" s="1486"/>
      <c r="FO43" s="1487"/>
      <c r="FP43" s="1488"/>
      <c r="FQ43" s="1486"/>
      <c r="FR43" s="1486"/>
      <c r="FS43" s="1486"/>
      <c r="FT43" s="1486"/>
      <c r="FU43" s="1487"/>
      <c r="FV43" s="1488"/>
      <c r="FW43" s="1486"/>
      <c r="FX43" s="1486"/>
      <c r="FY43" s="1486"/>
      <c r="FZ43" s="1486"/>
      <c r="GA43" s="1487"/>
      <c r="GB43" s="1488"/>
      <c r="GC43" s="1486"/>
      <c r="GD43" s="1486"/>
      <c r="GE43" s="1486"/>
      <c r="GF43" s="1489"/>
      <c r="GG43" s="1490"/>
      <c r="GH43" s="39">
        <f t="shared" si="0"/>
        <v>0</v>
      </c>
      <c r="GI43" s="39">
        <f t="shared" si="1"/>
        <v>0</v>
      </c>
      <c r="GJ43" s="39">
        <f t="shared" si="2"/>
        <v>0</v>
      </c>
      <c r="GK43" s="4"/>
      <c r="GM43" s="40">
        <f t="shared" si="3"/>
        <v>0</v>
      </c>
      <c r="GN43" s="40">
        <f t="shared" si="4"/>
        <v>0</v>
      </c>
      <c r="GO43" s="40">
        <f t="shared" si="5"/>
        <v>0</v>
      </c>
      <c r="GP43" s="40">
        <f t="shared" si="6"/>
        <v>0</v>
      </c>
      <c r="GQ43" s="40">
        <f t="shared" si="7"/>
        <v>0</v>
      </c>
      <c r="GR43" s="40">
        <f t="shared" si="8"/>
        <v>0</v>
      </c>
      <c r="GS43" s="38" t="str">
        <f t="shared" si="9"/>
        <v/>
      </c>
      <c r="GT43" s="38" t="str">
        <f t="shared" si="10"/>
        <v/>
      </c>
    </row>
    <row r="44" spans="1:202" x14ac:dyDescent="0.2">
      <c r="A44" s="90">
        <v>21</v>
      </c>
      <c r="B44" s="317"/>
      <c r="C44" s="319"/>
      <c r="D44" s="1496"/>
      <c r="E44" s="1489"/>
      <c r="F44" s="1486"/>
      <c r="G44" s="1486"/>
      <c r="H44" s="1486"/>
      <c r="I44" s="1494"/>
      <c r="J44" s="1495"/>
      <c r="K44" s="1486"/>
      <c r="L44" s="1486"/>
      <c r="M44" s="1486"/>
      <c r="N44" s="1486"/>
      <c r="O44" s="1494"/>
      <c r="P44" s="1495"/>
      <c r="Q44" s="1486"/>
      <c r="R44" s="1486"/>
      <c r="S44" s="1486"/>
      <c r="T44" s="1486"/>
      <c r="U44" s="1494"/>
      <c r="V44" s="1495"/>
      <c r="W44" s="1486"/>
      <c r="X44" s="1486"/>
      <c r="Y44" s="1486"/>
      <c r="Z44" s="1486"/>
      <c r="AA44" s="1494"/>
      <c r="AB44" s="1495"/>
      <c r="AC44" s="1486"/>
      <c r="AD44" s="1486"/>
      <c r="AE44" s="1486"/>
      <c r="AF44" s="1486"/>
      <c r="AG44" s="1494"/>
      <c r="AH44" s="1495"/>
      <c r="AI44" s="1486"/>
      <c r="AJ44" s="1486"/>
      <c r="AK44" s="1486"/>
      <c r="AL44" s="1486"/>
      <c r="AM44" s="1494"/>
      <c r="AN44" s="1495"/>
      <c r="AO44" s="1486"/>
      <c r="AP44" s="1486"/>
      <c r="AQ44" s="1486"/>
      <c r="AR44" s="1486"/>
      <c r="AS44" s="1487"/>
      <c r="AT44" s="1488"/>
      <c r="AU44" s="1486"/>
      <c r="AV44" s="1486"/>
      <c r="AW44" s="1486"/>
      <c r="AX44" s="1486"/>
      <c r="AY44" s="1494"/>
      <c r="AZ44" s="1495"/>
      <c r="BA44" s="1486"/>
      <c r="BB44" s="1486"/>
      <c r="BC44" s="1486"/>
      <c r="BD44" s="1486"/>
      <c r="BE44" s="1494"/>
      <c r="BF44" s="1495"/>
      <c r="BG44" s="1486"/>
      <c r="BH44" s="1486"/>
      <c r="BI44" s="1486"/>
      <c r="BJ44" s="1486"/>
      <c r="BK44" s="1494"/>
      <c r="BL44" s="1495"/>
      <c r="BM44" s="1486"/>
      <c r="BN44" s="1486"/>
      <c r="BO44" s="1486"/>
      <c r="BP44" s="1486"/>
      <c r="BQ44" s="1487"/>
      <c r="BR44" s="1488"/>
      <c r="BS44" s="1486"/>
      <c r="BT44" s="1486"/>
      <c r="BU44" s="1486"/>
      <c r="BV44" s="1486"/>
      <c r="BW44" s="1494"/>
      <c r="BX44" s="1495"/>
      <c r="BY44" s="1486"/>
      <c r="BZ44" s="1486"/>
      <c r="CA44" s="1486"/>
      <c r="CB44" s="1486"/>
      <c r="CC44" s="1494"/>
      <c r="CD44" s="1495"/>
      <c r="CE44" s="1486"/>
      <c r="CF44" s="1486"/>
      <c r="CG44" s="1486"/>
      <c r="CH44" s="1486"/>
      <c r="CI44" s="1494"/>
      <c r="CJ44" s="1495"/>
      <c r="CK44" s="1486"/>
      <c r="CL44" s="1486"/>
      <c r="CM44" s="1486"/>
      <c r="CN44" s="1486"/>
      <c r="CO44" s="1494"/>
      <c r="CP44" s="1495"/>
      <c r="CQ44" s="1486"/>
      <c r="CR44" s="1486"/>
      <c r="CS44" s="1486"/>
      <c r="CT44" s="1486"/>
      <c r="CU44" s="1494"/>
      <c r="CV44" s="1495"/>
      <c r="CW44" s="1486"/>
      <c r="CX44" s="1486"/>
      <c r="CY44" s="1486"/>
      <c r="CZ44" s="1486"/>
      <c r="DA44" s="1487"/>
      <c r="DB44" s="1488"/>
      <c r="DC44" s="1486"/>
      <c r="DD44" s="1486"/>
      <c r="DE44" s="1486"/>
      <c r="DF44" s="1486"/>
      <c r="DG44" s="1487"/>
      <c r="DH44" s="1488"/>
      <c r="DI44" s="1486"/>
      <c r="DJ44" s="1486"/>
      <c r="DK44" s="1486"/>
      <c r="DL44" s="1486"/>
      <c r="DM44" s="1487"/>
      <c r="DN44" s="1488"/>
      <c r="DO44" s="1486"/>
      <c r="DP44" s="1486"/>
      <c r="DQ44" s="1486"/>
      <c r="DR44" s="1486"/>
      <c r="DS44" s="1487"/>
      <c r="DT44" s="1488"/>
      <c r="DU44" s="1486"/>
      <c r="DV44" s="1486"/>
      <c r="DW44" s="1486"/>
      <c r="DX44" s="1486"/>
      <c r="DY44" s="1487"/>
      <c r="DZ44" s="1488"/>
      <c r="EA44" s="1486"/>
      <c r="EB44" s="1486"/>
      <c r="EC44" s="1486"/>
      <c r="ED44" s="1486"/>
      <c r="EE44" s="1487"/>
      <c r="EF44" s="1488"/>
      <c r="EG44" s="1486"/>
      <c r="EH44" s="1486"/>
      <c r="EI44" s="1486"/>
      <c r="EJ44" s="1486"/>
      <c r="EK44" s="1487"/>
      <c r="EL44" s="1488"/>
      <c r="EM44" s="1486"/>
      <c r="EN44" s="1486"/>
      <c r="EO44" s="1486"/>
      <c r="EP44" s="1486"/>
      <c r="EQ44" s="1487"/>
      <c r="ER44" s="1488"/>
      <c r="ES44" s="1486"/>
      <c r="ET44" s="1486"/>
      <c r="EU44" s="1486"/>
      <c r="EV44" s="1486"/>
      <c r="EW44" s="1487"/>
      <c r="EX44" s="1488"/>
      <c r="EY44" s="1486"/>
      <c r="EZ44" s="1486"/>
      <c r="FA44" s="1486"/>
      <c r="FB44" s="1486"/>
      <c r="FC44" s="1487"/>
      <c r="FD44" s="1488"/>
      <c r="FE44" s="1486"/>
      <c r="FF44" s="1486"/>
      <c r="FG44" s="1486"/>
      <c r="FH44" s="1486"/>
      <c r="FI44" s="1487"/>
      <c r="FJ44" s="1488"/>
      <c r="FK44" s="1486"/>
      <c r="FL44" s="1486"/>
      <c r="FM44" s="1486"/>
      <c r="FN44" s="1486"/>
      <c r="FO44" s="1487"/>
      <c r="FP44" s="1488"/>
      <c r="FQ44" s="1486"/>
      <c r="FR44" s="1486"/>
      <c r="FS44" s="1486"/>
      <c r="FT44" s="1486"/>
      <c r="FU44" s="1487"/>
      <c r="FV44" s="1488"/>
      <c r="FW44" s="1486"/>
      <c r="FX44" s="1486"/>
      <c r="FY44" s="1486"/>
      <c r="FZ44" s="1486"/>
      <c r="GA44" s="1487"/>
      <c r="GB44" s="1488"/>
      <c r="GC44" s="1486"/>
      <c r="GD44" s="1486"/>
      <c r="GE44" s="1486"/>
      <c r="GF44" s="1489"/>
      <c r="GG44" s="1490"/>
      <c r="GH44" s="39">
        <f t="shared" si="0"/>
        <v>0</v>
      </c>
      <c r="GI44" s="39">
        <f t="shared" si="1"/>
        <v>0</v>
      </c>
      <c r="GJ44" s="39">
        <f t="shared" si="2"/>
        <v>0</v>
      </c>
      <c r="GK44" s="4"/>
      <c r="GM44" s="40">
        <f t="shared" si="3"/>
        <v>0</v>
      </c>
      <c r="GN44" s="40">
        <f t="shared" si="4"/>
        <v>0</v>
      </c>
      <c r="GO44" s="40">
        <f t="shared" si="5"/>
        <v>0</v>
      </c>
      <c r="GP44" s="40">
        <f t="shared" si="6"/>
        <v>0</v>
      </c>
      <c r="GQ44" s="40">
        <f t="shared" si="7"/>
        <v>0</v>
      </c>
      <c r="GR44" s="40">
        <f t="shared" si="8"/>
        <v>0</v>
      </c>
      <c r="GS44" s="38" t="str">
        <f t="shared" si="9"/>
        <v/>
      </c>
      <c r="GT44" s="38" t="str">
        <f t="shared" si="10"/>
        <v/>
      </c>
    </row>
    <row r="45" spans="1:202" x14ac:dyDescent="0.2">
      <c r="A45" s="90">
        <v>22</v>
      </c>
      <c r="B45" s="317"/>
      <c r="C45" s="319"/>
      <c r="D45" s="1496"/>
      <c r="E45" s="1489"/>
      <c r="F45" s="1486"/>
      <c r="G45" s="1486"/>
      <c r="H45" s="1486"/>
      <c r="I45" s="1494"/>
      <c r="J45" s="1495"/>
      <c r="K45" s="1486"/>
      <c r="L45" s="1486"/>
      <c r="M45" s="1486"/>
      <c r="N45" s="1486"/>
      <c r="O45" s="1494"/>
      <c r="P45" s="1495"/>
      <c r="Q45" s="1486"/>
      <c r="R45" s="1486"/>
      <c r="S45" s="1486"/>
      <c r="T45" s="1486"/>
      <c r="U45" s="1494"/>
      <c r="V45" s="1495"/>
      <c r="W45" s="1486"/>
      <c r="X45" s="1486"/>
      <c r="Y45" s="1486"/>
      <c r="Z45" s="1486"/>
      <c r="AA45" s="1494"/>
      <c r="AB45" s="1495"/>
      <c r="AC45" s="1486"/>
      <c r="AD45" s="1486"/>
      <c r="AE45" s="1486"/>
      <c r="AF45" s="1486"/>
      <c r="AG45" s="1494"/>
      <c r="AH45" s="1495"/>
      <c r="AI45" s="1486"/>
      <c r="AJ45" s="1486"/>
      <c r="AK45" s="1486"/>
      <c r="AL45" s="1486"/>
      <c r="AM45" s="1494"/>
      <c r="AN45" s="1495"/>
      <c r="AO45" s="1486"/>
      <c r="AP45" s="1486"/>
      <c r="AQ45" s="1486"/>
      <c r="AR45" s="1486"/>
      <c r="AS45" s="1487"/>
      <c r="AT45" s="1488"/>
      <c r="AU45" s="1486"/>
      <c r="AV45" s="1486"/>
      <c r="AW45" s="1486"/>
      <c r="AX45" s="1486"/>
      <c r="AY45" s="1494"/>
      <c r="AZ45" s="1495"/>
      <c r="BA45" s="1486"/>
      <c r="BB45" s="1486"/>
      <c r="BC45" s="1486"/>
      <c r="BD45" s="1486"/>
      <c r="BE45" s="1494"/>
      <c r="BF45" s="1495"/>
      <c r="BG45" s="1486"/>
      <c r="BH45" s="1486"/>
      <c r="BI45" s="1486"/>
      <c r="BJ45" s="1486"/>
      <c r="BK45" s="1494"/>
      <c r="BL45" s="1495"/>
      <c r="BM45" s="1486"/>
      <c r="BN45" s="1486"/>
      <c r="BO45" s="1486"/>
      <c r="BP45" s="1486"/>
      <c r="BQ45" s="1487"/>
      <c r="BR45" s="1488"/>
      <c r="BS45" s="1486"/>
      <c r="BT45" s="1486"/>
      <c r="BU45" s="1486"/>
      <c r="BV45" s="1486"/>
      <c r="BW45" s="1494"/>
      <c r="BX45" s="1495"/>
      <c r="BY45" s="1486"/>
      <c r="BZ45" s="1486"/>
      <c r="CA45" s="1486"/>
      <c r="CB45" s="1486"/>
      <c r="CC45" s="1494"/>
      <c r="CD45" s="1495"/>
      <c r="CE45" s="1486"/>
      <c r="CF45" s="1486"/>
      <c r="CG45" s="1486"/>
      <c r="CH45" s="1486"/>
      <c r="CI45" s="1494"/>
      <c r="CJ45" s="1495"/>
      <c r="CK45" s="1486"/>
      <c r="CL45" s="1486"/>
      <c r="CM45" s="1486"/>
      <c r="CN45" s="1486"/>
      <c r="CO45" s="1494"/>
      <c r="CP45" s="1495"/>
      <c r="CQ45" s="1486"/>
      <c r="CR45" s="1486"/>
      <c r="CS45" s="1486"/>
      <c r="CT45" s="1486"/>
      <c r="CU45" s="1494"/>
      <c r="CV45" s="1495"/>
      <c r="CW45" s="1486"/>
      <c r="CX45" s="1486"/>
      <c r="CY45" s="1486"/>
      <c r="CZ45" s="1486"/>
      <c r="DA45" s="1487"/>
      <c r="DB45" s="1488"/>
      <c r="DC45" s="1486"/>
      <c r="DD45" s="1486"/>
      <c r="DE45" s="1486"/>
      <c r="DF45" s="1486"/>
      <c r="DG45" s="1487"/>
      <c r="DH45" s="1488"/>
      <c r="DI45" s="1486"/>
      <c r="DJ45" s="1486"/>
      <c r="DK45" s="1486"/>
      <c r="DL45" s="1486"/>
      <c r="DM45" s="1487"/>
      <c r="DN45" s="1488"/>
      <c r="DO45" s="1486"/>
      <c r="DP45" s="1486"/>
      <c r="DQ45" s="1486"/>
      <c r="DR45" s="1486"/>
      <c r="DS45" s="1487"/>
      <c r="DT45" s="1488"/>
      <c r="DU45" s="1486"/>
      <c r="DV45" s="1486"/>
      <c r="DW45" s="1486"/>
      <c r="DX45" s="1486"/>
      <c r="DY45" s="1487"/>
      <c r="DZ45" s="1488"/>
      <c r="EA45" s="1486"/>
      <c r="EB45" s="1486"/>
      <c r="EC45" s="1486"/>
      <c r="ED45" s="1486"/>
      <c r="EE45" s="1487"/>
      <c r="EF45" s="1488"/>
      <c r="EG45" s="1486"/>
      <c r="EH45" s="1486"/>
      <c r="EI45" s="1486"/>
      <c r="EJ45" s="1486"/>
      <c r="EK45" s="1487"/>
      <c r="EL45" s="1488"/>
      <c r="EM45" s="1486"/>
      <c r="EN45" s="1486"/>
      <c r="EO45" s="1486"/>
      <c r="EP45" s="1486"/>
      <c r="EQ45" s="1487"/>
      <c r="ER45" s="1488"/>
      <c r="ES45" s="1486"/>
      <c r="ET45" s="1486"/>
      <c r="EU45" s="1486"/>
      <c r="EV45" s="1486"/>
      <c r="EW45" s="1487"/>
      <c r="EX45" s="1488"/>
      <c r="EY45" s="1486"/>
      <c r="EZ45" s="1486"/>
      <c r="FA45" s="1486"/>
      <c r="FB45" s="1486"/>
      <c r="FC45" s="1487"/>
      <c r="FD45" s="1488"/>
      <c r="FE45" s="1486"/>
      <c r="FF45" s="1486"/>
      <c r="FG45" s="1486"/>
      <c r="FH45" s="1486"/>
      <c r="FI45" s="1487"/>
      <c r="FJ45" s="1488"/>
      <c r="FK45" s="1486"/>
      <c r="FL45" s="1486"/>
      <c r="FM45" s="1486"/>
      <c r="FN45" s="1486"/>
      <c r="FO45" s="1487"/>
      <c r="FP45" s="1488"/>
      <c r="FQ45" s="1486"/>
      <c r="FR45" s="1486"/>
      <c r="FS45" s="1486"/>
      <c r="FT45" s="1486"/>
      <c r="FU45" s="1487"/>
      <c r="FV45" s="1488"/>
      <c r="FW45" s="1486"/>
      <c r="FX45" s="1486"/>
      <c r="FY45" s="1486"/>
      <c r="FZ45" s="1486"/>
      <c r="GA45" s="1487"/>
      <c r="GB45" s="1488"/>
      <c r="GC45" s="1486"/>
      <c r="GD45" s="1486"/>
      <c r="GE45" s="1486"/>
      <c r="GF45" s="1489"/>
      <c r="GG45" s="1490"/>
      <c r="GH45" s="39">
        <f t="shared" si="0"/>
        <v>0</v>
      </c>
      <c r="GI45" s="39">
        <f t="shared" si="1"/>
        <v>0</v>
      </c>
      <c r="GJ45" s="39">
        <f t="shared" si="2"/>
        <v>0</v>
      </c>
      <c r="GK45" s="4"/>
      <c r="GM45" s="40">
        <f t="shared" si="3"/>
        <v>0</v>
      </c>
      <c r="GN45" s="40">
        <f t="shared" si="4"/>
        <v>0</v>
      </c>
      <c r="GO45" s="40">
        <f t="shared" si="5"/>
        <v>0</v>
      </c>
      <c r="GP45" s="40">
        <f t="shared" si="6"/>
        <v>0</v>
      </c>
      <c r="GQ45" s="40">
        <f t="shared" si="7"/>
        <v>0</v>
      </c>
      <c r="GR45" s="40">
        <f t="shared" si="8"/>
        <v>0</v>
      </c>
      <c r="GS45" s="38" t="str">
        <f t="shared" si="9"/>
        <v/>
      </c>
      <c r="GT45" s="38" t="str">
        <f t="shared" si="10"/>
        <v/>
      </c>
    </row>
    <row r="46" spans="1:202" x14ac:dyDescent="0.2">
      <c r="A46" s="90">
        <v>23</v>
      </c>
      <c r="B46" s="317"/>
      <c r="C46" s="319"/>
      <c r="D46" s="1496"/>
      <c r="E46" s="1489"/>
      <c r="F46" s="1486"/>
      <c r="G46" s="1486"/>
      <c r="H46" s="1486"/>
      <c r="I46" s="1494"/>
      <c r="J46" s="1495"/>
      <c r="K46" s="1486"/>
      <c r="L46" s="1486"/>
      <c r="M46" s="1486"/>
      <c r="N46" s="1486"/>
      <c r="O46" s="1494"/>
      <c r="P46" s="1495"/>
      <c r="Q46" s="1486"/>
      <c r="R46" s="1486"/>
      <c r="S46" s="1486"/>
      <c r="T46" s="1486"/>
      <c r="U46" s="1494"/>
      <c r="V46" s="1495"/>
      <c r="W46" s="1486"/>
      <c r="X46" s="1486"/>
      <c r="Y46" s="1486"/>
      <c r="Z46" s="1486"/>
      <c r="AA46" s="1494"/>
      <c r="AB46" s="1495"/>
      <c r="AC46" s="1486"/>
      <c r="AD46" s="1486"/>
      <c r="AE46" s="1486"/>
      <c r="AF46" s="1486"/>
      <c r="AG46" s="1494"/>
      <c r="AH46" s="1495"/>
      <c r="AI46" s="1486"/>
      <c r="AJ46" s="1486"/>
      <c r="AK46" s="1486"/>
      <c r="AL46" s="1486"/>
      <c r="AM46" s="1494"/>
      <c r="AN46" s="1495"/>
      <c r="AO46" s="1486"/>
      <c r="AP46" s="1486"/>
      <c r="AQ46" s="1486"/>
      <c r="AR46" s="1486"/>
      <c r="AS46" s="1487"/>
      <c r="AT46" s="1488"/>
      <c r="AU46" s="1486"/>
      <c r="AV46" s="1486"/>
      <c r="AW46" s="1486"/>
      <c r="AX46" s="1486"/>
      <c r="AY46" s="1494"/>
      <c r="AZ46" s="1495"/>
      <c r="BA46" s="1486"/>
      <c r="BB46" s="1486"/>
      <c r="BC46" s="1486"/>
      <c r="BD46" s="1486"/>
      <c r="BE46" s="1494"/>
      <c r="BF46" s="1495"/>
      <c r="BG46" s="1486"/>
      <c r="BH46" s="1486"/>
      <c r="BI46" s="1486"/>
      <c r="BJ46" s="1486"/>
      <c r="BK46" s="1494"/>
      <c r="BL46" s="1495"/>
      <c r="BM46" s="1486"/>
      <c r="BN46" s="1486"/>
      <c r="BO46" s="1486"/>
      <c r="BP46" s="1486"/>
      <c r="BQ46" s="1487"/>
      <c r="BR46" s="1488"/>
      <c r="BS46" s="1486"/>
      <c r="BT46" s="1486"/>
      <c r="BU46" s="1486"/>
      <c r="BV46" s="1486"/>
      <c r="BW46" s="1494"/>
      <c r="BX46" s="1495"/>
      <c r="BY46" s="1486"/>
      <c r="BZ46" s="1486"/>
      <c r="CA46" s="1486"/>
      <c r="CB46" s="1486"/>
      <c r="CC46" s="1494"/>
      <c r="CD46" s="1495"/>
      <c r="CE46" s="1486"/>
      <c r="CF46" s="1486"/>
      <c r="CG46" s="1486"/>
      <c r="CH46" s="1486"/>
      <c r="CI46" s="1494"/>
      <c r="CJ46" s="1495"/>
      <c r="CK46" s="1486"/>
      <c r="CL46" s="1486"/>
      <c r="CM46" s="1486"/>
      <c r="CN46" s="1486"/>
      <c r="CO46" s="1494"/>
      <c r="CP46" s="1495"/>
      <c r="CQ46" s="1486"/>
      <c r="CR46" s="1486"/>
      <c r="CS46" s="1486"/>
      <c r="CT46" s="1486"/>
      <c r="CU46" s="1494"/>
      <c r="CV46" s="1495"/>
      <c r="CW46" s="1486"/>
      <c r="CX46" s="1486"/>
      <c r="CY46" s="1486"/>
      <c r="CZ46" s="1486"/>
      <c r="DA46" s="1487"/>
      <c r="DB46" s="1488"/>
      <c r="DC46" s="1486"/>
      <c r="DD46" s="1486"/>
      <c r="DE46" s="1486"/>
      <c r="DF46" s="1486"/>
      <c r="DG46" s="1487"/>
      <c r="DH46" s="1488"/>
      <c r="DI46" s="1486"/>
      <c r="DJ46" s="1486"/>
      <c r="DK46" s="1486"/>
      <c r="DL46" s="1486"/>
      <c r="DM46" s="1487"/>
      <c r="DN46" s="1488"/>
      <c r="DO46" s="1486"/>
      <c r="DP46" s="1486"/>
      <c r="DQ46" s="1486"/>
      <c r="DR46" s="1486"/>
      <c r="DS46" s="1487"/>
      <c r="DT46" s="1488"/>
      <c r="DU46" s="1486"/>
      <c r="DV46" s="1486"/>
      <c r="DW46" s="1486"/>
      <c r="DX46" s="1486"/>
      <c r="DY46" s="1487"/>
      <c r="DZ46" s="1488"/>
      <c r="EA46" s="1486"/>
      <c r="EB46" s="1486"/>
      <c r="EC46" s="1486"/>
      <c r="ED46" s="1486"/>
      <c r="EE46" s="1487"/>
      <c r="EF46" s="1488"/>
      <c r="EG46" s="1486"/>
      <c r="EH46" s="1486"/>
      <c r="EI46" s="1486"/>
      <c r="EJ46" s="1486"/>
      <c r="EK46" s="1487"/>
      <c r="EL46" s="1488"/>
      <c r="EM46" s="1486"/>
      <c r="EN46" s="1486"/>
      <c r="EO46" s="1486"/>
      <c r="EP46" s="1486"/>
      <c r="EQ46" s="1487"/>
      <c r="ER46" s="1488"/>
      <c r="ES46" s="1486"/>
      <c r="ET46" s="1486"/>
      <c r="EU46" s="1486"/>
      <c r="EV46" s="1486"/>
      <c r="EW46" s="1487"/>
      <c r="EX46" s="1488"/>
      <c r="EY46" s="1486"/>
      <c r="EZ46" s="1486"/>
      <c r="FA46" s="1486"/>
      <c r="FB46" s="1486"/>
      <c r="FC46" s="1487"/>
      <c r="FD46" s="1488"/>
      <c r="FE46" s="1486"/>
      <c r="FF46" s="1486"/>
      <c r="FG46" s="1486"/>
      <c r="FH46" s="1486"/>
      <c r="FI46" s="1487"/>
      <c r="FJ46" s="1488"/>
      <c r="FK46" s="1486"/>
      <c r="FL46" s="1486"/>
      <c r="FM46" s="1486"/>
      <c r="FN46" s="1486"/>
      <c r="FO46" s="1487"/>
      <c r="FP46" s="1488"/>
      <c r="FQ46" s="1486"/>
      <c r="FR46" s="1486"/>
      <c r="FS46" s="1486"/>
      <c r="FT46" s="1486"/>
      <c r="FU46" s="1487"/>
      <c r="FV46" s="1488"/>
      <c r="FW46" s="1486"/>
      <c r="FX46" s="1486"/>
      <c r="FY46" s="1486"/>
      <c r="FZ46" s="1486"/>
      <c r="GA46" s="1487"/>
      <c r="GB46" s="1488"/>
      <c r="GC46" s="1486"/>
      <c r="GD46" s="1486"/>
      <c r="GE46" s="1486"/>
      <c r="GF46" s="1489"/>
      <c r="GG46" s="1490"/>
      <c r="GH46" s="39">
        <f t="shared" si="0"/>
        <v>0</v>
      </c>
      <c r="GI46" s="39">
        <f t="shared" si="1"/>
        <v>0</v>
      </c>
      <c r="GJ46" s="39">
        <f t="shared" si="2"/>
        <v>0</v>
      </c>
      <c r="GK46" s="4"/>
      <c r="GM46" s="40">
        <f t="shared" si="3"/>
        <v>0</v>
      </c>
      <c r="GN46" s="40">
        <f t="shared" si="4"/>
        <v>0</v>
      </c>
      <c r="GO46" s="40">
        <f t="shared" si="5"/>
        <v>0</v>
      </c>
      <c r="GP46" s="40">
        <f t="shared" si="6"/>
        <v>0</v>
      </c>
      <c r="GQ46" s="40">
        <f t="shared" si="7"/>
        <v>0</v>
      </c>
      <c r="GR46" s="40">
        <f t="shared" si="8"/>
        <v>0</v>
      </c>
      <c r="GS46" s="38" t="str">
        <f t="shared" si="9"/>
        <v/>
      </c>
      <c r="GT46" s="38" t="str">
        <f t="shared" si="10"/>
        <v/>
      </c>
    </row>
    <row r="47" spans="1:202" x14ac:dyDescent="0.2">
      <c r="A47" s="90">
        <v>24</v>
      </c>
      <c r="B47" s="317"/>
      <c r="C47" s="319"/>
      <c r="D47" s="1496"/>
      <c r="E47" s="1489"/>
      <c r="F47" s="1486"/>
      <c r="G47" s="1486"/>
      <c r="H47" s="1486"/>
      <c r="I47" s="1494"/>
      <c r="J47" s="1495"/>
      <c r="K47" s="1486"/>
      <c r="L47" s="1486"/>
      <c r="M47" s="1486"/>
      <c r="N47" s="1486"/>
      <c r="O47" s="1494"/>
      <c r="P47" s="1495"/>
      <c r="Q47" s="1486"/>
      <c r="R47" s="1486"/>
      <c r="S47" s="1486"/>
      <c r="T47" s="1486"/>
      <c r="U47" s="1494"/>
      <c r="V47" s="1495"/>
      <c r="W47" s="1486"/>
      <c r="X47" s="1486"/>
      <c r="Y47" s="1486"/>
      <c r="Z47" s="1486"/>
      <c r="AA47" s="1494"/>
      <c r="AB47" s="1495"/>
      <c r="AC47" s="1486"/>
      <c r="AD47" s="1486"/>
      <c r="AE47" s="1486"/>
      <c r="AF47" s="1486"/>
      <c r="AG47" s="1494"/>
      <c r="AH47" s="1495"/>
      <c r="AI47" s="1486"/>
      <c r="AJ47" s="1486"/>
      <c r="AK47" s="1486"/>
      <c r="AL47" s="1486"/>
      <c r="AM47" s="1494"/>
      <c r="AN47" s="1495"/>
      <c r="AO47" s="1486"/>
      <c r="AP47" s="1486"/>
      <c r="AQ47" s="1486"/>
      <c r="AR47" s="1486"/>
      <c r="AS47" s="1487"/>
      <c r="AT47" s="1488"/>
      <c r="AU47" s="1486"/>
      <c r="AV47" s="1486"/>
      <c r="AW47" s="1486"/>
      <c r="AX47" s="1486"/>
      <c r="AY47" s="1494"/>
      <c r="AZ47" s="1495"/>
      <c r="BA47" s="1486"/>
      <c r="BB47" s="1486"/>
      <c r="BC47" s="1486"/>
      <c r="BD47" s="1486"/>
      <c r="BE47" s="1494"/>
      <c r="BF47" s="1495"/>
      <c r="BG47" s="1486"/>
      <c r="BH47" s="1486"/>
      <c r="BI47" s="1486"/>
      <c r="BJ47" s="1486"/>
      <c r="BK47" s="1494"/>
      <c r="BL47" s="1495"/>
      <c r="BM47" s="1486"/>
      <c r="BN47" s="1486"/>
      <c r="BO47" s="1486"/>
      <c r="BP47" s="1486"/>
      <c r="BQ47" s="1487"/>
      <c r="BR47" s="1488"/>
      <c r="BS47" s="1486"/>
      <c r="BT47" s="1486"/>
      <c r="BU47" s="1486"/>
      <c r="BV47" s="1486"/>
      <c r="BW47" s="1494"/>
      <c r="BX47" s="1495"/>
      <c r="BY47" s="1486"/>
      <c r="BZ47" s="1486"/>
      <c r="CA47" s="1486"/>
      <c r="CB47" s="1486"/>
      <c r="CC47" s="1494"/>
      <c r="CD47" s="1495"/>
      <c r="CE47" s="1486"/>
      <c r="CF47" s="1486"/>
      <c r="CG47" s="1486"/>
      <c r="CH47" s="1486"/>
      <c r="CI47" s="1494"/>
      <c r="CJ47" s="1495"/>
      <c r="CK47" s="1486"/>
      <c r="CL47" s="1486"/>
      <c r="CM47" s="1486"/>
      <c r="CN47" s="1486"/>
      <c r="CO47" s="1494"/>
      <c r="CP47" s="1495"/>
      <c r="CQ47" s="1486"/>
      <c r="CR47" s="1486"/>
      <c r="CS47" s="1486"/>
      <c r="CT47" s="1486"/>
      <c r="CU47" s="1494"/>
      <c r="CV47" s="1495"/>
      <c r="CW47" s="1486"/>
      <c r="CX47" s="1486"/>
      <c r="CY47" s="1486"/>
      <c r="CZ47" s="1486"/>
      <c r="DA47" s="1487"/>
      <c r="DB47" s="1488"/>
      <c r="DC47" s="1486"/>
      <c r="DD47" s="1486"/>
      <c r="DE47" s="1486"/>
      <c r="DF47" s="1486"/>
      <c r="DG47" s="1487"/>
      <c r="DH47" s="1488"/>
      <c r="DI47" s="1486"/>
      <c r="DJ47" s="1486"/>
      <c r="DK47" s="1486"/>
      <c r="DL47" s="1486"/>
      <c r="DM47" s="1487"/>
      <c r="DN47" s="1488"/>
      <c r="DO47" s="1486"/>
      <c r="DP47" s="1486"/>
      <c r="DQ47" s="1486"/>
      <c r="DR47" s="1486"/>
      <c r="DS47" s="1487"/>
      <c r="DT47" s="1488"/>
      <c r="DU47" s="1486"/>
      <c r="DV47" s="1486"/>
      <c r="DW47" s="1486"/>
      <c r="DX47" s="1486"/>
      <c r="DY47" s="1487"/>
      <c r="DZ47" s="1488"/>
      <c r="EA47" s="1486"/>
      <c r="EB47" s="1486"/>
      <c r="EC47" s="1486"/>
      <c r="ED47" s="1486"/>
      <c r="EE47" s="1487"/>
      <c r="EF47" s="1488"/>
      <c r="EG47" s="1486"/>
      <c r="EH47" s="1486"/>
      <c r="EI47" s="1486"/>
      <c r="EJ47" s="1486"/>
      <c r="EK47" s="1487"/>
      <c r="EL47" s="1488"/>
      <c r="EM47" s="1486"/>
      <c r="EN47" s="1486"/>
      <c r="EO47" s="1486"/>
      <c r="EP47" s="1486"/>
      <c r="EQ47" s="1487"/>
      <c r="ER47" s="1488"/>
      <c r="ES47" s="1486"/>
      <c r="ET47" s="1486"/>
      <c r="EU47" s="1486"/>
      <c r="EV47" s="1486"/>
      <c r="EW47" s="1487"/>
      <c r="EX47" s="1488"/>
      <c r="EY47" s="1486"/>
      <c r="EZ47" s="1486"/>
      <c r="FA47" s="1486"/>
      <c r="FB47" s="1486"/>
      <c r="FC47" s="1487"/>
      <c r="FD47" s="1488"/>
      <c r="FE47" s="1486"/>
      <c r="FF47" s="1486"/>
      <c r="FG47" s="1486"/>
      <c r="FH47" s="1486"/>
      <c r="FI47" s="1487"/>
      <c r="FJ47" s="1488"/>
      <c r="FK47" s="1486"/>
      <c r="FL47" s="1486"/>
      <c r="FM47" s="1486"/>
      <c r="FN47" s="1486"/>
      <c r="FO47" s="1487"/>
      <c r="FP47" s="1488"/>
      <c r="FQ47" s="1486"/>
      <c r="FR47" s="1486"/>
      <c r="FS47" s="1486"/>
      <c r="FT47" s="1486"/>
      <c r="FU47" s="1487"/>
      <c r="FV47" s="1488"/>
      <c r="FW47" s="1486"/>
      <c r="FX47" s="1486"/>
      <c r="FY47" s="1486"/>
      <c r="FZ47" s="1486"/>
      <c r="GA47" s="1487"/>
      <c r="GB47" s="1488"/>
      <c r="GC47" s="1486"/>
      <c r="GD47" s="1486"/>
      <c r="GE47" s="1486"/>
      <c r="GF47" s="1489"/>
      <c r="GG47" s="1490"/>
      <c r="GH47" s="39">
        <f t="shared" si="0"/>
        <v>0</v>
      </c>
      <c r="GI47" s="39">
        <f t="shared" si="1"/>
        <v>0</v>
      </c>
      <c r="GJ47" s="39">
        <f t="shared" si="2"/>
        <v>0</v>
      </c>
      <c r="GK47" s="4"/>
      <c r="GM47" s="40">
        <f t="shared" si="3"/>
        <v>0</v>
      </c>
      <c r="GN47" s="40">
        <f t="shared" si="4"/>
        <v>0</v>
      </c>
      <c r="GO47" s="40">
        <f t="shared" si="5"/>
        <v>0</v>
      </c>
      <c r="GP47" s="40">
        <f t="shared" si="6"/>
        <v>0</v>
      </c>
      <c r="GQ47" s="40">
        <f t="shared" si="7"/>
        <v>0</v>
      </c>
      <c r="GR47" s="40">
        <f t="shared" si="8"/>
        <v>0</v>
      </c>
      <c r="GS47" s="38" t="str">
        <f t="shared" si="9"/>
        <v/>
      </c>
      <c r="GT47" s="38" t="str">
        <f t="shared" si="10"/>
        <v/>
      </c>
    </row>
    <row r="48" spans="1:202" x14ac:dyDescent="0.2">
      <c r="A48" s="90">
        <v>25</v>
      </c>
      <c r="B48" s="317"/>
      <c r="C48" s="319"/>
      <c r="D48" s="1496"/>
      <c r="E48" s="1489"/>
      <c r="F48" s="1486"/>
      <c r="G48" s="1486"/>
      <c r="H48" s="1486"/>
      <c r="I48" s="1494"/>
      <c r="J48" s="1495"/>
      <c r="K48" s="1486"/>
      <c r="L48" s="1486"/>
      <c r="M48" s="1486"/>
      <c r="N48" s="1486"/>
      <c r="O48" s="1494"/>
      <c r="P48" s="1495"/>
      <c r="Q48" s="1486"/>
      <c r="R48" s="1486"/>
      <c r="S48" s="1486"/>
      <c r="T48" s="1486"/>
      <c r="U48" s="1494"/>
      <c r="V48" s="1495"/>
      <c r="W48" s="1486"/>
      <c r="X48" s="1486"/>
      <c r="Y48" s="1486"/>
      <c r="Z48" s="1486"/>
      <c r="AA48" s="1494"/>
      <c r="AB48" s="1495"/>
      <c r="AC48" s="1486"/>
      <c r="AD48" s="1486"/>
      <c r="AE48" s="1486"/>
      <c r="AF48" s="1486"/>
      <c r="AG48" s="1494"/>
      <c r="AH48" s="1495"/>
      <c r="AI48" s="1486"/>
      <c r="AJ48" s="1486"/>
      <c r="AK48" s="1486"/>
      <c r="AL48" s="1486"/>
      <c r="AM48" s="1494"/>
      <c r="AN48" s="1495"/>
      <c r="AO48" s="1486"/>
      <c r="AP48" s="1486"/>
      <c r="AQ48" s="1486"/>
      <c r="AR48" s="1486"/>
      <c r="AS48" s="1487"/>
      <c r="AT48" s="1488"/>
      <c r="AU48" s="1486"/>
      <c r="AV48" s="1486"/>
      <c r="AW48" s="1486"/>
      <c r="AX48" s="1486"/>
      <c r="AY48" s="1494"/>
      <c r="AZ48" s="1495"/>
      <c r="BA48" s="1486"/>
      <c r="BB48" s="1486"/>
      <c r="BC48" s="1486"/>
      <c r="BD48" s="1486"/>
      <c r="BE48" s="1494"/>
      <c r="BF48" s="1495"/>
      <c r="BG48" s="1486"/>
      <c r="BH48" s="1486"/>
      <c r="BI48" s="1486"/>
      <c r="BJ48" s="1486"/>
      <c r="BK48" s="1494"/>
      <c r="BL48" s="1495"/>
      <c r="BM48" s="1486"/>
      <c r="BN48" s="1486"/>
      <c r="BO48" s="1486"/>
      <c r="BP48" s="1486"/>
      <c r="BQ48" s="1487"/>
      <c r="BR48" s="1488"/>
      <c r="BS48" s="1486"/>
      <c r="BT48" s="1486"/>
      <c r="BU48" s="1486"/>
      <c r="BV48" s="1486"/>
      <c r="BW48" s="1494"/>
      <c r="BX48" s="1495"/>
      <c r="BY48" s="1486"/>
      <c r="BZ48" s="1486"/>
      <c r="CA48" s="1486"/>
      <c r="CB48" s="1486"/>
      <c r="CC48" s="1494"/>
      <c r="CD48" s="1495"/>
      <c r="CE48" s="1486"/>
      <c r="CF48" s="1486"/>
      <c r="CG48" s="1486"/>
      <c r="CH48" s="1486"/>
      <c r="CI48" s="1494"/>
      <c r="CJ48" s="1495"/>
      <c r="CK48" s="1486"/>
      <c r="CL48" s="1486"/>
      <c r="CM48" s="1486"/>
      <c r="CN48" s="1486"/>
      <c r="CO48" s="1494"/>
      <c r="CP48" s="1495"/>
      <c r="CQ48" s="1486"/>
      <c r="CR48" s="1486"/>
      <c r="CS48" s="1486"/>
      <c r="CT48" s="1486"/>
      <c r="CU48" s="1494"/>
      <c r="CV48" s="1495"/>
      <c r="CW48" s="1486"/>
      <c r="CX48" s="1486"/>
      <c r="CY48" s="1486"/>
      <c r="CZ48" s="1486"/>
      <c r="DA48" s="1487"/>
      <c r="DB48" s="1488"/>
      <c r="DC48" s="1486"/>
      <c r="DD48" s="1486"/>
      <c r="DE48" s="1486"/>
      <c r="DF48" s="1486"/>
      <c r="DG48" s="1487"/>
      <c r="DH48" s="1488"/>
      <c r="DI48" s="1486"/>
      <c r="DJ48" s="1486"/>
      <c r="DK48" s="1486"/>
      <c r="DL48" s="1486"/>
      <c r="DM48" s="1487"/>
      <c r="DN48" s="1488"/>
      <c r="DO48" s="1486"/>
      <c r="DP48" s="1486"/>
      <c r="DQ48" s="1486"/>
      <c r="DR48" s="1486"/>
      <c r="DS48" s="1487"/>
      <c r="DT48" s="1488"/>
      <c r="DU48" s="1486"/>
      <c r="DV48" s="1486"/>
      <c r="DW48" s="1486"/>
      <c r="DX48" s="1486"/>
      <c r="DY48" s="1487"/>
      <c r="DZ48" s="1488"/>
      <c r="EA48" s="1486"/>
      <c r="EB48" s="1486"/>
      <c r="EC48" s="1486"/>
      <c r="ED48" s="1486"/>
      <c r="EE48" s="1487"/>
      <c r="EF48" s="1488"/>
      <c r="EG48" s="1486"/>
      <c r="EH48" s="1486"/>
      <c r="EI48" s="1486"/>
      <c r="EJ48" s="1486"/>
      <c r="EK48" s="1487"/>
      <c r="EL48" s="1488"/>
      <c r="EM48" s="1486"/>
      <c r="EN48" s="1486"/>
      <c r="EO48" s="1486"/>
      <c r="EP48" s="1486"/>
      <c r="EQ48" s="1487"/>
      <c r="ER48" s="1488"/>
      <c r="ES48" s="1486"/>
      <c r="ET48" s="1486"/>
      <c r="EU48" s="1486"/>
      <c r="EV48" s="1486"/>
      <c r="EW48" s="1487"/>
      <c r="EX48" s="1488"/>
      <c r="EY48" s="1486"/>
      <c r="EZ48" s="1486"/>
      <c r="FA48" s="1486"/>
      <c r="FB48" s="1486"/>
      <c r="FC48" s="1487"/>
      <c r="FD48" s="1488"/>
      <c r="FE48" s="1486"/>
      <c r="FF48" s="1486"/>
      <c r="FG48" s="1486"/>
      <c r="FH48" s="1486"/>
      <c r="FI48" s="1487"/>
      <c r="FJ48" s="1488"/>
      <c r="FK48" s="1486"/>
      <c r="FL48" s="1486"/>
      <c r="FM48" s="1486"/>
      <c r="FN48" s="1486"/>
      <c r="FO48" s="1487"/>
      <c r="FP48" s="1488"/>
      <c r="FQ48" s="1486"/>
      <c r="FR48" s="1486"/>
      <c r="FS48" s="1486"/>
      <c r="FT48" s="1486"/>
      <c r="FU48" s="1487"/>
      <c r="FV48" s="1488"/>
      <c r="FW48" s="1486"/>
      <c r="FX48" s="1486"/>
      <c r="FY48" s="1486"/>
      <c r="FZ48" s="1486"/>
      <c r="GA48" s="1487"/>
      <c r="GB48" s="1488"/>
      <c r="GC48" s="1486"/>
      <c r="GD48" s="1486"/>
      <c r="GE48" s="1486"/>
      <c r="GF48" s="1489"/>
      <c r="GG48" s="1490"/>
      <c r="GH48" s="39">
        <f t="shared" si="0"/>
        <v>0</v>
      </c>
      <c r="GI48" s="39">
        <f t="shared" si="1"/>
        <v>0</v>
      </c>
      <c r="GJ48" s="39">
        <f t="shared" si="2"/>
        <v>0</v>
      </c>
      <c r="GK48" s="4"/>
      <c r="GM48" s="40">
        <f t="shared" si="3"/>
        <v>0</v>
      </c>
      <c r="GN48" s="40">
        <f t="shared" si="4"/>
        <v>0</v>
      </c>
      <c r="GO48" s="40">
        <f t="shared" si="5"/>
        <v>0</v>
      </c>
      <c r="GP48" s="40">
        <f t="shared" si="6"/>
        <v>0</v>
      </c>
      <c r="GQ48" s="40">
        <f t="shared" si="7"/>
        <v>0</v>
      </c>
      <c r="GR48" s="40">
        <f t="shared" si="8"/>
        <v>0</v>
      </c>
      <c r="GS48" s="38" t="str">
        <f t="shared" si="9"/>
        <v/>
      </c>
      <c r="GT48" s="38" t="str">
        <f t="shared" si="10"/>
        <v/>
      </c>
    </row>
    <row r="49" spans="1:202" x14ac:dyDescent="0.2">
      <c r="A49" s="90">
        <v>26</v>
      </c>
      <c r="B49" s="317"/>
      <c r="C49" s="319"/>
      <c r="D49" s="1496"/>
      <c r="E49" s="1489"/>
      <c r="F49" s="1486"/>
      <c r="G49" s="1486"/>
      <c r="H49" s="1486"/>
      <c r="I49" s="1494"/>
      <c r="J49" s="1495"/>
      <c r="K49" s="1486"/>
      <c r="L49" s="1486"/>
      <c r="M49" s="1486"/>
      <c r="N49" s="1486"/>
      <c r="O49" s="1494"/>
      <c r="P49" s="1495"/>
      <c r="Q49" s="1486"/>
      <c r="R49" s="1486"/>
      <c r="S49" s="1486"/>
      <c r="T49" s="1486"/>
      <c r="U49" s="1494"/>
      <c r="V49" s="1495"/>
      <c r="W49" s="1486"/>
      <c r="X49" s="1486"/>
      <c r="Y49" s="1486"/>
      <c r="Z49" s="1486"/>
      <c r="AA49" s="1494"/>
      <c r="AB49" s="1495"/>
      <c r="AC49" s="1486"/>
      <c r="AD49" s="1486"/>
      <c r="AE49" s="1486"/>
      <c r="AF49" s="1486"/>
      <c r="AG49" s="1494"/>
      <c r="AH49" s="1495"/>
      <c r="AI49" s="1486"/>
      <c r="AJ49" s="1486"/>
      <c r="AK49" s="1486"/>
      <c r="AL49" s="1486"/>
      <c r="AM49" s="1494"/>
      <c r="AN49" s="1495"/>
      <c r="AO49" s="1486"/>
      <c r="AP49" s="1486"/>
      <c r="AQ49" s="1486"/>
      <c r="AR49" s="1486"/>
      <c r="AS49" s="1487"/>
      <c r="AT49" s="1488"/>
      <c r="AU49" s="1486"/>
      <c r="AV49" s="1486"/>
      <c r="AW49" s="1486"/>
      <c r="AX49" s="1486"/>
      <c r="AY49" s="1494"/>
      <c r="AZ49" s="1495"/>
      <c r="BA49" s="1486"/>
      <c r="BB49" s="1486"/>
      <c r="BC49" s="1486"/>
      <c r="BD49" s="1486"/>
      <c r="BE49" s="1494"/>
      <c r="BF49" s="1495"/>
      <c r="BG49" s="1486"/>
      <c r="BH49" s="1486"/>
      <c r="BI49" s="1486"/>
      <c r="BJ49" s="1486"/>
      <c r="BK49" s="1494"/>
      <c r="BL49" s="1495"/>
      <c r="BM49" s="1486"/>
      <c r="BN49" s="1486"/>
      <c r="BO49" s="1486"/>
      <c r="BP49" s="1486"/>
      <c r="BQ49" s="1487"/>
      <c r="BR49" s="1488"/>
      <c r="BS49" s="1486"/>
      <c r="BT49" s="1486"/>
      <c r="BU49" s="1486"/>
      <c r="BV49" s="1486"/>
      <c r="BW49" s="1494"/>
      <c r="BX49" s="1495"/>
      <c r="BY49" s="1486"/>
      <c r="BZ49" s="1486"/>
      <c r="CA49" s="1486"/>
      <c r="CB49" s="1486"/>
      <c r="CC49" s="1494"/>
      <c r="CD49" s="1495"/>
      <c r="CE49" s="1486"/>
      <c r="CF49" s="1486"/>
      <c r="CG49" s="1486"/>
      <c r="CH49" s="1486"/>
      <c r="CI49" s="1494"/>
      <c r="CJ49" s="1495"/>
      <c r="CK49" s="1486"/>
      <c r="CL49" s="1486"/>
      <c r="CM49" s="1486"/>
      <c r="CN49" s="1486"/>
      <c r="CO49" s="1494"/>
      <c r="CP49" s="1495"/>
      <c r="CQ49" s="1486"/>
      <c r="CR49" s="1486"/>
      <c r="CS49" s="1486"/>
      <c r="CT49" s="1486"/>
      <c r="CU49" s="1494"/>
      <c r="CV49" s="1495"/>
      <c r="CW49" s="1486"/>
      <c r="CX49" s="1486"/>
      <c r="CY49" s="1486"/>
      <c r="CZ49" s="1486"/>
      <c r="DA49" s="1487"/>
      <c r="DB49" s="1488"/>
      <c r="DC49" s="1486"/>
      <c r="DD49" s="1486"/>
      <c r="DE49" s="1486"/>
      <c r="DF49" s="1486"/>
      <c r="DG49" s="1487"/>
      <c r="DH49" s="1488"/>
      <c r="DI49" s="1486"/>
      <c r="DJ49" s="1486"/>
      <c r="DK49" s="1486"/>
      <c r="DL49" s="1486"/>
      <c r="DM49" s="1487"/>
      <c r="DN49" s="1488"/>
      <c r="DO49" s="1486"/>
      <c r="DP49" s="1486"/>
      <c r="DQ49" s="1486"/>
      <c r="DR49" s="1486"/>
      <c r="DS49" s="1487"/>
      <c r="DT49" s="1488"/>
      <c r="DU49" s="1486"/>
      <c r="DV49" s="1486"/>
      <c r="DW49" s="1486"/>
      <c r="DX49" s="1486"/>
      <c r="DY49" s="1487"/>
      <c r="DZ49" s="1488"/>
      <c r="EA49" s="1486"/>
      <c r="EB49" s="1486"/>
      <c r="EC49" s="1486"/>
      <c r="ED49" s="1486"/>
      <c r="EE49" s="1487"/>
      <c r="EF49" s="1488"/>
      <c r="EG49" s="1486"/>
      <c r="EH49" s="1486"/>
      <c r="EI49" s="1486"/>
      <c r="EJ49" s="1486"/>
      <c r="EK49" s="1487"/>
      <c r="EL49" s="1488"/>
      <c r="EM49" s="1486"/>
      <c r="EN49" s="1486"/>
      <c r="EO49" s="1486"/>
      <c r="EP49" s="1486"/>
      <c r="EQ49" s="1487"/>
      <c r="ER49" s="1488"/>
      <c r="ES49" s="1486"/>
      <c r="ET49" s="1486"/>
      <c r="EU49" s="1486"/>
      <c r="EV49" s="1486"/>
      <c r="EW49" s="1487"/>
      <c r="EX49" s="1488"/>
      <c r="EY49" s="1486"/>
      <c r="EZ49" s="1486"/>
      <c r="FA49" s="1486"/>
      <c r="FB49" s="1486"/>
      <c r="FC49" s="1487"/>
      <c r="FD49" s="1488"/>
      <c r="FE49" s="1486"/>
      <c r="FF49" s="1486"/>
      <c r="FG49" s="1486"/>
      <c r="FH49" s="1486"/>
      <c r="FI49" s="1487"/>
      <c r="FJ49" s="1488"/>
      <c r="FK49" s="1486"/>
      <c r="FL49" s="1486"/>
      <c r="FM49" s="1486"/>
      <c r="FN49" s="1486"/>
      <c r="FO49" s="1487"/>
      <c r="FP49" s="1488"/>
      <c r="FQ49" s="1486"/>
      <c r="FR49" s="1486"/>
      <c r="FS49" s="1486"/>
      <c r="FT49" s="1486"/>
      <c r="FU49" s="1487"/>
      <c r="FV49" s="1488"/>
      <c r="FW49" s="1486"/>
      <c r="FX49" s="1486"/>
      <c r="FY49" s="1486"/>
      <c r="FZ49" s="1486"/>
      <c r="GA49" s="1487"/>
      <c r="GB49" s="1488"/>
      <c r="GC49" s="1486"/>
      <c r="GD49" s="1486"/>
      <c r="GE49" s="1486"/>
      <c r="GF49" s="1489"/>
      <c r="GG49" s="1490"/>
      <c r="GH49" s="39">
        <f t="shared" si="0"/>
        <v>0</v>
      </c>
      <c r="GI49" s="39">
        <f t="shared" si="1"/>
        <v>0</v>
      </c>
      <c r="GJ49" s="39">
        <f t="shared" si="2"/>
        <v>0</v>
      </c>
      <c r="GK49" s="4"/>
      <c r="GM49" s="40">
        <f t="shared" si="3"/>
        <v>0</v>
      </c>
      <c r="GN49" s="40">
        <f t="shared" si="4"/>
        <v>0</v>
      </c>
      <c r="GO49" s="40">
        <f t="shared" si="5"/>
        <v>0</v>
      </c>
      <c r="GP49" s="40">
        <f t="shared" si="6"/>
        <v>0</v>
      </c>
      <c r="GQ49" s="40">
        <f t="shared" si="7"/>
        <v>0</v>
      </c>
      <c r="GR49" s="40">
        <f t="shared" si="8"/>
        <v>0</v>
      </c>
      <c r="GS49" s="38" t="str">
        <f t="shared" si="9"/>
        <v/>
      </c>
      <c r="GT49" s="38" t="str">
        <f t="shared" si="10"/>
        <v/>
      </c>
    </row>
    <row r="50" spans="1:202" x14ac:dyDescent="0.2">
      <c r="A50" s="90">
        <v>27</v>
      </c>
      <c r="B50" s="317"/>
      <c r="C50" s="319"/>
      <c r="D50" s="1496"/>
      <c r="E50" s="1489"/>
      <c r="F50" s="1486"/>
      <c r="G50" s="1486"/>
      <c r="H50" s="1486"/>
      <c r="I50" s="1494"/>
      <c r="J50" s="1495"/>
      <c r="K50" s="1486"/>
      <c r="L50" s="1486"/>
      <c r="M50" s="1486"/>
      <c r="N50" s="1486"/>
      <c r="O50" s="1494"/>
      <c r="P50" s="1495"/>
      <c r="Q50" s="1486"/>
      <c r="R50" s="1486"/>
      <c r="S50" s="1486"/>
      <c r="T50" s="1486"/>
      <c r="U50" s="1494"/>
      <c r="V50" s="1495"/>
      <c r="W50" s="1486"/>
      <c r="X50" s="1486"/>
      <c r="Y50" s="1486"/>
      <c r="Z50" s="1486"/>
      <c r="AA50" s="1494"/>
      <c r="AB50" s="1495"/>
      <c r="AC50" s="1486"/>
      <c r="AD50" s="1486"/>
      <c r="AE50" s="1486"/>
      <c r="AF50" s="1486"/>
      <c r="AG50" s="1494"/>
      <c r="AH50" s="1495"/>
      <c r="AI50" s="1486"/>
      <c r="AJ50" s="1486"/>
      <c r="AK50" s="1486"/>
      <c r="AL50" s="1486"/>
      <c r="AM50" s="1494"/>
      <c r="AN50" s="1495"/>
      <c r="AO50" s="1486"/>
      <c r="AP50" s="1486"/>
      <c r="AQ50" s="1486"/>
      <c r="AR50" s="1486"/>
      <c r="AS50" s="1487"/>
      <c r="AT50" s="1488"/>
      <c r="AU50" s="1486"/>
      <c r="AV50" s="1486"/>
      <c r="AW50" s="1486"/>
      <c r="AX50" s="1486"/>
      <c r="AY50" s="1494"/>
      <c r="AZ50" s="1495"/>
      <c r="BA50" s="1486"/>
      <c r="BB50" s="1486"/>
      <c r="BC50" s="1486"/>
      <c r="BD50" s="1486"/>
      <c r="BE50" s="1494"/>
      <c r="BF50" s="1495"/>
      <c r="BG50" s="1486"/>
      <c r="BH50" s="1486"/>
      <c r="BI50" s="1486"/>
      <c r="BJ50" s="1486"/>
      <c r="BK50" s="1494"/>
      <c r="BL50" s="1495"/>
      <c r="BM50" s="1486"/>
      <c r="BN50" s="1486"/>
      <c r="BO50" s="1486"/>
      <c r="BP50" s="1486"/>
      <c r="BQ50" s="1487"/>
      <c r="BR50" s="1488"/>
      <c r="BS50" s="1486"/>
      <c r="BT50" s="1486"/>
      <c r="BU50" s="1486"/>
      <c r="BV50" s="1486"/>
      <c r="BW50" s="1494"/>
      <c r="BX50" s="1495"/>
      <c r="BY50" s="1486"/>
      <c r="BZ50" s="1486"/>
      <c r="CA50" s="1486"/>
      <c r="CB50" s="1486"/>
      <c r="CC50" s="1494"/>
      <c r="CD50" s="1495"/>
      <c r="CE50" s="1486"/>
      <c r="CF50" s="1486"/>
      <c r="CG50" s="1486"/>
      <c r="CH50" s="1486"/>
      <c r="CI50" s="1494"/>
      <c r="CJ50" s="1495"/>
      <c r="CK50" s="1486"/>
      <c r="CL50" s="1486"/>
      <c r="CM50" s="1486"/>
      <c r="CN50" s="1486"/>
      <c r="CO50" s="1494"/>
      <c r="CP50" s="1495"/>
      <c r="CQ50" s="1486"/>
      <c r="CR50" s="1486"/>
      <c r="CS50" s="1486"/>
      <c r="CT50" s="1486"/>
      <c r="CU50" s="1494"/>
      <c r="CV50" s="1495"/>
      <c r="CW50" s="1486"/>
      <c r="CX50" s="1486"/>
      <c r="CY50" s="1486"/>
      <c r="CZ50" s="1486"/>
      <c r="DA50" s="1487"/>
      <c r="DB50" s="1488"/>
      <c r="DC50" s="1486"/>
      <c r="DD50" s="1486"/>
      <c r="DE50" s="1486"/>
      <c r="DF50" s="1486"/>
      <c r="DG50" s="1487"/>
      <c r="DH50" s="1488"/>
      <c r="DI50" s="1486"/>
      <c r="DJ50" s="1486"/>
      <c r="DK50" s="1486"/>
      <c r="DL50" s="1486"/>
      <c r="DM50" s="1487"/>
      <c r="DN50" s="1488"/>
      <c r="DO50" s="1486"/>
      <c r="DP50" s="1486"/>
      <c r="DQ50" s="1486"/>
      <c r="DR50" s="1486"/>
      <c r="DS50" s="1487"/>
      <c r="DT50" s="1488"/>
      <c r="DU50" s="1486"/>
      <c r="DV50" s="1486"/>
      <c r="DW50" s="1486"/>
      <c r="DX50" s="1486"/>
      <c r="DY50" s="1487"/>
      <c r="DZ50" s="1488"/>
      <c r="EA50" s="1486"/>
      <c r="EB50" s="1486"/>
      <c r="EC50" s="1486"/>
      <c r="ED50" s="1486"/>
      <c r="EE50" s="1487"/>
      <c r="EF50" s="1488"/>
      <c r="EG50" s="1486"/>
      <c r="EH50" s="1486"/>
      <c r="EI50" s="1486"/>
      <c r="EJ50" s="1486"/>
      <c r="EK50" s="1487"/>
      <c r="EL50" s="1488"/>
      <c r="EM50" s="1486"/>
      <c r="EN50" s="1486"/>
      <c r="EO50" s="1486"/>
      <c r="EP50" s="1486"/>
      <c r="EQ50" s="1487"/>
      <c r="ER50" s="1488"/>
      <c r="ES50" s="1486"/>
      <c r="ET50" s="1486"/>
      <c r="EU50" s="1486"/>
      <c r="EV50" s="1486"/>
      <c r="EW50" s="1487"/>
      <c r="EX50" s="1488"/>
      <c r="EY50" s="1486"/>
      <c r="EZ50" s="1486"/>
      <c r="FA50" s="1486"/>
      <c r="FB50" s="1486"/>
      <c r="FC50" s="1487"/>
      <c r="FD50" s="1488"/>
      <c r="FE50" s="1486"/>
      <c r="FF50" s="1486"/>
      <c r="FG50" s="1486"/>
      <c r="FH50" s="1486"/>
      <c r="FI50" s="1487"/>
      <c r="FJ50" s="1488"/>
      <c r="FK50" s="1486"/>
      <c r="FL50" s="1486"/>
      <c r="FM50" s="1486"/>
      <c r="FN50" s="1486"/>
      <c r="FO50" s="1487"/>
      <c r="FP50" s="1488"/>
      <c r="FQ50" s="1486"/>
      <c r="FR50" s="1486"/>
      <c r="FS50" s="1486"/>
      <c r="FT50" s="1486"/>
      <c r="FU50" s="1487"/>
      <c r="FV50" s="1488"/>
      <c r="FW50" s="1486"/>
      <c r="FX50" s="1486"/>
      <c r="FY50" s="1486"/>
      <c r="FZ50" s="1486"/>
      <c r="GA50" s="1487"/>
      <c r="GB50" s="1488"/>
      <c r="GC50" s="1486"/>
      <c r="GD50" s="1486"/>
      <c r="GE50" s="1486"/>
      <c r="GF50" s="1489"/>
      <c r="GG50" s="1490"/>
      <c r="GH50" s="39">
        <f t="shared" si="0"/>
        <v>0</v>
      </c>
      <c r="GI50" s="39">
        <f t="shared" si="1"/>
        <v>0</v>
      </c>
      <c r="GJ50" s="39">
        <f t="shared" si="2"/>
        <v>0</v>
      </c>
      <c r="GK50" s="4"/>
      <c r="GM50" s="40">
        <f t="shared" si="3"/>
        <v>0</v>
      </c>
      <c r="GN50" s="40">
        <f t="shared" si="4"/>
        <v>0</v>
      </c>
      <c r="GO50" s="40">
        <f t="shared" si="5"/>
        <v>0</v>
      </c>
      <c r="GP50" s="40">
        <f t="shared" si="6"/>
        <v>0</v>
      </c>
      <c r="GQ50" s="40">
        <f t="shared" si="7"/>
        <v>0</v>
      </c>
      <c r="GR50" s="40">
        <f t="shared" si="8"/>
        <v>0</v>
      </c>
      <c r="GS50" s="38" t="str">
        <f t="shared" si="9"/>
        <v/>
      </c>
      <c r="GT50" s="38" t="str">
        <f t="shared" si="10"/>
        <v/>
      </c>
    </row>
    <row r="51" spans="1:202" x14ac:dyDescent="0.2">
      <c r="A51" s="90">
        <v>28</v>
      </c>
      <c r="B51" s="317"/>
      <c r="C51" s="319"/>
      <c r="D51" s="1496"/>
      <c r="E51" s="1489"/>
      <c r="F51" s="1486"/>
      <c r="G51" s="1486"/>
      <c r="H51" s="1486"/>
      <c r="I51" s="1494"/>
      <c r="J51" s="1495"/>
      <c r="K51" s="1486"/>
      <c r="L51" s="1486"/>
      <c r="M51" s="1486"/>
      <c r="N51" s="1486"/>
      <c r="O51" s="1494"/>
      <c r="P51" s="1495"/>
      <c r="Q51" s="1486"/>
      <c r="R51" s="1486"/>
      <c r="S51" s="1486"/>
      <c r="T51" s="1486"/>
      <c r="U51" s="1494"/>
      <c r="V51" s="1495"/>
      <c r="W51" s="1486"/>
      <c r="X51" s="1486"/>
      <c r="Y51" s="1486"/>
      <c r="Z51" s="1486"/>
      <c r="AA51" s="1494"/>
      <c r="AB51" s="1495"/>
      <c r="AC51" s="1486"/>
      <c r="AD51" s="1486"/>
      <c r="AE51" s="1486"/>
      <c r="AF51" s="1486"/>
      <c r="AG51" s="1494"/>
      <c r="AH51" s="1495"/>
      <c r="AI51" s="1486"/>
      <c r="AJ51" s="1486"/>
      <c r="AK51" s="1486"/>
      <c r="AL51" s="1486"/>
      <c r="AM51" s="1494"/>
      <c r="AN51" s="1495"/>
      <c r="AO51" s="1486"/>
      <c r="AP51" s="1486"/>
      <c r="AQ51" s="1486"/>
      <c r="AR51" s="1486"/>
      <c r="AS51" s="1487"/>
      <c r="AT51" s="1488"/>
      <c r="AU51" s="1486"/>
      <c r="AV51" s="1486"/>
      <c r="AW51" s="1486"/>
      <c r="AX51" s="1486"/>
      <c r="AY51" s="1494"/>
      <c r="AZ51" s="1495"/>
      <c r="BA51" s="1486"/>
      <c r="BB51" s="1486"/>
      <c r="BC51" s="1486"/>
      <c r="BD51" s="1486"/>
      <c r="BE51" s="1494"/>
      <c r="BF51" s="1495"/>
      <c r="BG51" s="1486"/>
      <c r="BH51" s="1486"/>
      <c r="BI51" s="1486"/>
      <c r="BJ51" s="1486"/>
      <c r="BK51" s="1494"/>
      <c r="BL51" s="1495"/>
      <c r="BM51" s="1486"/>
      <c r="BN51" s="1486"/>
      <c r="BO51" s="1486"/>
      <c r="BP51" s="1486"/>
      <c r="BQ51" s="1487"/>
      <c r="BR51" s="1488"/>
      <c r="BS51" s="1486"/>
      <c r="BT51" s="1486"/>
      <c r="BU51" s="1486"/>
      <c r="BV51" s="1486"/>
      <c r="BW51" s="1494"/>
      <c r="BX51" s="1495"/>
      <c r="BY51" s="1486"/>
      <c r="BZ51" s="1486"/>
      <c r="CA51" s="1486"/>
      <c r="CB51" s="1486"/>
      <c r="CC51" s="1494"/>
      <c r="CD51" s="1495"/>
      <c r="CE51" s="1486"/>
      <c r="CF51" s="1486"/>
      <c r="CG51" s="1486"/>
      <c r="CH51" s="1486"/>
      <c r="CI51" s="1494"/>
      <c r="CJ51" s="1495"/>
      <c r="CK51" s="1486"/>
      <c r="CL51" s="1486"/>
      <c r="CM51" s="1486"/>
      <c r="CN51" s="1486"/>
      <c r="CO51" s="1494"/>
      <c r="CP51" s="1495"/>
      <c r="CQ51" s="1486"/>
      <c r="CR51" s="1486"/>
      <c r="CS51" s="1486"/>
      <c r="CT51" s="1486"/>
      <c r="CU51" s="1494"/>
      <c r="CV51" s="1495"/>
      <c r="CW51" s="1486"/>
      <c r="CX51" s="1486"/>
      <c r="CY51" s="1486"/>
      <c r="CZ51" s="1486"/>
      <c r="DA51" s="1487"/>
      <c r="DB51" s="1488"/>
      <c r="DC51" s="1486"/>
      <c r="DD51" s="1486"/>
      <c r="DE51" s="1486"/>
      <c r="DF51" s="1486"/>
      <c r="DG51" s="1487"/>
      <c r="DH51" s="1488"/>
      <c r="DI51" s="1486"/>
      <c r="DJ51" s="1486"/>
      <c r="DK51" s="1486"/>
      <c r="DL51" s="1486"/>
      <c r="DM51" s="1487"/>
      <c r="DN51" s="1488"/>
      <c r="DO51" s="1486"/>
      <c r="DP51" s="1486"/>
      <c r="DQ51" s="1486"/>
      <c r="DR51" s="1486"/>
      <c r="DS51" s="1487"/>
      <c r="DT51" s="1488"/>
      <c r="DU51" s="1486"/>
      <c r="DV51" s="1486"/>
      <c r="DW51" s="1486"/>
      <c r="DX51" s="1486"/>
      <c r="DY51" s="1487"/>
      <c r="DZ51" s="1488"/>
      <c r="EA51" s="1486"/>
      <c r="EB51" s="1486"/>
      <c r="EC51" s="1486"/>
      <c r="ED51" s="1486"/>
      <c r="EE51" s="1487"/>
      <c r="EF51" s="1488"/>
      <c r="EG51" s="1486"/>
      <c r="EH51" s="1486"/>
      <c r="EI51" s="1486"/>
      <c r="EJ51" s="1486"/>
      <c r="EK51" s="1487"/>
      <c r="EL51" s="1488"/>
      <c r="EM51" s="1486"/>
      <c r="EN51" s="1486"/>
      <c r="EO51" s="1486"/>
      <c r="EP51" s="1486"/>
      <c r="EQ51" s="1487"/>
      <c r="ER51" s="1488"/>
      <c r="ES51" s="1486"/>
      <c r="ET51" s="1486"/>
      <c r="EU51" s="1486"/>
      <c r="EV51" s="1486"/>
      <c r="EW51" s="1487"/>
      <c r="EX51" s="1488"/>
      <c r="EY51" s="1486"/>
      <c r="EZ51" s="1486"/>
      <c r="FA51" s="1486"/>
      <c r="FB51" s="1486"/>
      <c r="FC51" s="1487"/>
      <c r="FD51" s="1488"/>
      <c r="FE51" s="1486"/>
      <c r="FF51" s="1486"/>
      <c r="FG51" s="1486"/>
      <c r="FH51" s="1486"/>
      <c r="FI51" s="1487"/>
      <c r="FJ51" s="1488"/>
      <c r="FK51" s="1486"/>
      <c r="FL51" s="1486"/>
      <c r="FM51" s="1486"/>
      <c r="FN51" s="1486"/>
      <c r="FO51" s="1487"/>
      <c r="FP51" s="1488"/>
      <c r="FQ51" s="1486"/>
      <c r="FR51" s="1486"/>
      <c r="FS51" s="1486"/>
      <c r="FT51" s="1486"/>
      <c r="FU51" s="1487"/>
      <c r="FV51" s="1488"/>
      <c r="FW51" s="1486"/>
      <c r="FX51" s="1486"/>
      <c r="FY51" s="1486"/>
      <c r="FZ51" s="1486"/>
      <c r="GA51" s="1487"/>
      <c r="GB51" s="1488"/>
      <c r="GC51" s="1486"/>
      <c r="GD51" s="1486"/>
      <c r="GE51" s="1486"/>
      <c r="GF51" s="1489"/>
      <c r="GG51" s="1490"/>
      <c r="GH51" s="39">
        <f t="shared" si="0"/>
        <v>0</v>
      </c>
      <c r="GI51" s="39">
        <f t="shared" si="1"/>
        <v>0</v>
      </c>
      <c r="GJ51" s="39">
        <f t="shared" si="2"/>
        <v>0</v>
      </c>
      <c r="GK51" s="4"/>
      <c r="GM51" s="40">
        <f t="shared" si="3"/>
        <v>0</v>
      </c>
      <c r="GN51" s="40">
        <f t="shared" si="4"/>
        <v>0</v>
      </c>
      <c r="GO51" s="40">
        <f t="shared" si="5"/>
        <v>0</v>
      </c>
      <c r="GP51" s="40">
        <f t="shared" si="6"/>
        <v>0</v>
      </c>
      <c r="GQ51" s="40">
        <f t="shared" si="7"/>
        <v>0</v>
      </c>
      <c r="GR51" s="40">
        <f t="shared" si="8"/>
        <v>0</v>
      </c>
      <c r="GS51" s="38" t="str">
        <f t="shared" si="9"/>
        <v/>
      </c>
      <c r="GT51" s="38" t="str">
        <f t="shared" si="10"/>
        <v/>
      </c>
    </row>
    <row r="52" spans="1:202" x14ac:dyDescent="0.2">
      <c r="A52" s="90">
        <v>29</v>
      </c>
      <c r="B52" s="317"/>
      <c r="C52" s="319"/>
      <c r="D52" s="1496"/>
      <c r="E52" s="1489"/>
      <c r="F52" s="1486"/>
      <c r="G52" s="1486"/>
      <c r="H52" s="1486"/>
      <c r="I52" s="1494"/>
      <c r="J52" s="1495"/>
      <c r="K52" s="1486"/>
      <c r="L52" s="1486"/>
      <c r="M52" s="1486"/>
      <c r="N52" s="1486"/>
      <c r="O52" s="1494"/>
      <c r="P52" s="1495"/>
      <c r="Q52" s="1486"/>
      <c r="R52" s="1486"/>
      <c r="S52" s="1486"/>
      <c r="T52" s="1486"/>
      <c r="U52" s="1494"/>
      <c r="V52" s="1495"/>
      <c r="W52" s="1486"/>
      <c r="X52" s="1486"/>
      <c r="Y52" s="1486"/>
      <c r="Z52" s="1486"/>
      <c r="AA52" s="1494"/>
      <c r="AB52" s="1495"/>
      <c r="AC52" s="1486"/>
      <c r="AD52" s="1486"/>
      <c r="AE52" s="1486"/>
      <c r="AF52" s="1486"/>
      <c r="AG52" s="1494"/>
      <c r="AH52" s="1495"/>
      <c r="AI52" s="1486"/>
      <c r="AJ52" s="1486"/>
      <c r="AK52" s="1486"/>
      <c r="AL52" s="1486"/>
      <c r="AM52" s="1494"/>
      <c r="AN52" s="1495"/>
      <c r="AO52" s="1486"/>
      <c r="AP52" s="1486"/>
      <c r="AQ52" s="1486"/>
      <c r="AR52" s="1486"/>
      <c r="AS52" s="1487"/>
      <c r="AT52" s="1488"/>
      <c r="AU52" s="1486"/>
      <c r="AV52" s="1486"/>
      <c r="AW52" s="1486"/>
      <c r="AX52" s="1486"/>
      <c r="AY52" s="1494"/>
      <c r="AZ52" s="1495"/>
      <c r="BA52" s="1486"/>
      <c r="BB52" s="1486"/>
      <c r="BC52" s="1486"/>
      <c r="BD52" s="1486"/>
      <c r="BE52" s="1494"/>
      <c r="BF52" s="1495"/>
      <c r="BG52" s="1486"/>
      <c r="BH52" s="1486"/>
      <c r="BI52" s="1486"/>
      <c r="BJ52" s="1486"/>
      <c r="BK52" s="1494"/>
      <c r="BL52" s="1495"/>
      <c r="BM52" s="1486"/>
      <c r="BN52" s="1486"/>
      <c r="BO52" s="1486"/>
      <c r="BP52" s="1486"/>
      <c r="BQ52" s="1487"/>
      <c r="BR52" s="1488"/>
      <c r="BS52" s="1486"/>
      <c r="BT52" s="1486"/>
      <c r="BU52" s="1486"/>
      <c r="BV52" s="1486"/>
      <c r="BW52" s="1494"/>
      <c r="BX52" s="1495"/>
      <c r="BY52" s="1486"/>
      <c r="BZ52" s="1486"/>
      <c r="CA52" s="1486"/>
      <c r="CB52" s="1486"/>
      <c r="CC52" s="1494"/>
      <c r="CD52" s="1495"/>
      <c r="CE52" s="1486"/>
      <c r="CF52" s="1486"/>
      <c r="CG52" s="1486"/>
      <c r="CH52" s="1486"/>
      <c r="CI52" s="1494"/>
      <c r="CJ52" s="1495"/>
      <c r="CK52" s="1486"/>
      <c r="CL52" s="1486"/>
      <c r="CM52" s="1486"/>
      <c r="CN52" s="1486"/>
      <c r="CO52" s="1494"/>
      <c r="CP52" s="1495"/>
      <c r="CQ52" s="1486"/>
      <c r="CR52" s="1486"/>
      <c r="CS52" s="1486"/>
      <c r="CT52" s="1486"/>
      <c r="CU52" s="1494"/>
      <c r="CV52" s="1495"/>
      <c r="CW52" s="1486"/>
      <c r="CX52" s="1486"/>
      <c r="CY52" s="1486"/>
      <c r="CZ52" s="1486"/>
      <c r="DA52" s="1487"/>
      <c r="DB52" s="1488"/>
      <c r="DC52" s="1486"/>
      <c r="DD52" s="1486"/>
      <c r="DE52" s="1486"/>
      <c r="DF52" s="1486"/>
      <c r="DG52" s="1487"/>
      <c r="DH52" s="1488"/>
      <c r="DI52" s="1486"/>
      <c r="DJ52" s="1486"/>
      <c r="DK52" s="1486"/>
      <c r="DL52" s="1486"/>
      <c r="DM52" s="1487"/>
      <c r="DN52" s="1488"/>
      <c r="DO52" s="1486"/>
      <c r="DP52" s="1486"/>
      <c r="DQ52" s="1486"/>
      <c r="DR52" s="1486"/>
      <c r="DS52" s="1487"/>
      <c r="DT52" s="1488"/>
      <c r="DU52" s="1486"/>
      <c r="DV52" s="1486"/>
      <c r="DW52" s="1486"/>
      <c r="DX52" s="1486"/>
      <c r="DY52" s="1487"/>
      <c r="DZ52" s="1488"/>
      <c r="EA52" s="1486"/>
      <c r="EB52" s="1486"/>
      <c r="EC52" s="1486"/>
      <c r="ED52" s="1486"/>
      <c r="EE52" s="1487"/>
      <c r="EF52" s="1488"/>
      <c r="EG52" s="1486"/>
      <c r="EH52" s="1486"/>
      <c r="EI52" s="1486"/>
      <c r="EJ52" s="1486"/>
      <c r="EK52" s="1487"/>
      <c r="EL52" s="1488"/>
      <c r="EM52" s="1486"/>
      <c r="EN52" s="1486"/>
      <c r="EO52" s="1486"/>
      <c r="EP52" s="1486"/>
      <c r="EQ52" s="1487"/>
      <c r="ER52" s="1488"/>
      <c r="ES52" s="1486"/>
      <c r="ET52" s="1486"/>
      <c r="EU52" s="1486"/>
      <c r="EV52" s="1486"/>
      <c r="EW52" s="1487"/>
      <c r="EX52" s="1488"/>
      <c r="EY52" s="1486"/>
      <c r="EZ52" s="1486"/>
      <c r="FA52" s="1486"/>
      <c r="FB52" s="1486"/>
      <c r="FC52" s="1487"/>
      <c r="FD52" s="1488"/>
      <c r="FE52" s="1486"/>
      <c r="FF52" s="1486"/>
      <c r="FG52" s="1486"/>
      <c r="FH52" s="1486"/>
      <c r="FI52" s="1487"/>
      <c r="FJ52" s="1488"/>
      <c r="FK52" s="1486"/>
      <c r="FL52" s="1486"/>
      <c r="FM52" s="1486"/>
      <c r="FN52" s="1486"/>
      <c r="FO52" s="1487"/>
      <c r="FP52" s="1488"/>
      <c r="FQ52" s="1486"/>
      <c r="FR52" s="1486"/>
      <c r="FS52" s="1486"/>
      <c r="FT52" s="1486"/>
      <c r="FU52" s="1487"/>
      <c r="FV52" s="1488"/>
      <c r="FW52" s="1486"/>
      <c r="FX52" s="1486"/>
      <c r="FY52" s="1486"/>
      <c r="FZ52" s="1486"/>
      <c r="GA52" s="1487"/>
      <c r="GB52" s="1488"/>
      <c r="GC52" s="1486"/>
      <c r="GD52" s="1486"/>
      <c r="GE52" s="1486"/>
      <c r="GF52" s="1489"/>
      <c r="GG52" s="1490"/>
      <c r="GH52" s="39">
        <f t="shared" si="0"/>
        <v>0</v>
      </c>
      <c r="GI52" s="39">
        <f t="shared" si="1"/>
        <v>0</v>
      </c>
      <c r="GJ52" s="39">
        <f t="shared" si="2"/>
        <v>0</v>
      </c>
      <c r="GK52" s="4"/>
      <c r="GM52" s="40">
        <f t="shared" si="3"/>
        <v>0</v>
      </c>
      <c r="GN52" s="40">
        <f t="shared" si="4"/>
        <v>0</v>
      </c>
      <c r="GO52" s="40">
        <f t="shared" si="5"/>
        <v>0</v>
      </c>
      <c r="GP52" s="40">
        <f t="shared" si="6"/>
        <v>0</v>
      </c>
      <c r="GQ52" s="40">
        <f t="shared" si="7"/>
        <v>0</v>
      </c>
      <c r="GR52" s="40">
        <f t="shared" si="8"/>
        <v>0</v>
      </c>
      <c r="GS52" s="38" t="str">
        <f t="shared" si="9"/>
        <v/>
      </c>
      <c r="GT52" s="38" t="str">
        <f t="shared" si="10"/>
        <v/>
      </c>
    </row>
    <row r="53" spans="1:202" x14ac:dyDescent="0.2">
      <c r="A53" s="90">
        <v>30</v>
      </c>
      <c r="B53" s="317"/>
      <c r="C53" s="319"/>
      <c r="D53" s="1496"/>
      <c r="E53" s="1489"/>
      <c r="F53" s="1486"/>
      <c r="G53" s="1486"/>
      <c r="H53" s="1486"/>
      <c r="I53" s="1494"/>
      <c r="J53" s="1495"/>
      <c r="K53" s="1486"/>
      <c r="L53" s="1486"/>
      <c r="M53" s="1486"/>
      <c r="N53" s="1486"/>
      <c r="O53" s="1494"/>
      <c r="P53" s="1495"/>
      <c r="Q53" s="1486"/>
      <c r="R53" s="1486"/>
      <c r="S53" s="1486"/>
      <c r="T53" s="1486"/>
      <c r="U53" s="1494"/>
      <c r="V53" s="1495"/>
      <c r="W53" s="1486"/>
      <c r="X53" s="1486"/>
      <c r="Y53" s="1486"/>
      <c r="Z53" s="1486"/>
      <c r="AA53" s="1494"/>
      <c r="AB53" s="1495"/>
      <c r="AC53" s="1486"/>
      <c r="AD53" s="1486"/>
      <c r="AE53" s="1486"/>
      <c r="AF53" s="1486"/>
      <c r="AG53" s="1494"/>
      <c r="AH53" s="1495"/>
      <c r="AI53" s="1486"/>
      <c r="AJ53" s="1486"/>
      <c r="AK53" s="1486"/>
      <c r="AL53" s="1486"/>
      <c r="AM53" s="1494"/>
      <c r="AN53" s="1495"/>
      <c r="AO53" s="1486"/>
      <c r="AP53" s="1486"/>
      <c r="AQ53" s="1486"/>
      <c r="AR53" s="1486"/>
      <c r="AS53" s="1487"/>
      <c r="AT53" s="1488"/>
      <c r="AU53" s="1486"/>
      <c r="AV53" s="1486"/>
      <c r="AW53" s="1486"/>
      <c r="AX53" s="1486"/>
      <c r="AY53" s="1494"/>
      <c r="AZ53" s="1495"/>
      <c r="BA53" s="1486"/>
      <c r="BB53" s="1486"/>
      <c r="BC53" s="1486"/>
      <c r="BD53" s="1486"/>
      <c r="BE53" s="1494"/>
      <c r="BF53" s="1495"/>
      <c r="BG53" s="1486"/>
      <c r="BH53" s="1486"/>
      <c r="BI53" s="1486"/>
      <c r="BJ53" s="1486"/>
      <c r="BK53" s="1494"/>
      <c r="BL53" s="1495"/>
      <c r="BM53" s="1486"/>
      <c r="BN53" s="1486"/>
      <c r="BO53" s="1486"/>
      <c r="BP53" s="1486"/>
      <c r="BQ53" s="1487"/>
      <c r="BR53" s="1488"/>
      <c r="BS53" s="1486"/>
      <c r="BT53" s="1486"/>
      <c r="BU53" s="1486"/>
      <c r="BV53" s="1486"/>
      <c r="BW53" s="1494"/>
      <c r="BX53" s="1495"/>
      <c r="BY53" s="1486"/>
      <c r="BZ53" s="1486"/>
      <c r="CA53" s="1486"/>
      <c r="CB53" s="1486"/>
      <c r="CC53" s="1494"/>
      <c r="CD53" s="1495"/>
      <c r="CE53" s="1486"/>
      <c r="CF53" s="1486"/>
      <c r="CG53" s="1486"/>
      <c r="CH53" s="1486"/>
      <c r="CI53" s="1494"/>
      <c r="CJ53" s="1495"/>
      <c r="CK53" s="1486"/>
      <c r="CL53" s="1486"/>
      <c r="CM53" s="1486"/>
      <c r="CN53" s="1486"/>
      <c r="CO53" s="1494"/>
      <c r="CP53" s="1495"/>
      <c r="CQ53" s="1486"/>
      <c r="CR53" s="1486"/>
      <c r="CS53" s="1486"/>
      <c r="CT53" s="1486"/>
      <c r="CU53" s="1494"/>
      <c r="CV53" s="1495"/>
      <c r="CW53" s="1486"/>
      <c r="CX53" s="1486"/>
      <c r="CY53" s="1486"/>
      <c r="CZ53" s="1486"/>
      <c r="DA53" s="1487"/>
      <c r="DB53" s="1488"/>
      <c r="DC53" s="1486"/>
      <c r="DD53" s="1486"/>
      <c r="DE53" s="1486"/>
      <c r="DF53" s="1486"/>
      <c r="DG53" s="1487"/>
      <c r="DH53" s="1488"/>
      <c r="DI53" s="1486"/>
      <c r="DJ53" s="1486"/>
      <c r="DK53" s="1486"/>
      <c r="DL53" s="1486"/>
      <c r="DM53" s="1487"/>
      <c r="DN53" s="1488"/>
      <c r="DO53" s="1486"/>
      <c r="DP53" s="1486"/>
      <c r="DQ53" s="1486"/>
      <c r="DR53" s="1486"/>
      <c r="DS53" s="1487"/>
      <c r="DT53" s="1488"/>
      <c r="DU53" s="1486"/>
      <c r="DV53" s="1486"/>
      <c r="DW53" s="1486"/>
      <c r="DX53" s="1486"/>
      <c r="DY53" s="1487"/>
      <c r="DZ53" s="1488"/>
      <c r="EA53" s="1486"/>
      <c r="EB53" s="1486"/>
      <c r="EC53" s="1486"/>
      <c r="ED53" s="1486"/>
      <c r="EE53" s="1487"/>
      <c r="EF53" s="1488"/>
      <c r="EG53" s="1486"/>
      <c r="EH53" s="1486"/>
      <c r="EI53" s="1486"/>
      <c r="EJ53" s="1486"/>
      <c r="EK53" s="1487"/>
      <c r="EL53" s="1488"/>
      <c r="EM53" s="1486"/>
      <c r="EN53" s="1486"/>
      <c r="EO53" s="1486"/>
      <c r="EP53" s="1486"/>
      <c r="EQ53" s="1487"/>
      <c r="ER53" s="1488"/>
      <c r="ES53" s="1486"/>
      <c r="ET53" s="1486"/>
      <c r="EU53" s="1486"/>
      <c r="EV53" s="1486"/>
      <c r="EW53" s="1487"/>
      <c r="EX53" s="1488"/>
      <c r="EY53" s="1486"/>
      <c r="EZ53" s="1486"/>
      <c r="FA53" s="1486"/>
      <c r="FB53" s="1486"/>
      <c r="FC53" s="1487"/>
      <c r="FD53" s="1488"/>
      <c r="FE53" s="1486"/>
      <c r="FF53" s="1486"/>
      <c r="FG53" s="1486"/>
      <c r="FH53" s="1486"/>
      <c r="FI53" s="1487"/>
      <c r="FJ53" s="1488"/>
      <c r="FK53" s="1486"/>
      <c r="FL53" s="1486"/>
      <c r="FM53" s="1486"/>
      <c r="FN53" s="1486"/>
      <c r="FO53" s="1487"/>
      <c r="FP53" s="1488"/>
      <c r="FQ53" s="1486"/>
      <c r="FR53" s="1486"/>
      <c r="FS53" s="1486"/>
      <c r="FT53" s="1486"/>
      <c r="FU53" s="1487"/>
      <c r="FV53" s="1488"/>
      <c r="FW53" s="1486"/>
      <c r="FX53" s="1486"/>
      <c r="FY53" s="1486"/>
      <c r="FZ53" s="1486"/>
      <c r="GA53" s="1487"/>
      <c r="GB53" s="1488"/>
      <c r="GC53" s="1486"/>
      <c r="GD53" s="1486"/>
      <c r="GE53" s="1486"/>
      <c r="GF53" s="1489"/>
      <c r="GG53" s="1490"/>
      <c r="GH53" s="39">
        <f t="shared" si="0"/>
        <v>0</v>
      </c>
      <c r="GI53" s="39">
        <f t="shared" si="1"/>
        <v>0</v>
      </c>
      <c r="GJ53" s="39">
        <f t="shared" si="2"/>
        <v>0</v>
      </c>
      <c r="GK53" s="4"/>
      <c r="GM53" s="40">
        <f t="shared" si="3"/>
        <v>0</v>
      </c>
      <c r="GN53" s="40">
        <f t="shared" si="4"/>
        <v>0</v>
      </c>
      <c r="GO53" s="40">
        <f t="shared" si="5"/>
        <v>0</v>
      </c>
      <c r="GP53" s="40">
        <f t="shared" si="6"/>
        <v>0</v>
      </c>
      <c r="GQ53" s="40">
        <f t="shared" si="7"/>
        <v>0</v>
      </c>
      <c r="GR53" s="40">
        <f t="shared" si="8"/>
        <v>0</v>
      </c>
      <c r="GS53" s="38" t="str">
        <f t="shared" si="9"/>
        <v/>
      </c>
      <c r="GT53" s="38" t="str">
        <f t="shared" si="10"/>
        <v/>
      </c>
    </row>
    <row r="54" spans="1:202" x14ac:dyDescent="0.2">
      <c r="A54" s="90">
        <v>31</v>
      </c>
      <c r="B54" s="317"/>
      <c r="C54" s="319"/>
      <c r="D54" s="1496"/>
      <c r="E54" s="1489"/>
      <c r="F54" s="1486"/>
      <c r="G54" s="1486"/>
      <c r="H54" s="1486"/>
      <c r="I54" s="1494"/>
      <c r="J54" s="1495"/>
      <c r="K54" s="1486"/>
      <c r="L54" s="1486"/>
      <c r="M54" s="1486"/>
      <c r="N54" s="1486"/>
      <c r="O54" s="1494"/>
      <c r="P54" s="1495"/>
      <c r="Q54" s="1486"/>
      <c r="R54" s="1486"/>
      <c r="S54" s="1486"/>
      <c r="T54" s="1486"/>
      <c r="U54" s="1494"/>
      <c r="V54" s="1495"/>
      <c r="W54" s="1486"/>
      <c r="X54" s="1486"/>
      <c r="Y54" s="1486"/>
      <c r="Z54" s="1486"/>
      <c r="AA54" s="1494"/>
      <c r="AB54" s="1495"/>
      <c r="AC54" s="1486"/>
      <c r="AD54" s="1486"/>
      <c r="AE54" s="1486"/>
      <c r="AF54" s="1486"/>
      <c r="AG54" s="1494"/>
      <c r="AH54" s="1495"/>
      <c r="AI54" s="1486"/>
      <c r="AJ54" s="1486"/>
      <c r="AK54" s="1486"/>
      <c r="AL54" s="1486"/>
      <c r="AM54" s="1494"/>
      <c r="AN54" s="1495"/>
      <c r="AO54" s="1486"/>
      <c r="AP54" s="1486"/>
      <c r="AQ54" s="1486"/>
      <c r="AR54" s="1486"/>
      <c r="AS54" s="1487"/>
      <c r="AT54" s="1488"/>
      <c r="AU54" s="1486"/>
      <c r="AV54" s="1486"/>
      <c r="AW54" s="1486"/>
      <c r="AX54" s="1486"/>
      <c r="AY54" s="1494"/>
      <c r="AZ54" s="1495"/>
      <c r="BA54" s="1486"/>
      <c r="BB54" s="1486"/>
      <c r="BC54" s="1486"/>
      <c r="BD54" s="1486"/>
      <c r="BE54" s="1494"/>
      <c r="BF54" s="1495"/>
      <c r="BG54" s="1486"/>
      <c r="BH54" s="1486"/>
      <c r="BI54" s="1486"/>
      <c r="BJ54" s="1486"/>
      <c r="BK54" s="1494"/>
      <c r="BL54" s="1495"/>
      <c r="BM54" s="1486"/>
      <c r="BN54" s="1486"/>
      <c r="BO54" s="1486"/>
      <c r="BP54" s="1486"/>
      <c r="BQ54" s="1487"/>
      <c r="BR54" s="1488"/>
      <c r="BS54" s="1486"/>
      <c r="BT54" s="1486"/>
      <c r="BU54" s="1486"/>
      <c r="BV54" s="1486"/>
      <c r="BW54" s="1494"/>
      <c r="BX54" s="1495"/>
      <c r="BY54" s="1486"/>
      <c r="BZ54" s="1486"/>
      <c r="CA54" s="1486"/>
      <c r="CB54" s="1486"/>
      <c r="CC54" s="1494"/>
      <c r="CD54" s="1495"/>
      <c r="CE54" s="1486"/>
      <c r="CF54" s="1486"/>
      <c r="CG54" s="1486"/>
      <c r="CH54" s="1486"/>
      <c r="CI54" s="1494"/>
      <c r="CJ54" s="1495"/>
      <c r="CK54" s="1486"/>
      <c r="CL54" s="1486"/>
      <c r="CM54" s="1486"/>
      <c r="CN54" s="1486"/>
      <c r="CO54" s="1494"/>
      <c r="CP54" s="1495"/>
      <c r="CQ54" s="1486"/>
      <c r="CR54" s="1486"/>
      <c r="CS54" s="1486"/>
      <c r="CT54" s="1486"/>
      <c r="CU54" s="1494"/>
      <c r="CV54" s="1495"/>
      <c r="CW54" s="1486"/>
      <c r="CX54" s="1486"/>
      <c r="CY54" s="1486"/>
      <c r="CZ54" s="1486"/>
      <c r="DA54" s="1487"/>
      <c r="DB54" s="1488"/>
      <c r="DC54" s="1486"/>
      <c r="DD54" s="1486"/>
      <c r="DE54" s="1486"/>
      <c r="DF54" s="1486"/>
      <c r="DG54" s="1487"/>
      <c r="DH54" s="1488"/>
      <c r="DI54" s="1486"/>
      <c r="DJ54" s="1486"/>
      <c r="DK54" s="1486"/>
      <c r="DL54" s="1486"/>
      <c r="DM54" s="1487"/>
      <c r="DN54" s="1488"/>
      <c r="DO54" s="1486"/>
      <c r="DP54" s="1486"/>
      <c r="DQ54" s="1486"/>
      <c r="DR54" s="1486"/>
      <c r="DS54" s="1487"/>
      <c r="DT54" s="1488"/>
      <c r="DU54" s="1486"/>
      <c r="DV54" s="1486"/>
      <c r="DW54" s="1486"/>
      <c r="DX54" s="1486"/>
      <c r="DY54" s="1487"/>
      <c r="DZ54" s="1488"/>
      <c r="EA54" s="1486"/>
      <c r="EB54" s="1486"/>
      <c r="EC54" s="1486"/>
      <c r="ED54" s="1486"/>
      <c r="EE54" s="1487"/>
      <c r="EF54" s="1488"/>
      <c r="EG54" s="1486"/>
      <c r="EH54" s="1486"/>
      <c r="EI54" s="1486"/>
      <c r="EJ54" s="1486"/>
      <c r="EK54" s="1487"/>
      <c r="EL54" s="1488"/>
      <c r="EM54" s="1486"/>
      <c r="EN54" s="1486"/>
      <c r="EO54" s="1486"/>
      <c r="EP54" s="1486"/>
      <c r="EQ54" s="1487"/>
      <c r="ER54" s="1488"/>
      <c r="ES54" s="1486"/>
      <c r="ET54" s="1486"/>
      <c r="EU54" s="1486"/>
      <c r="EV54" s="1486"/>
      <c r="EW54" s="1487"/>
      <c r="EX54" s="1488"/>
      <c r="EY54" s="1486"/>
      <c r="EZ54" s="1486"/>
      <c r="FA54" s="1486"/>
      <c r="FB54" s="1486"/>
      <c r="FC54" s="1487"/>
      <c r="FD54" s="1488"/>
      <c r="FE54" s="1486"/>
      <c r="FF54" s="1486"/>
      <c r="FG54" s="1486"/>
      <c r="FH54" s="1486"/>
      <c r="FI54" s="1487"/>
      <c r="FJ54" s="1488"/>
      <c r="FK54" s="1486"/>
      <c r="FL54" s="1486"/>
      <c r="FM54" s="1486"/>
      <c r="FN54" s="1486"/>
      <c r="FO54" s="1487"/>
      <c r="FP54" s="1488"/>
      <c r="FQ54" s="1486"/>
      <c r="FR54" s="1486"/>
      <c r="FS54" s="1486"/>
      <c r="FT54" s="1486"/>
      <c r="FU54" s="1487"/>
      <c r="FV54" s="1488"/>
      <c r="FW54" s="1486"/>
      <c r="FX54" s="1486"/>
      <c r="FY54" s="1486"/>
      <c r="FZ54" s="1486"/>
      <c r="GA54" s="1487"/>
      <c r="GB54" s="1488"/>
      <c r="GC54" s="1486"/>
      <c r="GD54" s="1486"/>
      <c r="GE54" s="1486"/>
      <c r="GF54" s="1489"/>
      <c r="GG54" s="1490"/>
      <c r="GH54" s="39">
        <f t="shared" si="0"/>
        <v>0</v>
      </c>
      <c r="GI54" s="39">
        <f t="shared" si="1"/>
        <v>0</v>
      </c>
      <c r="GJ54" s="39">
        <f t="shared" si="2"/>
        <v>0</v>
      </c>
      <c r="GK54" s="4"/>
      <c r="GM54" s="40">
        <f t="shared" si="3"/>
        <v>0</v>
      </c>
      <c r="GN54" s="40">
        <f t="shared" si="4"/>
        <v>0</v>
      </c>
      <c r="GO54" s="40">
        <f t="shared" si="5"/>
        <v>0</v>
      </c>
      <c r="GP54" s="40">
        <f t="shared" si="6"/>
        <v>0</v>
      </c>
      <c r="GQ54" s="40">
        <f t="shared" si="7"/>
        <v>0</v>
      </c>
      <c r="GR54" s="40">
        <f t="shared" si="8"/>
        <v>0</v>
      </c>
      <c r="GS54" s="38" t="str">
        <f t="shared" si="9"/>
        <v/>
      </c>
      <c r="GT54" s="38" t="str">
        <f t="shared" si="10"/>
        <v/>
      </c>
    </row>
    <row r="55" spans="1:202" x14ac:dyDescent="0.2">
      <c r="A55" s="90">
        <v>32</v>
      </c>
      <c r="B55" s="317"/>
      <c r="C55" s="319"/>
      <c r="D55" s="1496"/>
      <c r="E55" s="1489"/>
      <c r="F55" s="1486"/>
      <c r="G55" s="1486"/>
      <c r="H55" s="1486"/>
      <c r="I55" s="1494"/>
      <c r="J55" s="1495"/>
      <c r="K55" s="1486"/>
      <c r="L55" s="1486"/>
      <c r="M55" s="1486"/>
      <c r="N55" s="1486"/>
      <c r="O55" s="1494"/>
      <c r="P55" s="1495"/>
      <c r="Q55" s="1486"/>
      <c r="R55" s="1486"/>
      <c r="S55" s="1486"/>
      <c r="T55" s="1486"/>
      <c r="U55" s="1494"/>
      <c r="V55" s="1495"/>
      <c r="W55" s="1486"/>
      <c r="X55" s="1486"/>
      <c r="Y55" s="1486"/>
      <c r="Z55" s="1486"/>
      <c r="AA55" s="1494"/>
      <c r="AB55" s="1495"/>
      <c r="AC55" s="1486"/>
      <c r="AD55" s="1486"/>
      <c r="AE55" s="1486"/>
      <c r="AF55" s="1486"/>
      <c r="AG55" s="1494"/>
      <c r="AH55" s="1495"/>
      <c r="AI55" s="1486"/>
      <c r="AJ55" s="1486"/>
      <c r="AK55" s="1486"/>
      <c r="AL55" s="1486"/>
      <c r="AM55" s="1494"/>
      <c r="AN55" s="1495"/>
      <c r="AO55" s="1486"/>
      <c r="AP55" s="1486"/>
      <c r="AQ55" s="1486"/>
      <c r="AR55" s="1486"/>
      <c r="AS55" s="1487"/>
      <c r="AT55" s="1488"/>
      <c r="AU55" s="1486"/>
      <c r="AV55" s="1486"/>
      <c r="AW55" s="1486"/>
      <c r="AX55" s="1486"/>
      <c r="AY55" s="1494"/>
      <c r="AZ55" s="1495"/>
      <c r="BA55" s="1486"/>
      <c r="BB55" s="1486"/>
      <c r="BC55" s="1486"/>
      <c r="BD55" s="1486"/>
      <c r="BE55" s="1494"/>
      <c r="BF55" s="1495"/>
      <c r="BG55" s="1486"/>
      <c r="BH55" s="1486"/>
      <c r="BI55" s="1486"/>
      <c r="BJ55" s="1486"/>
      <c r="BK55" s="1494"/>
      <c r="BL55" s="1495"/>
      <c r="BM55" s="1486"/>
      <c r="BN55" s="1486"/>
      <c r="BO55" s="1486"/>
      <c r="BP55" s="1486"/>
      <c r="BQ55" s="1487"/>
      <c r="BR55" s="1488"/>
      <c r="BS55" s="1486"/>
      <c r="BT55" s="1486"/>
      <c r="BU55" s="1486"/>
      <c r="BV55" s="1486"/>
      <c r="BW55" s="1494"/>
      <c r="BX55" s="1495"/>
      <c r="BY55" s="1486"/>
      <c r="BZ55" s="1486"/>
      <c r="CA55" s="1486"/>
      <c r="CB55" s="1486"/>
      <c r="CC55" s="1494"/>
      <c r="CD55" s="1495"/>
      <c r="CE55" s="1486"/>
      <c r="CF55" s="1486"/>
      <c r="CG55" s="1486"/>
      <c r="CH55" s="1486"/>
      <c r="CI55" s="1494"/>
      <c r="CJ55" s="1495"/>
      <c r="CK55" s="1486"/>
      <c r="CL55" s="1486"/>
      <c r="CM55" s="1486"/>
      <c r="CN55" s="1486"/>
      <c r="CO55" s="1494"/>
      <c r="CP55" s="1495"/>
      <c r="CQ55" s="1486"/>
      <c r="CR55" s="1486"/>
      <c r="CS55" s="1486"/>
      <c r="CT55" s="1486"/>
      <c r="CU55" s="1494"/>
      <c r="CV55" s="1495"/>
      <c r="CW55" s="1486"/>
      <c r="CX55" s="1486"/>
      <c r="CY55" s="1486"/>
      <c r="CZ55" s="1486"/>
      <c r="DA55" s="1487"/>
      <c r="DB55" s="1488"/>
      <c r="DC55" s="1486"/>
      <c r="DD55" s="1486"/>
      <c r="DE55" s="1486"/>
      <c r="DF55" s="1486"/>
      <c r="DG55" s="1487"/>
      <c r="DH55" s="1488"/>
      <c r="DI55" s="1486"/>
      <c r="DJ55" s="1486"/>
      <c r="DK55" s="1486"/>
      <c r="DL55" s="1486"/>
      <c r="DM55" s="1487"/>
      <c r="DN55" s="1488"/>
      <c r="DO55" s="1486"/>
      <c r="DP55" s="1486"/>
      <c r="DQ55" s="1486"/>
      <c r="DR55" s="1486"/>
      <c r="DS55" s="1487"/>
      <c r="DT55" s="1488"/>
      <c r="DU55" s="1486"/>
      <c r="DV55" s="1486"/>
      <c r="DW55" s="1486"/>
      <c r="DX55" s="1486"/>
      <c r="DY55" s="1487"/>
      <c r="DZ55" s="1488"/>
      <c r="EA55" s="1486"/>
      <c r="EB55" s="1486"/>
      <c r="EC55" s="1486"/>
      <c r="ED55" s="1486"/>
      <c r="EE55" s="1487"/>
      <c r="EF55" s="1488"/>
      <c r="EG55" s="1486"/>
      <c r="EH55" s="1486"/>
      <c r="EI55" s="1486"/>
      <c r="EJ55" s="1486"/>
      <c r="EK55" s="1487"/>
      <c r="EL55" s="1488"/>
      <c r="EM55" s="1486"/>
      <c r="EN55" s="1486"/>
      <c r="EO55" s="1486"/>
      <c r="EP55" s="1486"/>
      <c r="EQ55" s="1487"/>
      <c r="ER55" s="1488"/>
      <c r="ES55" s="1486"/>
      <c r="ET55" s="1486"/>
      <c r="EU55" s="1486"/>
      <c r="EV55" s="1486"/>
      <c r="EW55" s="1487"/>
      <c r="EX55" s="1488"/>
      <c r="EY55" s="1486"/>
      <c r="EZ55" s="1486"/>
      <c r="FA55" s="1486"/>
      <c r="FB55" s="1486"/>
      <c r="FC55" s="1487"/>
      <c r="FD55" s="1488"/>
      <c r="FE55" s="1486"/>
      <c r="FF55" s="1486"/>
      <c r="FG55" s="1486"/>
      <c r="FH55" s="1486"/>
      <c r="FI55" s="1487"/>
      <c r="FJ55" s="1488"/>
      <c r="FK55" s="1486"/>
      <c r="FL55" s="1486"/>
      <c r="FM55" s="1486"/>
      <c r="FN55" s="1486"/>
      <c r="FO55" s="1487"/>
      <c r="FP55" s="1488"/>
      <c r="FQ55" s="1486"/>
      <c r="FR55" s="1486"/>
      <c r="FS55" s="1486"/>
      <c r="FT55" s="1486"/>
      <c r="FU55" s="1487"/>
      <c r="FV55" s="1488"/>
      <c r="FW55" s="1486"/>
      <c r="FX55" s="1486"/>
      <c r="FY55" s="1486"/>
      <c r="FZ55" s="1486"/>
      <c r="GA55" s="1487"/>
      <c r="GB55" s="1488"/>
      <c r="GC55" s="1486"/>
      <c r="GD55" s="1486"/>
      <c r="GE55" s="1486"/>
      <c r="GF55" s="1489"/>
      <c r="GG55" s="1490"/>
      <c r="GH55" s="39">
        <f t="shared" si="0"/>
        <v>0</v>
      </c>
      <c r="GI55" s="39">
        <f t="shared" si="1"/>
        <v>0</v>
      </c>
      <c r="GJ55" s="39">
        <f t="shared" si="2"/>
        <v>0</v>
      </c>
      <c r="GK55" s="4"/>
      <c r="GM55" s="40">
        <f t="shared" si="3"/>
        <v>0</v>
      </c>
      <c r="GN55" s="40">
        <f t="shared" si="4"/>
        <v>0</v>
      </c>
      <c r="GO55" s="40">
        <f t="shared" si="5"/>
        <v>0</v>
      </c>
      <c r="GP55" s="40">
        <f t="shared" si="6"/>
        <v>0</v>
      </c>
      <c r="GQ55" s="40">
        <f t="shared" si="7"/>
        <v>0</v>
      </c>
      <c r="GR55" s="40">
        <f t="shared" si="8"/>
        <v>0</v>
      </c>
      <c r="GS55" s="38" t="str">
        <f t="shared" si="9"/>
        <v/>
      </c>
      <c r="GT55" s="38" t="str">
        <f t="shared" si="10"/>
        <v/>
      </c>
    </row>
    <row r="56" spans="1:202" x14ac:dyDescent="0.2">
      <c r="A56" s="90">
        <v>33</v>
      </c>
      <c r="B56" s="317"/>
      <c r="C56" s="319"/>
      <c r="D56" s="1496"/>
      <c r="E56" s="1489"/>
      <c r="F56" s="1486"/>
      <c r="G56" s="1486"/>
      <c r="H56" s="1486"/>
      <c r="I56" s="1494"/>
      <c r="J56" s="1495"/>
      <c r="K56" s="1486"/>
      <c r="L56" s="1486"/>
      <c r="M56" s="1486"/>
      <c r="N56" s="1486"/>
      <c r="O56" s="1494"/>
      <c r="P56" s="1495"/>
      <c r="Q56" s="1486"/>
      <c r="R56" s="1486"/>
      <c r="S56" s="1486"/>
      <c r="T56" s="1486"/>
      <c r="U56" s="1494"/>
      <c r="V56" s="1495"/>
      <c r="W56" s="1486"/>
      <c r="X56" s="1486"/>
      <c r="Y56" s="1486"/>
      <c r="Z56" s="1486"/>
      <c r="AA56" s="1494"/>
      <c r="AB56" s="1495"/>
      <c r="AC56" s="1486"/>
      <c r="AD56" s="1486"/>
      <c r="AE56" s="1486"/>
      <c r="AF56" s="1486"/>
      <c r="AG56" s="1494"/>
      <c r="AH56" s="1495"/>
      <c r="AI56" s="1486"/>
      <c r="AJ56" s="1486"/>
      <c r="AK56" s="1486"/>
      <c r="AL56" s="1486"/>
      <c r="AM56" s="1494"/>
      <c r="AN56" s="1495"/>
      <c r="AO56" s="1486"/>
      <c r="AP56" s="1486"/>
      <c r="AQ56" s="1486"/>
      <c r="AR56" s="1486"/>
      <c r="AS56" s="1487"/>
      <c r="AT56" s="1488"/>
      <c r="AU56" s="1486"/>
      <c r="AV56" s="1486"/>
      <c r="AW56" s="1486"/>
      <c r="AX56" s="1486"/>
      <c r="AY56" s="1494"/>
      <c r="AZ56" s="1495"/>
      <c r="BA56" s="1486"/>
      <c r="BB56" s="1486"/>
      <c r="BC56" s="1486"/>
      <c r="BD56" s="1486"/>
      <c r="BE56" s="1494"/>
      <c r="BF56" s="1495"/>
      <c r="BG56" s="1486"/>
      <c r="BH56" s="1486"/>
      <c r="BI56" s="1486"/>
      <c r="BJ56" s="1486"/>
      <c r="BK56" s="1494"/>
      <c r="BL56" s="1495"/>
      <c r="BM56" s="1486"/>
      <c r="BN56" s="1486"/>
      <c r="BO56" s="1486"/>
      <c r="BP56" s="1486"/>
      <c r="BQ56" s="1487"/>
      <c r="BR56" s="1488"/>
      <c r="BS56" s="1486"/>
      <c r="BT56" s="1486"/>
      <c r="BU56" s="1486"/>
      <c r="BV56" s="1486"/>
      <c r="BW56" s="1494"/>
      <c r="BX56" s="1495"/>
      <c r="BY56" s="1486"/>
      <c r="BZ56" s="1486"/>
      <c r="CA56" s="1486"/>
      <c r="CB56" s="1486"/>
      <c r="CC56" s="1494"/>
      <c r="CD56" s="1495"/>
      <c r="CE56" s="1486"/>
      <c r="CF56" s="1486"/>
      <c r="CG56" s="1486"/>
      <c r="CH56" s="1486"/>
      <c r="CI56" s="1494"/>
      <c r="CJ56" s="1495"/>
      <c r="CK56" s="1486"/>
      <c r="CL56" s="1486"/>
      <c r="CM56" s="1486"/>
      <c r="CN56" s="1486"/>
      <c r="CO56" s="1494"/>
      <c r="CP56" s="1495"/>
      <c r="CQ56" s="1486"/>
      <c r="CR56" s="1486"/>
      <c r="CS56" s="1486"/>
      <c r="CT56" s="1486"/>
      <c r="CU56" s="1494"/>
      <c r="CV56" s="1495"/>
      <c r="CW56" s="1486"/>
      <c r="CX56" s="1486"/>
      <c r="CY56" s="1486"/>
      <c r="CZ56" s="1486"/>
      <c r="DA56" s="1487"/>
      <c r="DB56" s="1488"/>
      <c r="DC56" s="1486"/>
      <c r="DD56" s="1486"/>
      <c r="DE56" s="1486"/>
      <c r="DF56" s="1486"/>
      <c r="DG56" s="1487"/>
      <c r="DH56" s="1488"/>
      <c r="DI56" s="1486"/>
      <c r="DJ56" s="1486"/>
      <c r="DK56" s="1486"/>
      <c r="DL56" s="1486"/>
      <c r="DM56" s="1487"/>
      <c r="DN56" s="1488"/>
      <c r="DO56" s="1486"/>
      <c r="DP56" s="1486"/>
      <c r="DQ56" s="1486"/>
      <c r="DR56" s="1486"/>
      <c r="DS56" s="1487"/>
      <c r="DT56" s="1488"/>
      <c r="DU56" s="1486"/>
      <c r="DV56" s="1486"/>
      <c r="DW56" s="1486"/>
      <c r="DX56" s="1486"/>
      <c r="DY56" s="1487"/>
      <c r="DZ56" s="1488"/>
      <c r="EA56" s="1486"/>
      <c r="EB56" s="1486"/>
      <c r="EC56" s="1486"/>
      <c r="ED56" s="1486"/>
      <c r="EE56" s="1487"/>
      <c r="EF56" s="1488"/>
      <c r="EG56" s="1486"/>
      <c r="EH56" s="1486"/>
      <c r="EI56" s="1486"/>
      <c r="EJ56" s="1486"/>
      <c r="EK56" s="1487"/>
      <c r="EL56" s="1488"/>
      <c r="EM56" s="1486"/>
      <c r="EN56" s="1486"/>
      <c r="EO56" s="1486"/>
      <c r="EP56" s="1486"/>
      <c r="EQ56" s="1487"/>
      <c r="ER56" s="1488"/>
      <c r="ES56" s="1486"/>
      <c r="ET56" s="1486"/>
      <c r="EU56" s="1486"/>
      <c r="EV56" s="1486"/>
      <c r="EW56" s="1487"/>
      <c r="EX56" s="1488"/>
      <c r="EY56" s="1486"/>
      <c r="EZ56" s="1486"/>
      <c r="FA56" s="1486"/>
      <c r="FB56" s="1486"/>
      <c r="FC56" s="1487"/>
      <c r="FD56" s="1488"/>
      <c r="FE56" s="1486"/>
      <c r="FF56" s="1486"/>
      <c r="FG56" s="1486"/>
      <c r="FH56" s="1486"/>
      <c r="FI56" s="1487"/>
      <c r="FJ56" s="1488"/>
      <c r="FK56" s="1486"/>
      <c r="FL56" s="1486"/>
      <c r="FM56" s="1486"/>
      <c r="FN56" s="1486"/>
      <c r="FO56" s="1487"/>
      <c r="FP56" s="1488"/>
      <c r="FQ56" s="1486"/>
      <c r="FR56" s="1486"/>
      <c r="FS56" s="1486"/>
      <c r="FT56" s="1486"/>
      <c r="FU56" s="1487"/>
      <c r="FV56" s="1488"/>
      <c r="FW56" s="1486"/>
      <c r="FX56" s="1486"/>
      <c r="FY56" s="1486"/>
      <c r="FZ56" s="1486"/>
      <c r="GA56" s="1487"/>
      <c r="GB56" s="1488"/>
      <c r="GC56" s="1486"/>
      <c r="GD56" s="1486"/>
      <c r="GE56" s="1486"/>
      <c r="GF56" s="1489"/>
      <c r="GG56" s="1490"/>
      <c r="GH56" s="39">
        <f t="shared" si="0"/>
        <v>0</v>
      </c>
      <c r="GI56" s="39">
        <f t="shared" si="1"/>
        <v>0</v>
      </c>
      <c r="GJ56" s="39">
        <f t="shared" si="2"/>
        <v>0</v>
      </c>
      <c r="GK56" s="4"/>
      <c r="GM56" s="40">
        <f t="shared" si="3"/>
        <v>0</v>
      </c>
      <c r="GN56" s="40">
        <f t="shared" si="4"/>
        <v>0</v>
      </c>
      <c r="GO56" s="40">
        <f t="shared" si="5"/>
        <v>0</v>
      </c>
      <c r="GP56" s="40">
        <f t="shared" si="6"/>
        <v>0</v>
      </c>
      <c r="GQ56" s="40">
        <f t="shared" si="7"/>
        <v>0</v>
      </c>
      <c r="GR56" s="40">
        <f t="shared" si="8"/>
        <v>0</v>
      </c>
      <c r="GS56" s="38" t="str">
        <f t="shared" si="9"/>
        <v/>
      </c>
      <c r="GT56" s="38" t="str">
        <f t="shared" si="10"/>
        <v/>
      </c>
    </row>
    <row r="57" spans="1:202" x14ac:dyDescent="0.2">
      <c r="A57" s="90">
        <v>34</v>
      </c>
      <c r="B57" s="317"/>
      <c r="C57" s="319"/>
      <c r="D57" s="1496"/>
      <c r="E57" s="1489"/>
      <c r="F57" s="1486"/>
      <c r="G57" s="1486"/>
      <c r="H57" s="1486"/>
      <c r="I57" s="1494"/>
      <c r="J57" s="1495"/>
      <c r="K57" s="1486"/>
      <c r="L57" s="1486"/>
      <c r="M57" s="1486"/>
      <c r="N57" s="1486"/>
      <c r="O57" s="1494"/>
      <c r="P57" s="1495"/>
      <c r="Q57" s="1486"/>
      <c r="R57" s="1486"/>
      <c r="S57" s="1486"/>
      <c r="T57" s="1486"/>
      <c r="U57" s="1494"/>
      <c r="V57" s="1495"/>
      <c r="W57" s="1486"/>
      <c r="X57" s="1486"/>
      <c r="Y57" s="1486"/>
      <c r="Z57" s="1486"/>
      <c r="AA57" s="1494"/>
      <c r="AB57" s="1495"/>
      <c r="AC57" s="1486"/>
      <c r="AD57" s="1486"/>
      <c r="AE57" s="1486"/>
      <c r="AF57" s="1486"/>
      <c r="AG57" s="1494"/>
      <c r="AH57" s="1495"/>
      <c r="AI57" s="1486"/>
      <c r="AJ57" s="1486"/>
      <c r="AK57" s="1486"/>
      <c r="AL57" s="1486"/>
      <c r="AM57" s="1494"/>
      <c r="AN57" s="1495"/>
      <c r="AO57" s="1486"/>
      <c r="AP57" s="1486"/>
      <c r="AQ57" s="1486"/>
      <c r="AR57" s="1486"/>
      <c r="AS57" s="1487"/>
      <c r="AT57" s="1488"/>
      <c r="AU57" s="1486"/>
      <c r="AV57" s="1486"/>
      <c r="AW57" s="1486"/>
      <c r="AX57" s="1486"/>
      <c r="AY57" s="1494"/>
      <c r="AZ57" s="1495"/>
      <c r="BA57" s="1486"/>
      <c r="BB57" s="1486"/>
      <c r="BC57" s="1486"/>
      <c r="BD57" s="1486"/>
      <c r="BE57" s="1494"/>
      <c r="BF57" s="1495"/>
      <c r="BG57" s="1486"/>
      <c r="BH57" s="1486"/>
      <c r="BI57" s="1486"/>
      <c r="BJ57" s="1486"/>
      <c r="BK57" s="1494"/>
      <c r="BL57" s="1495"/>
      <c r="BM57" s="1486"/>
      <c r="BN57" s="1486"/>
      <c r="BO57" s="1486"/>
      <c r="BP57" s="1486"/>
      <c r="BQ57" s="1487"/>
      <c r="BR57" s="1488"/>
      <c r="BS57" s="1486"/>
      <c r="BT57" s="1486"/>
      <c r="BU57" s="1486"/>
      <c r="BV57" s="1486"/>
      <c r="BW57" s="1494"/>
      <c r="BX57" s="1495"/>
      <c r="BY57" s="1486"/>
      <c r="BZ57" s="1486"/>
      <c r="CA57" s="1486"/>
      <c r="CB57" s="1486"/>
      <c r="CC57" s="1494"/>
      <c r="CD57" s="1495"/>
      <c r="CE57" s="1486"/>
      <c r="CF57" s="1486"/>
      <c r="CG57" s="1486"/>
      <c r="CH57" s="1486"/>
      <c r="CI57" s="1494"/>
      <c r="CJ57" s="1495"/>
      <c r="CK57" s="1486"/>
      <c r="CL57" s="1486"/>
      <c r="CM57" s="1486"/>
      <c r="CN57" s="1486"/>
      <c r="CO57" s="1494"/>
      <c r="CP57" s="1495"/>
      <c r="CQ57" s="1486"/>
      <c r="CR57" s="1486"/>
      <c r="CS57" s="1486"/>
      <c r="CT57" s="1486"/>
      <c r="CU57" s="1494"/>
      <c r="CV57" s="1495"/>
      <c r="CW57" s="1486"/>
      <c r="CX57" s="1486"/>
      <c r="CY57" s="1486"/>
      <c r="CZ57" s="1486"/>
      <c r="DA57" s="1487"/>
      <c r="DB57" s="1488"/>
      <c r="DC57" s="1486"/>
      <c r="DD57" s="1486"/>
      <c r="DE57" s="1486"/>
      <c r="DF57" s="1486"/>
      <c r="DG57" s="1487"/>
      <c r="DH57" s="1488"/>
      <c r="DI57" s="1486"/>
      <c r="DJ57" s="1486"/>
      <c r="DK57" s="1486"/>
      <c r="DL57" s="1486"/>
      <c r="DM57" s="1487"/>
      <c r="DN57" s="1488"/>
      <c r="DO57" s="1486"/>
      <c r="DP57" s="1486"/>
      <c r="DQ57" s="1486"/>
      <c r="DR57" s="1486"/>
      <c r="DS57" s="1487"/>
      <c r="DT57" s="1488"/>
      <c r="DU57" s="1486"/>
      <c r="DV57" s="1486"/>
      <c r="DW57" s="1486"/>
      <c r="DX57" s="1486"/>
      <c r="DY57" s="1487"/>
      <c r="DZ57" s="1488"/>
      <c r="EA57" s="1486"/>
      <c r="EB57" s="1486"/>
      <c r="EC57" s="1486"/>
      <c r="ED57" s="1486"/>
      <c r="EE57" s="1487"/>
      <c r="EF57" s="1488"/>
      <c r="EG57" s="1486"/>
      <c r="EH57" s="1486"/>
      <c r="EI57" s="1486"/>
      <c r="EJ57" s="1486"/>
      <c r="EK57" s="1487"/>
      <c r="EL57" s="1488"/>
      <c r="EM57" s="1486"/>
      <c r="EN57" s="1486"/>
      <c r="EO57" s="1486"/>
      <c r="EP57" s="1486"/>
      <c r="EQ57" s="1487"/>
      <c r="ER57" s="1488"/>
      <c r="ES57" s="1486"/>
      <c r="ET57" s="1486"/>
      <c r="EU57" s="1486"/>
      <c r="EV57" s="1486"/>
      <c r="EW57" s="1487"/>
      <c r="EX57" s="1488"/>
      <c r="EY57" s="1486"/>
      <c r="EZ57" s="1486"/>
      <c r="FA57" s="1486"/>
      <c r="FB57" s="1486"/>
      <c r="FC57" s="1487"/>
      <c r="FD57" s="1488"/>
      <c r="FE57" s="1486"/>
      <c r="FF57" s="1486"/>
      <c r="FG57" s="1486"/>
      <c r="FH57" s="1486"/>
      <c r="FI57" s="1487"/>
      <c r="FJ57" s="1488"/>
      <c r="FK57" s="1486"/>
      <c r="FL57" s="1486"/>
      <c r="FM57" s="1486"/>
      <c r="FN57" s="1486"/>
      <c r="FO57" s="1487"/>
      <c r="FP57" s="1488"/>
      <c r="FQ57" s="1486"/>
      <c r="FR57" s="1486"/>
      <c r="FS57" s="1486"/>
      <c r="FT57" s="1486"/>
      <c r="FU57" s="1487"/>
      <c r="FV57" s="1488"/>
      <c r="FW57" s="1486"/>
      <c r="FX57" s="1486"/>
      <c r="FY57" s="1486"/>
      <c r="FZ57" s="1486"/>
      <c r="GA57" s="1487"/>
      <c r="GB57" s="1488"/>
      <c r="GC57" s="1486"/>
      <c r="GD57" s="1486"/>
      <c r="GE57" s="1486"/>
      <c r="GF57" s="1489"/>
      <c r="GG57" s="1490"/>
      <c r="GH57" s="39">
        <f t="shared" si="0"/>
        <v>0</v>
      </c>
      <c r="GI57" s="39">
        <f t="shared" si="1"/>
        <v>0</v>
      </c>
      <c r="GJ57" s="39">
        <f t="shared" si="2"/>
        <v>0</v>
      </c>
      <c r="GK57" s="4"/>
      <c r="GM57" s="40">
        <f t="shared" si="3"/>
        <v>0</v>
      </c>
      <c r="GN57" s="40">
        <f t="shared" si="4"/>
        <v>0</v>
      </c>
      <c r="GO57" s="40">
        <f t="shared" si="5"/>
        <v>0</v>
      </c>
      <c r="GP57" s="40">
        <f t="shared" si="6"/>
        <v>0</v>
      </c>
      <c r="GQ57" s="40">
        <f t="shared" si="7"/>
        <v>0</v>
      </c>
      <c r="GR57" s="40">
        <f t="shared" si="8"/>
        <v>0</v>
      </c>
      <c r="GS57" s="38" t="str">
        <f t="shared" si="9"/>
        <v/>
      </c>
      <c r="GT57" s="38" t="str">
        <f t="shared" si="10"/>
        <v/>
      </c>
    </row>
    <row r="58" spans="1:202" x14ac:dyDescent="0.2">
      <c r="A58" s="90">
        <v>35</v>
      </c>
      <c r="B58" s="317"/>
      <c r="C58" s="319"/>
      <c r="D58" s="1496"/>
      <c r="E58" s="1489"/>
      <c r="F58" s="1486"/>
      <c r="G58" s="1486"/>
      <c r="H58" s="1486"/>
      <c r="I58" s="1494"/>
      <c r="J58" s="1495"/>
      <c r="K58" s="1486"/>
      <c r="L58" s="1486"/>
      <c r="M58" s="1486"/>
      <c r="N58" s="1486"/>
      <c r="O58" s="1494"/>
      <c r="P58" s="1495"/>
      <c r="Q58" s="1486"/>
      <c r="R58" s="1486"/>
      <c r="S58" s="1486"/>
      <c r="T58" s="1486"/>
      <c r="U58" s="1494"/>
      <c r="V58" s="1495"/>
      <c r="W58" s="1486"/>
      <c r="X58" s="1486"/>
      <c r="Y58" s="1486"/>
      <c r="Z58" s="1486"/>
      <c r="AA58" s="1494"/>
      <c r="AB58" s="1495"/>
      <c r="AC58" s="1486"/>
      <c r="AD58" s="1486"/>
      <c r="AE58" s="1486"/>
      <c r="AF58" s="1486"/>
      <c r="AG58" s="1494"/>
      <c r="AH58" s="1495"/>
      <c r="AI58" s="1486"/>
      <c r="AJ58" s="1486"/>
      <c r="AK58" s="1486"/>
      <c r="AL58" s="1486"/>
      <c r="AM58" s="1494"/>
      <c r="AN58" s="1495"/>
      <c r="AO58" s="1486"/>
      <c r="AP58" s="1486"/>
      <c r="AQ58" s="1486"/>
      <c r="AR58" s="1486"/>
      <c r="AS58" s="1487"/>
      <c r="AT58" s="1488"/>
      <c r="AU58" s="1486"/>
      <c r="AV58" s="1486"/>
      <c r="AW58" s="1486"/>
      <c r="AX58" s="1486"/>
      <c r="AY58" s="1494"/>
      <c r="AZ58" s="1495"/>
      <c r="BA58" s="1486"/>
      <c r="BB58" s="1486"/>
      <c r="BC58" s="1486"/>
      <c r="BD58" s="1486"/>
      <c r="BE58" s="1494"/>
      <c r="BF58" s="1495"/>
      <c r="BG58" s="1486"/>
      <c r="BH58" s="1486"/>
      <c r="BI58" s="1486"/>
      <c r="BJ58" s="1486"/>
      <c r="BK58" s="1494"/>
      <c r="BL58" s="1495"/>
      <c r="BM58" s="1486"/>
      <c r="BN58" s="1486"/>
      <c r="BO58" s="1486"/>
      <c r="BP58" s="1486"/>
      <c r="BQ58" s="1487"/>
      <c r="BR58" s="1488"/>
      <c r="BS58" s="1486"/>
      <c r="BT58" s="1486"/>
      <c r="BU58" s="1486"/>
      <c r="BV58" s="1486"/>
      <c r="BW58" s="1494"/>
      <c r="BX58" s="1495"/>
      <c r="BY58" s="1486"/>
      <c r="BZ58" s="1486"/>
      <c r="CA58" s="1486"/>
      <c r="CB58" s="1486"/>
      <c r="CC58" s="1494"/>
      <c r="CD58" s="1495"/>
      <c r="CE58" s="1486"/>
      <c r="CF58" s="1486"/>
      <c r="CG58" s="1486"/>
      <c r="CH58" s="1486"/>
      <c r="CI58" s="1494"/>
      <c r="CJ58" s="1495"/>
      <c r="CK58" s="1486"/>
      <c r="CL58" s="1486"/>
      <c r="CM58" s="1486"/>
      <c r="CN58" s="1486"/>
      <c r="CO58" s="1494"/>
      <c r="CP58" s="1495"/>
      <c r="CQ58" s="1486"/>
      <c r="CR58" s="1486"/>
      <c r="CS58" s="1486"/>
      <c r="CT58" s="1486"/>
      <c r="CU58" s="1494"/>
      <c r="CV58" s="1495"/>
      <c r="CW58" s="1486"/>
      <c r="CX58" s="1486"/>
      <c r="CY58" s="1486"/>
      <c r="CZ58" s="1486"/>
      <c r="DA58" s="1487"/>
      <c r="DB58" s="1488"/>
      <c r="DC58" s="1486"/>
      <c r="DD58" s="1486"/>
      <c r="DE58" s="1486"/>
      <c r="DF58" s="1486"/>
      <c r="DG58" s="1487"/>
      <c r="DH58" s="1488"/>
      <c r="DI58" s="1486"/>
      <c r="DJ58" s="1486"/>
      <c r="DK58" s="1486"/>
      <c r="DL58" s="1486"/>
      <c r="DM58" s="1487"/>
      <c r="DN58" s="1488"/>
      <c r="DO58" s="1486"/>
      <c r="DP58" s="1486"/>
      <c r="DQ58" s="1486"/>
      <c r="DR58" s="1486"/>
      <c r="DS58" s="1487"/>
      <c r="DT58" s="1488"/>
      <c r="DU58" s="1486"/>
      <c r="DV58" s="1486"/>
      <c r="DW58" s="1486"/>
      <c r="DX58" s="1486"/>
      <c r="DY58" s="1487"/>
      <c r="DZ58" s="1488"/>
      <c r="EA58" s="1486"/>
      <c r="EB58" s="1486"/>
      <c r="EC58" s="1486"/>
      <c r="ED58" s="1486"/>
      <c r="EE58" s="1487"/>
      <c r="EF58" s="1488"/>
      <c r="EG58" s="1486"/>
      <c r="EH58" s="1486"/>
      <c r="EI58" s="1486"/>
      <c r="EJ58" s="1486"/>
      <c r="EK58" s="1487"/>
      <c r="EL58" s="1488"/>
      <c r="EM58" s="1486"/>
      <c r="EN58" s="1486"/>
      <c r="EO58" s="1486"/>
      <c r="EP58" s="1486"/>
      <c r="EQ58" s="1487"/>
      <c r="ER58" s="1488"/>
      <c r="ES58" s="1486"/>
      <c r="ET58" s="1486"/>
      <c r="EU58" s="1486"/>
      <c r="EV58" s="1486"/>
      <c r="EW58" s="1487"/>
      <c r="EX58" s="1488"/>
      <c r="EY58" s="1486"/>
      <c r="EZ58" s="1486"/>
      <c r="FA58" s="1486"/>
      <c r="FB58" s="1486"/>
      <c r="FC58" s="1487"/>
      <c r="FD58" s="1488"/>
      <c r="FE58" s="1486"/>
      <c r="FF58" s="1486"/>
      <c r="FG58" s="1486"/>
      <c r="FH58" s="1486"/>
      <c r="FI58" s="1487"/>
      <c r="FJ58" s="1488"/>
      <c r="FK58" s="1486"/>
      <c r="FL58" s="1486"/>
      <c r="FM58" s="1486"/>
      <c r="FN58" s="1486"/>
      <c r="FO58" s="1487"/>
      <c r="FP58" s="1488"/>
      <c r="FQ58" s="1486"/>
      <c r="FR58" s="1486"/>
      <c r="FS58" s="1486"/>
      <c r="FT58" s="1486"/>
      <c r="FU58" s="1487"/>
      <c r="FV58" s="1488"/>
      <c r="FW58" s="1486"/>
      <c r="FX58" s="1486"/>
      <c r="FY58" s="1486"/>
      <c r="FZ58" s="1486"/>
      <c r="GA58" s="1487"/>
      <c r="GB58" s="1488"/>
      <c r="GC58" s="1486"/>
      <c r="GD58" s="1486"/>
      <c r="GE58" s="1486"/>
      <c r="GF58" s="1489"/>
      <c r="GG58" s="1490"/>
      <c r="GH58" s="39">
        <f t="shared" si="0"/>
        <v>0</v>
      </c>
      <c r="GI58" s="39">
        <f t="shared" si="1"/>
        <v>0</v>
      </c>
      <c r="GJ58" s="39">
        <f t="shared" si="2"/>
        <v>0</v>
      </c>
      <c r="GK58" s="4"/>
      <c r="GM58" s="40">
        <f t="shared" si="3"/>
        <v>0</v>
      </c>
      <c r="GN58" s="40">
        <f t="shared" si="4"/>
        <v>0</v>
      </c>
      <c r="GO58" s="40">
        <f t="shared" si="5"/>
        <v>0</v>
      </c>
      <c r="GP58" s="40">
        <f t="shared" si="6"/>
        <v>0</v>
      </c>
      <c r="GQ58" s="40">
        <f t="shared" si="7"/>
        <v>0</v>
      </c>
      <c r="GR58" s="40">
        <f t="shared" si="8"/>
        <v>0</v>
      </c>
      <c r="GS58" s="38" t="str">
        <f t="shared" si="9"/>
        <v/>
      </c>
      <c r="GT58" s="38" t="str">
        <f t="shared" si="10"/>
        <v/>
      </c>
    </row>
    <row r="59" spans="1:202" x14ac:dyDescent="0.2">
      <c r="A59" s="90">
        <v>36</v>
      </c>
      <c r="B59" s="317"/>
      <c r="C59" s="319"/>
      <c r="D59" s="1496"/>
      <c r="E59" s="1489"/>
      <c r="F59" s="1486"/>
      <c r="G59" s="1486"/>
      <c r="H59" s="1486"/>
      <c r="I59" s="1494"/>
      <c r="J59" s="1495"/>
      <c r="K59" s="1486"/>
      <c r="L59" s="1486"/>
      <c r="M59" s="1486"/>
      <c r="N59" s="1486"/>
      <c r="O59" s="1494"/>
      <c r="P59" s="1495"/>
      <c r="Q59" s="1486"/>
      <c r="R59" s="1486"/>
      <c r="S59" s="1486"/>
      <c r="T59" s="1486"/>
      <c r="U59" s="1494"/>
      <c r="V59" s="1495"/>
      <c r="W59" s="1486"/>
      <c r="X59" s="1486"/>
      <c r="Y59" s="1486"/>
      <c r="Z59" s="1486"/>
      <c r="AA59" s="1494"/>
      <c r="AB59" s="1495"/>
      <c r="AC59" s="1486"/>
      <c r="AD59" s="1486"/>
      <c r="AE59" s="1486"/>
      <c r="AF59" s="1486"/>
      <c r="AG59" s="1494"/>
      <c r="AH59" s="1495"/>
      <c r="AI59" s="1486"/>
      <c r="AJ59" s="1486"/>
      <c r="AK59" s="1486"/>
      <c r="AL59" s="1486"/>
      <c r="AM59" s="1494"/>
      <c r="AN59" s="1495"/>
      <c r="AO59" s="1486"/>
      <c r="AP59" s="1486"/>
      <c r="AQ59" s="1486"/>
      <c r="AR59" s="1486"/>
      <c r="AS59" s="1487"/>
      <c r="AT59" s="1488"/>
      <c r="AU59" s="1486"/>
      <c r="AV59" s="1486"/>
      <c r="AW59" s="1486"/>
      <c r="AX59" s="1486"/>
      <c r="AY59" s="1494"/>
      <c r="AZ59" s="1495"/>
      <c r="BA59" s="1486"/>
      <c r="BB59" s="1486"/>
      <c r="BC59" s="1486"/>
      <c r="BD59" s="1486"/>
      <c r="BE59" s="1494"/>
      <c r="BF59" s="1495"/>
      <c r="BG59" s="1486"/>
      <c r="BH59" s="1486"/>
      <c r="BI59" s="1486"/>
      <c r="BJ59" s="1486"/>
      <c r="BK59" s="1494"/>
      <c r="BL59" s="1495"/>
      <c r="BM59" s="1486"/>
      <c r="BN59" s="1486"/>
      <c r="BO59" s="1486"/>
      <c r="BP59" s="1486"/>
      <c r="BQ59" s="1487"/>
      <c r="BR59" s="1488"/>
      <c r="BS59" s="1486"/>
      <c r="BT59" s="1486"/>
      <c r="BU59" s="1486"/>
      <c r="BV59" s="1486"/>
      <c r="BW59" s="1494"/>
      <c r="BX59" s="1495"/>
      <c r="BY59" s="1486"/>
      <c r="BZ59" s="1486"/>
      <c r="CA59" s="1486"/>
      <c r="CB59" s="1486"/>
      <c r="CC59" s="1494"/>
      <c r="CD59" s="1495"/>
      <c r="CE59" s="1486"/>
      <c r="CF59" s="1486"/>
      <c r="CG59" s="1486"/>
      <c r="CH59" s="1486"/>
      <c r="CI59" s="1494"/>
      <c r="CJ59" s="1495"/>
      <c r="CK59" s="1486"/>
      <c r="CL59" s="1486"/>
      <c r="CM59" s="1486"/>
      <c r="CN59" s="1486"/>
      <c r="CO59" s="1494"/>
      <c r="CP59" s="1495"/>
      <c r="CQ59" s="1486"/>
      <c r="CR59" s="1486"/>
      <c r="CS59" s="1486"/>
      <c r="CT59" s="1486"/>
      <c r="CU59" s="1494"/>
      <c r="CV59" s="1495"/>
      <c r="CW59" s="1486"/>
      <c r="CX59" s="1486"/>
      <c r="CY59" s="1486"/>
      <c r="CZ59" s="1486"/>
      <c r="DA59" s="1487"/>
      <c r="DB59" s="1488"/>
      <c r="DC59" s="1486"/>
      <c r="DD59" s="1486"/>
      <c r="DE59" s="1486"/>
      <c r="DF59" s="1486"/>
      <c r="DG59" s="1487"/>
      <c r="DH59" s="1488"/>
      <c r="DI59" s="1486"/>
      <c r="DJ59" s="1486"/>
      <c r="DK59" s="1486"/>
      <c r="DL59" s="1486"/>
      <c r="DM59" s="1487"/>
      <c r="DN59" s="1488"/>
      <c r="DO59" s="1486"/>
      <c r="DP59" s="1486"/>
      <c r="DQ59" s="1486"/>
      <c r="DR59" s="1486"/>
      <c r="DS59" s="1487"/>
      <c r="DT59" s="1488"/>
      <c r="DU59" s="1486"/>
      <c r="DV59" s="1486"/>
      <c r="DW59" s="1486"/>
      <c r="DX59" s="1486"/>
      <c r="DY59" s="1487"/>
      <c r="DZ59" s="1488"/>
      <c r="EA59" s="1486"/>
      <c r="EB59" s="1486"/>
      <c r="EC59" s="1486"/>
      <c r="ED59" s="1486"/>
      <c r="EE59" s="1487"/>
      <c r="EF59" s="1488"/>
      <c r="EG59" s="1486"/>
      <c r="EH59" s="1486"/>
      <c r="EI59" s="1486"/>
      <c r="EJ59" s="1486"/>
      <c r="EK59" s="1487"/>
      <c r="EL59" s="1488"/>
      <c r="EM59" s="1486"/>
      <c r="EN59" s="1486"/>
      <c r="EO59" s="1486"/>
      <c r="EP59" s="1486"/>
      <c r="EQ59" s="1487"/>
      <c r="ER59" s="1488"/>
      <c r="ES59" s="1486"/>
      <c r="ET59" s="1486"/>
      <c r="EU59" s="1486"/>
      <c r="EV59" s="1486"/>
      <c r="EW59" s="1487"/>
      <c r="EX59" s="1488"/>
      <c r="EY59" s="1486"/>
      <c r="EZ59" s="1486"/>
      <c r="FA59" s="1486"/>
      <c r="FB59" s="1486"/>
      <c r="FC59" s="1487"/>
      <c r="FD59" s="1488"/>
      <c r="FE59" s="1486"/>
      <c r="FF59" s="1486"/>
      <c r="FG59" s="1486"/>
      <c r="FH59" s="1486"/>
      <c r="FI59" s="1487"/>
      <c r="FJ59" s="1488"/>
      <c r="FK59" s="1486"/>
      <c r="FL59" s="1486"/>
      <c r="FM59" s="1486"/>
      <c r="FN59" s="1486"/>
      <c r="FO59" s="1487"/>
      <c r="FP59" s="1488"/>
      <c r="FQ59" s="1486"/>
      <c r="FR59" s="1486"/>
      <c r="FS59" s="1486"/>
      <c r="FT59" s="1486"/>
      <c r="FU59" s="1487"/>
      <c r="FV59" s="1488"/>
      <c r="FW59" s="1486"/>
      <c r="FX59" s="1486"/>
      <c r="FY59" s="1486"/>
      <c r="FZ59" s="1486"/>
      <c r="GA59" s="1487"/>
      <c r="GB59" s="1488"/>
      <c r="GC59" s="1486"/>
      <c r="GD59" s="1486"/>
      <c r="GE59" s="1486"/>
      <c r="GF59" s="1489"/>
      <c r="GG59" s="1490"/>
      <c r="GH59" s="39">
        <f t="shared" si="0"/>
        <v>0</v>
      </c>
      <c r="GI59" s="39">
        <f t="shared" si="1"/>
        <v>0</v>
      </c>
      <c r="GJ59" s="39">
        <f t="shared" si="2"/>
        <v>0</v>
      </c>
      <c r="GK59" s="4"/>
      <c r="GM59" s="40">
        <f t="shared" si="3"/>
        <v>0</v>
      </c>
      <c r="GN59" s="40">
        <f t="shared" si="4"/>
        <v>0</v>
      </c>
      <c r="GO59" s="40">
        <f t="shared" si="5"/>
        <v>0</v>
      </c>
      <c r="GP59" s="40">
        <f t="shared" si="6"/>
        <v>0</v>
      </c>
      <c r="GQ59" s="40">
        <f t="shared" si="7"/>
        <v>0</v>
      </c>
      <c r="GR59" s="40">
        <f t="shared" si="8"/>
        <v>0</v>
      </c>
      <c r="GS59" s="38" t="str">
        <f t="shared" si="9"/>
        <v/>
      </c>
      <c r="GT59" s="38" t="str">
        <f t="shared" si="10"/>
        <v/>
      </c>
    </row>
    <row r="60" spans="1:202" x14ac:dyDescent="0.2">
      <c r="A60" s="90">
        <v>37</v>
      </c>
      <c r="B60" s="317"/>
      <c r="C60" s="319"/>
      <c r="D60" s="1496"/>
      <c r="E60" s="1489"/>
      <c r="F60" s="1486"/>
      <c r="G60" s="1486"/>
      <c r="H60" s="1486"/>
      <c r="I60" s="1494"/>
      <c r="J60" s="1495"/>
      <c r="K60" s="1486"/>
      <c r="L60" s="1486"/>
      <c r="M60" s="1486"/>
      <c r="N60" s="1486"/>
      <c r="O60" s="1494"/>
      <c r="P60" s="1495"/>
      <c r="Q60" s="1486"/>
      <c r="R60" s="1486"/>
      <c r="S60" s="1486"/>
      <c r="T60" s="1486"/>
      <c r="U60" s="1494"/>
      <c r="V60" s="1495"/>
      <c r="W60" s="1486"/>
      <c r="X60" s="1486"/>
      <c r="Y60" s="1486"/>
      <c r="Z60" s="1486"/>
      <c r="AA60" s="1494"/>
      <c r="AB60" s="1495"/>
      <c r="AC60" s="1486"/>
      <c r="AD60" s="1486"/>
      <c r="AE60" s="1486"/>
      <c r="AF60" s="1486"/>
      <c r="AG60" s="1494"/>
      <c r="AH60" s="1495"/>
      <c r="AI60" s="1486"/>
      <c r="AJ60" s="1486"/>
      <c r="AK60" s="1486"/>
      <c r="AL60" s="1486"/>
      <c r="AM60" s="1494"/>
      <c r="AN60" s="1495"/>
      <c r="AO60" s="1486"/>
      <c r="AP60" s="1486"/>
      <c r="AQ60" s="1486"/>
      <c r="AR60" s="1486"/>
      <c r="AS60" s="1487"/>
      <c r="AT60" s="1488"/>
      <c r="AU60" s="1486"/>
      <c r="AV60" s="1486"/>
      <c r="AW60" s="1486"/>
      <c r="AX60" s="1486"/>
      <c r="AY60" s="1494"/>
      <c r="AZ60" s="1495"/>
      <c r="BA60" s="1486"/>
      <c r="BB60" s="1486"/>
      <c r="BC60" s="1486"/>
      <c r="BD60" s="1486"/>
      <c r="BE60" s="1494"/>
      <c r="BF60" s="1495"/>
      <c r="BG60" s="1486"/>
      <c r="BH60" s="1486"/>
      <c r="BI60" s="1486"/>
      <c r="BJ60" s="1486"/>
      <c r="BK60" s="1494"/>
      <c r="BL60" s="1495"/>
      <c r="BM60" s="1486"/>
      <c r="BN60" s="1486"/>
      <c r="BO60" s="1486"/>
      <c r="BP60" s="1486"/>
      <c r="BQ60" s="1487"/>
      <c r="BR60" s="1488"/>
      <c r="BS60" s="1486"/>
      <c r="BT60" s="1486"/>
      <c r="BU60" s="1486"/>
      <c r="BV60" s="1486"/>
      <c r="BW60" s="1494"/>
      <c r="BX60" s="1495"/>
      <c r="BY60" s="1486"/>
      <c r="BZ60" s="1486"/>
      <c r="CA60" s="1486"/>
      <c r="CB60" s="1486"/>
      <c r="CC60" s="1494"/>
      <c r="CD60" s="1495"/>
      <c r="CE60" s="1486"/>
      <c r="CF60" s="1486"/>
      <c r="CG60" s="1486"/>
      <c r="CH60" s="1486"/>
      <c r="CI60" s="1494"/>
      <c r="CJ60" s="1495"/>
      <c r="CK60" s="1486"/>
      <c r="CL60" s="1486"/>
      <c r="CM60" s="1486"/>
      <c r="CN60" s="1486"/>
      <c r="CO60" s="1494"/>
      <c r="CP60" s="1495"/>
      <c r="CQ60" s="1486"/>
      <c r="CR60" s="1486"/>
      <c r="CS60" s="1486"/>
      <c r="CT60" s="1486"/>
      <c r="CU60" s="1494"/>
      <c r="CV60" s="1495"/>
      <c r="CW60" s="1486"/>
      <c r="CX60" s="1486"/>
      <c r="CY60" s="1486"/>
      <c r="CZ60" s="1486"/>
      <c r="DA60" s="1487"/>
      <c r="DB60" s="1488"/>
      <c r="DC60" s="1486"/>
      <c r="DD60" s="1486"/>
      <c r="DE60" s="1486"/>
      <c r="DF60" s="1486"/>
      <c r="DG60" s="1487"/>
      <c r="DH60" s="1488"/>
      <c r="DI60" s="1486"/>
      <c r="DJ60" s="1486"/>
      <c r="DK60" s="1486"/>
      <c r="DL60" s="1486"/>
      <c r="DM60" s="1487"/>
      <c r="DN60" s="1488"/>
      <c r="DO60" s="1486"/>
      <c r="DP60" s="1486"/>
      <c r="DQ60" s="1486"/>
      <c r="DR60" s="1486"/>
      <c r="DS60" s="1487"/>
      <c r="DT60" s="1488"/>
      <c r="DU60" s="1486"/>
      <c r="DV60" s="1486"/>
      <c r="DW60" s="1486"/>
      <c r="DX60" s="1486"/>
      <c r="DY60" s="1487"/>
      <c r="DZ60" s="1488"/>
      <c r="EA60" s="1486"/>
      <c r="EB60" s="1486"/>
      <c r="EC60" s="1486"/>
      <c r="ED60" s="1486"/>
      <c r="EE60" s="1487"/>
      <c r="EF60" s="1488"/>
      <c r="EG60" s="1486"/>
      <c r="EH60" s="1486"/>
      <c r="EI60" s="1486"/>
      <c r="EJ60" s="1486"/>
      <c r="EK60" s="1487"/>
      <c r="EL60" s="1488"/>
      <c r="EM60" s="1486"/>
      <c r="EN60" s="1486"/>
      <c r="EO60" s="1486"/>
      <c r="EP60" s="1486"/>
      <c r="EQ60" s="1487"/>
      <c r="ER60" s="1488"/>
      <c r="ES60" s="1486"/>
      <c r="ET60" s="1486"/>
      <c r="EU60" s="1486"/>
      <c r="EV60" s="1486"/>
      <c r="EW60" s="1487"/>
      <c r="EX60" s="1488"/>
      <c r="EY60" s="1486"/>
      <c r="EZ60" s="1486"/>
      <c r="FA60" s="1486"/>
      <c r="FB60" s="1486"/>
      <c r="FC60" s="1487"/>
      <c r="FD60" s="1488"/>
      <c r="FE60" s="1486"/>
      <c r="FF60" s="1486"/>
      <c r="FG60" s="1486"/>
      <c r="FH60" s="1486"/>
      <c r="FI60" s="1487"/>
      <c r="FJ60" s="1488"/>
      <c r="FK60" s="1486"/>
      <c r="FL60" s="1486"/>
      <c r="FM60" s="1486"/>
      <c r="FN60" s="1486"/>
      <c r="FO60" s="1487"/>
      <c r="FP60" s="1488"/>
      <c r="FQ60" s="1486"/>
      <c r="FR60" s="1486"/>
      <c r="FS60" s="1486"/>
      <c r="FT60" s="1486"/>
      <c r="FU60" s="1487"/>
      <c r="FV60" s="1488"/>
      <c r="FW60" s="1486"/>
      <c r="FX60" s="1486"/>
      <c r="FY60" s="1486"/>
      <c r="FZ60" s="1486"/>
      <c r="GA60" s="1487"/>
      <c r="GB60" s="1488"/>
      <c r="GC60" s="1486"/>
      <c r="GD60" s="1486"/>
      <c r="GE60" s="1486"/>
      <c r="GF60" s="1489"/>
      <c r="GG60" s="1490"/>
      <c r="GH60" s="39">
        <f t="shared" si="0"/>
        <v>0</v>
      </c>
      <c r="GI60" s="39">
        <f t="shared" si="1"/>
        <v>0</v>
      </c>
      <c r="GJ60" s="39">
        <f t="shared" si="2"/>
        <v>0</v>
      </c>
      <c r="GK60" s="4"/>
      <c r="GM60" s="40">
        <f t="shared" si="3"/>
        <v>0</v>
      </c>
      <c r="GN60" s="40">
        <f t="shared" si="4"/>
        <v>0</v>
      </c>
      <c r="GO60" s="40">
        <f t="shared" si="5"/>
        <v>0</v>
      </c>
      <c r="GP60" s="40">
        <f t="shared" si="6"/>
        <v>0</v>
      </c>
      <c r="GQ60" s="40">
        <f t="shared" si="7"/>
        <v>0</v>
      </c>
      <c r="GR60" s="40">
        <f t="shared" si="8"/>
        <v>0</v>
      </c>
      <c r="GS60" s="38" t="str">
        <f t="shared" si="9"/>
        <v/>
      </c>
      <c r="GT60" s="38" t="str">
        <f t="shared" si="10"/>
        <v/>
      </c>
    </row>
    <row r="61" spans="1:202" x14ac:dyDescent="0.2">
      <c r="A61" s="90">
        <v>38</v>
      </c>
      <c r="B61" s="317"/>
      <c r="C61" s="319"/>
      <c r="D61" s="1496"/>
      <c r="E61" s="1489"/>
      <c r="F61" s="1486"/>
      <c r="G61" s="1486"/>
      <c r="H61" s="1486"/>
      <c r="I61" s="1494"/>
      <c r="J61" s="1495"/>
      <c r="K61" s="1486"/>
      <c r="L61" s="1486"/>
      <c r="M61" s="1486"/>
      <c r="N61" s="1486"/>
      <c r="O61" s="1494"/>
      <c r="P61" s="1495"/>
      <c r="Q61" s="1486"/>
      <c r="R61" s="1486"/>
      <c r="S61" s="1486"/>
      <c r="T61" s="1486"/>
      <c r="U61" s="1494"/>
      <c r="V61" s="1495"/>
      <c r="W61" s="1486"/>
      <c r="X61" s="1486"/>
      <c r="Y61" s="1486"/>
      <c r="Z61" s="1486"/>
      <c r="AA61" s="1494"/>
      <c r="AB61" s="1495"/>
      <c r="AC61" s="1486"/>
      <c r="AD61" s="1486"/>
      <c r="AE61" s="1486"/>
      <c r="AF61" s="1486"/>
      <c r="AG61" s="1494"/>
      <c r="AH61" s="1495"/>
      <c r="AI61" s="1486"/>
      <c r="AJ61" s="1486"/>
      <c r="AK61" s="1486"/>
      <c r="AL61" s="1486"/>
      <c r="AM61" s="1494"/>
      <c r="AN61" s="1495"/>
      <c r="AO61" s="1486"/>
      <c r="AP61" s="1486"/>
      <c r="AQ61" s="1486"/>
      <c r="AR61" s="1486"/>
      <c r="AS61" s="1487"/>
      <c r="AT61" s="1488"/>
      <c r="AU61" s="1486"/>
      <c r="AV61" s="1486"/>
      <c r="AW61" s="1486"/>
      <c r="AX61" s="1486"/>
      <c r="AY61" s="1494"/>
      <c r="AZ61" s="1495"/>
      <c r="BA61" s="1486"/>
      <c r="BB61" s="1486"/>
      <c r="BC61" s="1486"/>
      <c r="BD61" s="1486"/>
      <c r="BE61" s="1494"/>
      <c r="BF61" s="1495"/>
      <c r="BG61" s="1486"/>
      <c r="BH61" s="1486"/>
      <c r="BI61" s="1486"/>
      <c r="BJ61" s="1486"/>
      <c r="BK61" s="1494"/>
      <c r="BL61" s="1495"/>
      <c r="BM61" s="1486"/>
      <c r="BN61" s="1486"/>
      <c r="BO61" s="1486"/>
      <c r="BP61" s="1486"/>
      <c r="BQ61" s="1487"/>
      <c r="BR61" s="1488"/>
      <c r="BS61" s="1486"/>
      <c r="BT61" s="1486"/>
      <c r="BU61" s="1486"/>
      <c r="BV61" s="1486"/>
      <c r="BW61" s="1494"/>
      <c r="BX61" s="1495"/>
      <c r="BY61" s="1486"/>
      <c r="BZ61" s="1486"/>
      <c r="CA61" s="1486"/>
      <c r="CB61" s="1486"/>
      <c r="CC61" s="1494"/>
      <c r="CD61" s="1495"/>
      <c r="CE61" s="1486"/>
      <c r="CF61" s="1486"/>
      <c r="CG61" s="1486"/>
      <c r="CH61" s="1486"/>
      <c r="CI61" s="1494"/>
      <c r="CJ61" s="1495"/>
      <c r="CK61" s="1486"/>
      <c r="CL61" s="1486"/>
      <c r="CM61" s="1486"/>
      <c r="CN61" s="1486"/>
      <c r="CO61" s="1494"/>
      <c r="CP61" s="1495"/>
      <c r="CQ61" s="1486"/>
      <c r="CR61" s="1486"/>
      <c r="CS61" s="1486"/>
      <c r="CT61" s="1486"/>
      <c r="CU61" s="1494"/>
      <c r="CV61" s="1495"/>
      <c r="CW61" s="1486"/>
      <c r="CX61" s="1486"/>
      <c r="CY61" s="1486"/>
      <c r="CZ61" s="1486"/>
      <c r="DA61" s="1487"/>
      <c r="DB61" s="1488"/>
      <c r="DC61" s="1486"/>
      <c r="DD61" s="1486"/>
      <c r="DE61" s="1486"/>
      <c r="DF61" s="1486"/>
      <c r="DG61" s="1487"/>
      <c r="DH61" s="1488"/>
      <c r="DI61" s="1486"/>
      <c r="DJ61" s="1486"/>
      <c r="DK61" s="1486"/>
      <c r="DL61" s="1486"/>
      <c r="DM61" s="1487"/>
      <c r="DN61" s="1488"/>
      <c r="DO61" s="1486"/>
      <c r="DP61" s="1486"/>
      <c r="DQ61" s="1486"/>
      <c r="DR61" s="1486"/>
      <c r="DS61" s="1487"/>
      <c r="DT61" s="1488"/>
      <c r="DU61" s="1486"/>
      <c r="DV61" s="1486"/>
      <c r="DW61" s="1486"/>
      <c r="DX61" s="1486"/>
      <c r="DY61" s="1487"/>
      <c r="DZ61" s="1488"/>
      <c r="EA61" s="1486"/>
      <c r="EB61" s="1486"/>
      <c r="EC61" s="1486"/>
      <c r="ED61" s="1486"/>
      <c r="EE61" s="1487"/>
      <c r="EF61" s="1488"/>
      <c r="EG61" s="1486"/>
      <c r="EH61" s="1486"/>
      <c r="EI61" s="1486"/>
      <c r="EJ61" s="1486"/>
      <c r="EK61" s="1487"/>
      <c r="EL61" s="1488"/>
      <c r="EM61" s="1486"/>
      <c r="EN61" s="1486"/>
      <c r="EO61" s="1486"/>
      <c r="EP61" s="1486"/>
      <c r="EQ61" s="1487"/>
      <c r="ER61" s="1488"/>
      <c r="ES61" s="1486"/>
      <c r="ET61" s="1486"/>
      <c r="EU61" s="1486"/>
      <c r="EV61" s="1486"/>
      <c r="EW61" s="1487"/>
      <c r="EX61" s="1488"/>
      <c r="EY61" s="1486"/>
      <c r="EZ61" s="1486"/>
      <c r="FA61" s="1486"/>
      <c r="FB61" s="1486"/>
      <c r="FC61" s="1487"/>
      <c r="FD61" s="1488"/>
      <c r="FE61" s="1486"/>
      <c r="FF61" s="1486"/>
      <c r="FG61" s="1486"/>
      <c r="FH61" s="1486"/>
      <c r="FI61" s="1487"/>
      <c r="FJ61" s="1488"/>
      <c r="FK61" s="1486"/>
      <c r="FL61" s="1486"/>
      <c r="FM61" s="1486"/>
      <c r="FN61" s="1486"/>
      <c r="FO61" s="1487"/>
      <c r="FP61" s="1488"/>
      <c r="FQ61" s="1486"/>
      <c r="FR61" s="1486"/>
      <c r="FS61" s="1486"/>
      <c r="FT61" s="1486"/>
      <c r="FU61" s="1487"/>
      <c r="FV61" s="1488"/>
      <c r="FW61" s="1486"/>
      <c r="FX61" s="1486"/>
      <c r="FY61" s="1486"/>
      <c r="FZ61" s="1486"/>
      <c r="GA61" s="1487"/>
      <c r="GB61" s="1488"/>
      <c r="GC61" s="1486"/>
      <c r="GD61" s="1486"/>
      <c r="GE61" s="1486"/>
      <c r="GF61" s="1489"/>
      <c r="GG61" s="1490"/>
      <c r="GH61" s="39">
        <f t="shared" si="0"/>
        <v>0</v>
      </c>
      <c r="GI61" s="39">
        <f t="shared" si="1"/>
        <v>0</v>
      </c>
      <c r="GJ61" s="39">
        <f t="shared" si="2"/>
        <v>0</v>
      </c>
      <c r="GK61" s="4"/>
      <c r="GM61" s="40">
        <f t="shared" si="3"/>
        <v>0</v>
      </c>
      <c r="GN61" s="40">
        <f t="shared" si="4"/>
        <v>0</v>
      </c>
      <c r="GO61" s="40">
        <f t="shared" si="5"/>
        <v>0</v>
      </c>
      <c r="GP61" s="40">
        <f t="shared" si="6"/>
        <v>0</v>
      </c>
      <c r="GQ61" s="40">
        <f t="shared" si="7"/>
        <v>0</v>
      </c>
      <c r="GR61" s="40">
        <f t="shared" si="8"/>
        <v>0</v>
      </c>
      <c r="GS61" s="38" t="str">
        <f t="shared" si="9"/>
        <v/>
      </c>
      <c r="GT61" s="38" t="str">
        <f t="shared" si="10"/>
        <v/>
      </c>
    </row>
    <row r="62" spans="1:202" x14ac:dyDescent="0.2">
      <c r="A62" s="90">
        <v>39</v>
      </c>
      <c r="B62" s="317"/>
      <c r="C62" s="319"/>
      <c r="D62" s="1496"/>
      <c r="E62" s="1489"/>
      <c r="F62" s="1486"/>
      <c r="G62" s="1486"/>
      <c r="H62" s="1486"/>
      <c r="I62" s="1494"/>
      <c r="J62" s="1495"/>
      <c r="K62" s="1486"/>
      <c r="L62" s="1486"/>
      <c r="M62" s="1486"/>
      <c r="N62" s="1486"/>
      <c r="O62" s="1494"/>
      <c r="P62" s="1495"/>
      <c r="Q62" s="1486"/>
      <c r="R62" s="1486"/>
      <c r="S62" s="1486"/>
      <c r="T62" s="1486"/>
      <c r="U62" s="1494"/>
      <c r="V62" s="1495"/>
      <c r="W62" s="1486"/>
      <c r="X62" s="1486"/>
      <c r="Y62" s="1486"/>
      <c r="Z62" s="1486"/>
      <c r="AA62" s="1494"/>
      <c r="AB62" s="1495"/>
      <c r="AC62" s="1486"/>
      <c r="AD62" s="1486"/>
      <c r="AE62" s="1486"/>
      <c r="AF62" s="1486"/>
      <c r="AG62" s="1494"/>
      <c r="AH62" s="1495"/>
      <c r="AI62" s="1486"/>
      <c r="AJ62" s="1486"/>
      <c r="AK62" s="1486"/>
      <c r="AL62" s="1486"/>
      <c r="AM62" s="1494"/>
      <c r="AN62" s="1495"/>
      <c r="AO62" s="1486"/>
      <c r="AP62" s="1486"/>
      <c r="AQ62" s="1486"/>
      <c r="AR62" s="1486"/>
      <c r="AS62" s="1487"/>
      <c r="AT62" s="1488"/>
      <c r="AU62" s="1486"/>
      <c r="AV62" s="1486"/>
      <c r="AW62" s="1486"/>
      <c r="AX62" s="1486"/>
      <c r="AY62" s="1494"/>
      <c r="AZ62" s="1495"/>
      <c r="BA62" s="1486"/>
      <c r="BB62" s="1486"/>
      <c r="BC62" s="1486"/>
      <c r="BD62" s="1486"/>
      <c r="BE62" s="1494"/>
      <c r="BF62" s="1495"/>
      <c r="BG62" s="1486"/>
      <c r="BH62" s="1486"/>
      <c r="BI62" s="1486"/>
      <c r="BJ62" s="1486"/>
      <c r="BK62" s="1494"/>
      <c r="BL62" s="1495"/>
      <c r="BM62" s="1486"/>
      <c r="BN62" s="1486"/>
      <c r="BO62" s="1486"/>
      <c r="BP62" s="1486"/>
      <c r="BQ62" s="1487"/>
      <c r="BR62" s="1488"/>
      <c r="BS62" s="1486"/>
      <c r="BT62" s="1486"/>
      <c r="BU62" s="1486"/>
      <c r="BV62" s="1486"/>
      <c r="BW62" s="1494"/>
      <c r="BX62" s="1495"/>
      <c r="BY62" s="1486"/>
      <c r="BZ62" s="1486"/>
      <c r="CA62" s="1486"/>
      <c r="CB62" s="1486"/>
      <c r="CC62" s="1494"/>
      <c r="CD62" s="1495"/>
      <c r="CE62" s="1486"/>
      <c r="CF62" s="1486"/>
      <c r="CG62" s="1486"/>
      <c r="CH62" s="1486"/>
      <c r="CI62" s="1494"/>
      <c r="CJ62" s="1495"/>
      <c r="CK62" s="1486"/>
      <c r="CL62" s="1486"/>
      <c r="CM62" s="1486"/>
      <c r="CN62" s="1486"/>
      <c r="CO62" s="1494"/>
      <c r="CP62" s="1495"/>
      <c r="CQ62" s="1486"/>
      <c r="CR62" s="1486"/>
      <c r="CS62" s="1486"/>
      <c r="CT62" s="1486"/>
      <c r="CU62" s="1494"/>
      <c r="CV62" s="1495"/>
      <c r="CW62" s="1486"/>
      <c r="CX62" s="1486"/>
      <c r="CY62" s="1486"/>
      <c r="CZ62" s="1486"/>
      <c r="DA62" s="1487"/>
      <c r="DB62" s="1488"/>
      <c r="DC62" s="1486"/>
      <c r="DD62" s="1486"/>
      <c r="DE62" s="1486"/>
      <c r="DF62" s="1486"/>
      <c r="DG62" s="1487"/>
      <c r="DH62" s="1488"/>
      <c r="DI62" s="1486"/>
      <c r="DJ62" s="1486"/>
      <c r="DK62" s="1486"/>
      <c r="DL62" s="1486"/>
      <c r="DM62" s="1487"/>
      <c r="DN62" s="1488"/>
      <c r="DO62" s="1486"/>
      <c r="DP62" s="1486"/>
      <c r="DQ62" s="1486"/>
      <c r="DR62" s="1486"/>
      <c r="DS62" s="1487"/>
      <c r="DT62" s="1488"/>
      <c r="DU62" s="1486"/>
      <c r="DV62" s="1486"/>
      <c r="DW62" s="1486"/>
      <c r="DX62" s="1486"/>
      <c r="DY62" s="1487"/>
      <c r="DZ62" s="1488"/>
      <c r="EA62" s="1486"/>
      <c r="EB62" s="1486"/>
      <c r="EC62" s="1486"/>
      <c r="ED62" s="1486"/>
      <c r="EE62" s="1487"/>
      <c r="EF62" s="1488"/>
      <c r="EG62" s="1486"/>
      <c r="EH62" s="1486"/>
      <c r="EI62" s="1486"/>
      <c r="EJ62" s="1486"/>
      <c r="EK62" s="1487"/>
      <c r="EL62" s="1488"/>
      <c r="EM62" s="1486"/>
      <c r="EN62" s="1486"/>
      <c r="EO62" s="1486"/>
      <c r="EP62" s="1486"/>
      <c r="EQ62" s="1487"/>
      <c r="ER62" s="1488"/>
      <c r="ES62" s="1486"/>
      <c r="ET62" s="1486"/>
      <c r="EU62" s="1486"/>
      <c r="EV62" s="1486"/>
      <c r="EW62" s="1487"/>
      <c r="EX62" s="1488"/>
      <c r="EY62" s="1486"/>
      <c r="EZ62" s="1486"/>
      <c r="FA62" s="1486"/>
      <c r="FB62" s="1486"/>
      <c r="FC62" s="1487"/>
      <c r="FD62" s="1488"/>
      <c r="FE62" s="1486"/>
      <c r="FF62" s="1486"/>
      <c r="FG62" s="1486"/>
      <c r="FH62" s="1486"/>
      <c r="FI62" s="1487"/>
      <c r="FJ62" s="1488"/>
      <c r="FK62" s="1486"/>
      <c r="FL62" s="1486"/>
      <c r="FM62" s="1486"/>
      <c r="FN62" s="1486"/>
      <c r="FO62" s="1487"/>
      <c r="FP62" s="1488"/>
      <c r="FQ62" s="1486"/>
      <c r="FR62" s="1486"/>
      <c r="FS62" s="1486"/>
      <c r="FT62" s="1486"/>
      <c r="FU62" s="1487"/>
      <c r="FV62" s="1488"/>
      <c r="FW62" s="1486"/>
      <c r="FX62" s="1486"/>
      <c r="FY62" s="1486"/>
      <c r="FZ62" s="1486"/>
      <c r="GA62" s="1487"/>
      <c r="GB62" s="1488"/>
      <c r="GC62" s="1486"/>
      <c r="GD62" s="1486"/>
      <c r="GE62" s="1486"/>
      <c r="GF62" s="1489"/>
      <c r="GG62" s="1490"/>
      <c r="GH62" s="39">
        <f t="shared" si="0"/>
        <v>0</v>
      </c>
      <c r="GI62" s="39">
        <f t="shared" si="1"/>
        <v>0</v>
      </c>
      <c r="GJ62" s="39">
        <f t="shared" si="2"/>
        <v>0</v>
      </c>
      <c r="GK62" s="4"/>
      <c r="GM62" s="40">
        <f t="shared" si="3"/>
        <v>0</v>
      </c>
      <c r="GN62" s="40">
        <f t="shared" si="4"/>
        <v>0</v>
      </c>
      <c r="GO62" s="40">
        <f t="shared" si="5"/>
        <v>0</v>
      </c>
      <c r="GP62" s="40">
        <f t="shared" si="6"/>
        <v>0</v>
      </c>
      <c r="GQ62" s="40">
        <f t="shared" si="7"/>
        <v>0</v>
      </c>
      <c r="GR62" s="40">
        <f t="shared" si="8"/>
        <v>0</v>
      </c>
      <c r="GS62" s="38" t="str">
        <f t="shared" si="9"/>
        <v/>
      </c>
      <c r="GT62" s="38" t="str">
        <f t="shared" si="10"/>
        <v/>
      </c>
    </row>
    <row r="63" spans="1:202" x14ac:dyDescent="0.2">
      <c r="A63" s="90">
        <v>40</v>
      </c>
      <c r="B63" s="317"/>
      <c r="C63" s="319"/>
      <c r="D63" s="1496"/>
      <c r="E63" s="1489"/>
      <c r="F63" s="1486"/>
      <c r="G63" s="1486"/>
      <c r="H63" s="1486"/>
      <c r="I63" s="1494"/>
      <c r="J63" s="1495"/>
      <c r="K63" s="1486"/>
      <c r="L63" s="1486"/>
      <c r="M63" s="1486"/>
      <c r="N63" s="1486"/>
      <c r="O63" s="1494"/>
      <c r="P63" s="1495"/>
      <c r="Q63" s="1486"/>
      <c r="R63" s="1486"/>
      <c r="S63" s="1486"/>
      <c r="T63" s="1486"/>
      <c r="U63" s="1494"/>
      <c r="V63" s="1495"/>
      <c r="W63" s="1486"/>
      <c r="X63" s="1486"/>
      <c r="Y63" s="1486"/>
      <c r="Z63" s="1486"/>
      <c r="AA63" s="1494"/>
      <c r="AB63" s="1495"/>
      <c r="AC63" s="1486"/>
      <c r="AD63" s="1486"/>
      <c r="AE63" s="1486"/>
      <c r="AF63" s="1486"/>
      <c r="AG63" s="1494"/>
      <c r="AH63" s="1495"/>
      <c r="AI63" s="1486"/>
      <c r="AJ63" s="1486"/>
      <c r="AK63" s="1486"/>
      <c r="AL63" s="1486"/>
      <c r="AM63" s="1494"/>
      <c r="AN63" s="1495"/>
      <c r="AO63" s="1486"/>
      <c r="AP63" s="1486"/>
      <c r="AQ63" s="1486"/>
      <c r="AR63" s="1486"/>
      <c r="AS63" s="1487"/>
      <c r="AT63" s="1488"/>
      <c r="AU63" s="1486"/>
      <c r="AV63" s="1486"/>
      <c r="AW63" s="1486"/>
      <c r="AX63" s="1486"/>
      <c r="AY63" s="1494"/>
      <c r="AZ63" s="1495"/>
      <c r="BA63" s="1486"/>
      <c r="BB63" s="1486"/>
      <c r="BC63" s="1486"/>
      <c r="BD63" s="1486"/>
      <c r="BE63" s="1494"/>
      <c r="BF63" s="1495"/>
      <c r="BG63" s="1486"/>
      <c r="BH63" s="1486"/>
      <c r="BI63" s="1486"/>
      <c r="BJ63" s="1486"/>
      <c r="BK63" s="1494"/>
      <c r="BL63" s="1495"/>
      <c r="BM63" s="1486"/>
      <c r="BN63" s="1486"/>
      <c r="BO63" s="1486"/>
      <c r="BP63" s="1486"/>
      <c r="BQ63" s="1487"/>
      <c r="BR63" s="1488"/>
      <c r="BS63" s="1486"/>
      <c r="BT63" s="1486"/>
      <c r="BU63" s="1486"/>
      <c r="BV63" s="1486"/>
      <c r="BW63" s="1494"/>
      <c r="BX63" s="1495"/>
      <c r="BY63" s="1486"/>
      <c r="BZ63" s="1486"/>
      <c r="CA63" s="1486"/>
      <c r="CB63" s="1486"/>
      <c r="CC63" s="1494"/>
      <c r="CD63" s="1495"/>
      <c r="CE63" s="1486"/>
      <c r="CF63" s="1486"/>
      <c r="CG63" s="1486"/>
      <c r="CH63" s="1486"/>
      <c r="CI63" s="1494"/>
      <c r="CJ63" s="1495"/>
      <c r="CK63" s="1486"/>
      <c r="CL63" s="1486"/>
      <c r="CM63" s="1486"/>
      <c r="CN63" s="1486"/>
      <c r="CO63" s="1494"/>
      <c r="CP63" s="1495"/>
      <c r="CQ63" s="1486"/>
      <c r="CR63" s="1486"/>
      <c r="CS63" s="1486"/>
      <c r="CT63" s="1486"/>
      <c r="CU63" s="1494"/>
      <c r="CV63" s="1495"/>
      <c r="CW63" s="1486"/>
      <c r="CX63" s="1486"/>
      <c r="CY63" s="1486"/>
      <c r="CZ63" s="1486"/>
      <c r="DA63" s="1487"/>
      <c r="DB63" s="1488"/>
      <c r="DC63" s="1486"/>
      <c r="DD63" s="1486"/>
      <c r="DE63" s="1486"/>
      <c r="DF63" s="1486"/>
      <c r="DG63" s="1487"/>
      <c r="DH63" s="1488"/>
      <c r="DI63" s="1486"/>
      <c r="DJ63" s="1486"/>
      <c r="DK63" s="1486"/>
      <c r="DL63" s="1486"/>
      <c r="DM63" s="1487"/>
      <c r="DN63" s="1488"/>
      <c r="DO63" s="1486"/>
      <c r="DP63" s="1486"/>
      <c r="DQ63" s="1486"/>
      <c r="DR63" s="1486"/>
      <c r="DS63" s="1487"/>
      <c r="DT63" s="1488"/>
      <c r="DU63" s="1486"/>
      <c r="DV63" s="1486"/>
      <c r="DW63" s="1486"/>
      <c r="DX63" s="1486"/>
      <c r="DY63" s="1487"/>
      <c r="DZ63" s="1488"/>
      <c r="EA63" s="1486"/>
      <c r="EB63" s="1486"/>
      <c r="EC63" s="1486"/>
      <c r="ED63" s="1486"/>
      <c r="EE63" s="1487"/>
      <c r="EF63" s="1488"/>
      <c r="EG63" s="1486"/>
      <c r="EH63" s="1486"/>
      <c r="EI63" s="1486"/>
      <c r="EJ63" s="1486"/>
      <c r="EK63" s="1487"/>
      <c r="EL63" s="1488"/>
      <c r="EM63" s="1486"/>
      <c r="EN63" s="1486"/>
      <c r="EO63" s="1486"/>
      <c r="EP63" s="1486"/>
      <c r="EQ63" s="1487"/>
      <c r="ER63" s="1488"/>
      <c r="ES63" s="1486"/>
      <c r="ET63" s="1486"/>
      <c r="EU63" s="1486"/>
      <c r="EV63" s="1486"/>
      <c r="EW63" s="1487"/>
      <c r="EX63" s="1488"/>
      <c r="EY63" s="1486"/>
      <c r="EZ63" s="1486"/>
      <c r="FA63" s="1486"/>
      <c r="FB63" s="1486"/>
      <c r="FC63" s="1487"/>
      <c r="FD63" s="1488"/>
      <c r="FE63" s="1486"/>
      <c r="FF63" s="1486"/>
      <c r="FG63" s="1486"/>
      <c r="FH63" s="1486"/>
      <c r="FI63" s="1487"/>
      <c r="FJ63" s="1488"/>
      <c r="FK63" s="1486"/>
      <c r="FL63" s="1486"/>
      <c r="FM63" s="1486"/>
      <c r="FN63" s="1486"/>
      <c r="FO63" s="1487"/>
      <c r="FP63" s="1488"/>
      <c r="FQ63" s="1486"/>
      <c r="FR63" s="1486"/>
      <c r="FS63" s="1486"/>
      <c r="FT63" s="1486"/>
      <c r="FU63" s="1487"/>
      <c r="FV63" s="1488"/>
      <c r="FW63" s="1486"/>
      <c r="FX63" s="1486"/>
      <c r="FY63" s="1486"/>
      <c r="FZ63" s="1486"/>
      <c r="GA63" s="1487"/>
      <c r="GB63" s="1488"/>
      <c r="GC63" s="1486"/>
      <c r="GD63" s="1486"/>
      <c r="GE63" s="1486"/>
      <c r="GF63" s="1489"/>
      <c r="GG63" s="1490"/>
      <c r="GH63" s="39">
        <f t="shared" si="0"/>
        <v>0</v>
      </c>
      <c r="GI63" s="39">
        <f t="shared" si="1"/>
        <v>0</v>
      </c>
      <c r="GJ63" s="39">
        <f t="shared" si="2"/>
        <v>0</v>
      </c>
      <c r="GK63" s="4"/>
      <c r="GM63" s="40">
        <f t="shared" si="3"/>
        <v>0</v>
      </c>
      <c r="GN63" s="40">
        <f t="shared" si="4"/>
        <v>0</v>
      </c>
      <c r="GO63" s="40">
        <f t="shared" si="5"/>
        <v>0</v>
      </c>
      <c r="GP63" s="40">
        <f t="shared" si="6"/>
        <v>0</v>
      </c>
      <c r="GQ63" s="40">
        <f t="shared" si="7"/>
        <v>0</v>
      </c>
      <c r="GR63" s="40">
        <f t="shared" si="8"/>
        <v>0</v>
      </c>
      <c r="GS63" s="38" t="str">
        <f t="shared" si="9"/>
        <v/>
      </c>
      <c r="GT63" s="38" t="str">
        <f t="shared" si="10"/>
        <v/>
      </c>
    </row>
    <row r="64" spans="1:202" x14ac:dyDescent="0.2">
      <c r="A64" s="90">
        <v>41</v>
      </c>
      <c r="B64" s="317"/>
      <c r="C64" s="319"/>
      <c r="D64" s="1496"/>
      <c r="E64" s="1489"/>
      <c r="F64" s="1486"/>
      <c r="G64" s="1486"/>
      <c r="H64" s="1486"/>
      <c r="I64" s="1494"/>
      <c r="J64" s="1495"/>
      <c r="K64" s="1486"/>
      <c r="L64" s="1486"/>
      <c r="M64" s="1486"/>
      <c r="N64" s="1486"/>
      <c r="O64" s="1494"/>
      <c r="P64" s="1495"/>
      <c r="Q64" s="1486"/>
      <c r="R64" s="1486"/>
      <c r="S64" s="1486"/>
      <c r="T64" s="1486"/>
      <c r="U64" s="1494"/>
      <c r="V64" s="1495"/>
      <c r="W64" s="1486"/>
      <c r="X64" s="1486"/>
      <c r="Y64" s="1486"/>
      <c r="Z64" s="1486"/>
      <c r="AA64" s="1494"/>
      <c r="AB64" s="1495"/>
      <c r="AC64" s="1486"/>
      <c r="AD64" s="1486"/>
      <c r="AE64" s="1486"/>
      <c r="AF64" s="1486"/>
      <c r="AG64" s="1494"/>
      <c r="AH64" s="1495"/>
      <c r="AI64" s="1486"/>
      <c r="AJ64" s="1486"/>
      <c r="AK64" s="1486"/>
      <c r="AL64" s="1486"/>
      <c r="AM64" s="1494"/>
      <c r="AN64" s="1495"/>
      <c r="AO64" s="1486"/>
      <c r="AP64" s="1486"/>
      <c r="AQ64" s="1486"/>
      <c r="AR64" s="1486"/>
      <c r="AS64" s="1487"/>
      <c r="AT64" s="1488"/>
      <c r="AU64" s="1486"/>
      <c r="AV64" s="1486"/>
      <c r="AW64" s="1486"/>
      <c r="AX64" s="1486"/>
      <c r="AY64" s="1494"/>
      <c r="AZ64" s="1495"/>
      <c r="BA64" s="1486"/>
      <c r="BB64" s="1486"/>
      <c r="BC64" s="1486"/>
      <c r="BD64" s="1486"/>
      <c r="BE64" s="1494"/>
      <c r="BF64" s="1495"/>
      <c r="BG64" s="1486"/>
      <c r="BH64" s="1486"/>
      <c r="BI64" s="1486"/>
      <c r="BJ64" s="1486"/>
      <c r="BK64" s="1494"/>
      <c r="BL64" s="1495"/>
      <c r="BM64" s="1486"/>
      <c r="BN64" s="1486"/>
      <c r="BO64" s="1486"/>
      <c r="BP64" s="1486"/>
      <c r="BQ64" s="1487"/>
      <c r="BR64" s="1488"/>
      <c r="BS64" s="1486"/>
      <c r="BT64" s="1486"/>
      <c r="BU64" s="1486"/>
      <c r="BV64" s="1486"/>
      <c r="BW64" s="1494"/>
      <c r="BX64" s="1495"/>
      <c r="BY64" s="1486"/>
      <c r="BZ64" s="1486"/>
      <c r="CA64" s="1486"/>
      <c r="CB64" s="1486"/>
      <c r="CC64" s="1494"/>
      <c r="CD64" s="1495"/>
      <c r="CE64" s="1486"/>
      <c r="CF64" s="1486"/>
      <c r="CG64" s="1486"/>
      <c r="CH64" s="1486"/>
      <c r="CI64" s="1494"/>
      <c r="CJ64" s="1495"/>
      <c r="CK64" s="1486"/>
      <c r="CL64" s="1486"/>
      <c r="CM64" s="1486"/>
      <c r="CN64" s="1486"/>
      <c r="CO64" s="1494"/>
      <c r="CP64" s="1495"/>
      <c r="CQ64" s="1486"/>
      <c r="CR64" s="1486"/>
      <c r="CS64" s="1486"/>
      <c r="CT64" s="1486"/>
      <c r="CU64" s="1494"/>
      <c r="CV64" s="1495"/>
      <c r="CW64" s="1486"/>
      <c r="CX64" s="1486"/>
      <c r="CY64" s="1486"/>
      <c r="CZ64" s="1486"/>
      <c r="DA64" s="1487"/>
      <c r="DB64" s="1488"/>
      <c r="DC64" s="1486"/>
      <c r="DD64" s="1486"/>
      <c r="DE64" s="1486"/>
      <c r="DF64" s="1486"/>
      <c r="DG64" s="1487"/>
      <c r="DH64" s="1488"/>
      <c r="DI64" s="1486"/>
      <c r="DJ64" s="1486"/>
      <c r="DK64" s="1486"/>
      <c r="DL64" s="1486"/>
      <c r="DM64" s="1487"/>
      <c r="DN64" s="1488"/>
      <c r="DO64" s="1486"/>
      <c r="DP64" s="1486"/>
      <c r="DQ64" s="1486"/>
      <c r="DR64" s="1486"/>
      <c r="DS64" s="1487"/>
      <c r="DT64" s="1488"/>
      <c r="DU64" s="1486"/>
      <c r="DV64" s="1486"/>
      <c r="DW64" s="1486"/>
      <c r="DX64" s="1486"/>
      <c r="DY64" s="1487"/>
      <c r="DZ64" s="1488"/>
      <c r="EA64" s="1486"/>
      <c r="EB64" s="1486"/>
      <c r="EC64" s="1486"/>
      <c r="ED64" s="1486"/>
      <c r="EE64" s="1487"/>
      <c r="EF64" s="1488"/>
      <c r="EG64" s="1486"/>
      <c r="EH64" s="1486"/>
      <c r="EI64" s="1486"/>
      <c r="EJ64" s="1486"/>
      <c r="EK64" s="1487"/>
      <c r="EL64" s="1488"/>
      <c r="EM64" s="1486"/>
      <c r="EN64" s="1486"/>
      <c r="EO64" s="1486"/>
      <c r="EP64" s="1486"/>
      <c r="EQ64" s="1487"/>
      <c r="ER64" s="1488"/>
      <c r="ES64" s="1486"/>
      <c r="ET64" s="1486"/>
      <c r="EU64" s="1486"/>
      <c r="EV64" s="1486"/>
      <c r="EW64" s="1487"/>
      <c r="EX64" s="1488"/>
      <c r="EY64" s="1486"/>
      <c r="EZ64" s="1486"/>
      <c r="FA64" s="1486"/>
      <c r="FB64" s="1486"/>
      <c r="FC64" s="1487"/>
      <c r="FD64" s="1488"/>
      <c r="FE64" s="1486"/>
      <c r="FF64" s="1486"/>
      <c r="FG64" s="1486"/>
      <c r="FH64" s="1486"/>
      <c r="FI64" s="1487"/>
      <c r="FJ64" s="1488"/>
      <c r="FK64" s="1486"/>
      <c r="FL64" s="1486"/>
      <c r="FM64" s="1486"/>
      <c r="FN64" s="1486"/>
      <c r="FO64" s="1487"/>
      <c r="FP64" s="1488"/>
      <c r="FQ64" s="1486"/>
      <c r="FR64" s="1486"/>
      <c r="FS64" s="1486"/>
      <c r="FT64" s="1486"/>
      <c r="FU64" s="1487"/>
      <c r="FV64" s="1488"/>
      <c r="FW64" s="1486"/>
      <c r="FX64" s="1486"/>
      <c r="FY64" s="1486"/>
      <c r="FZ64" s="1486"/>
      <c r="GA64" s="1487"/>
      <c r="GB64" s="1488"/>
      <c r="GC64" s="1486"/>
      <c r="GD64" s="1486"/>
      <c r="GE64" s="1486"/>
      <c r="GF64" s="1489"/>
      <c r="GG64" s="1490"/>
      <c r="GH64" s="39">
        <f t="shared" si="0"/>
        <v>0</v>
      </c>
      <c r="GI64" s="39">
        <f t="shared" si="1"/>
        <v>0</v>
      </c>
      <c r="GJ64" s="39">
        <f t="shared" si="2"/>
        <v>0</v>
      </c>
      <c r="GK64" s="4"/>
      <c r="GM64" s="40">
        <f t="shared" si="3"/>
        <v>0</v>
      </c>
      <c r="GN64" s="40">
        <f t="shared" si="4"/>
        <v>0</v>
      </c>
      <c r="GO64" s="40">
        <f t="shared" si="5"/>
        <v>0</v>
      </c>
      <c r="GP64" s="40">
        <f t="shared" si="6"/>
        <v>0</v>
      </c>
      <c r="GQ64" s="40">
        <f t="shared" si="7"/>
        <v>0</v>
      </c>
      <c r="GR64" s="40">
        <f t="shared" si="8"/>
        <v>0</v>
      </c>
      <c r="GS64" s="38" t="str">
        <f t="shared" si="9"/>
        <v/>
      </c>
      <c r="GT64" s="38" t="str">
        <f t="shared" si="10"/>
        <v/>
      </c>
    </row>
    <row r="65" spans="1:202" x14ac:dyDescent="0.2">
      <c r="A65" s="90">
        <v>42</v>
      </c>
      <c r="B65" s="317"/>
      <c r="C65" s="319"/>
      <c r="D65" s="1496"/>
      <c r="E65" s="1489"/>
      <c r="F65" s="1486"/>
      <c r="G65" s="1486"/>
      <c r="H65" s="1486"/>
      <c r="I65" s="1494"/>
      <c r="J65" s="1495"/>
      <c r="K65" s="1486"/>
      <c r="L65" s="1486"/>
      <c r="M65" s="1486"/>
      <c r="N65" s="1486"/>
      <c r="O65" s="1494"/>
      <c r="P65" s="1495"/>
      <c r="Q65" s="1486"/>
      <c r="R65" s="1486"/>
      <c r="S65" s="1486"/>
      <c r="T65" s="1486"/>
      <c r="U65" s="1494"/>
      <c r="V65" s="1495"/>
      <c r="W65" s="1486"/>
      <c r="X65" s="1486"/>
      <c r="Y65" s="1486"/>
      <c r="Z65" s="1486"/>
      <c r="AA65" s="1494"/>
      <c r="AB65" s="1495"/>
      <c r="AC65" s="1486"/>
      <c r="AD65" s="1486"/>
      <c r="AE65" s="1486"/>
      <c r="AF65" s="1486"/>
      <c r="AG65" s="1494"/>
      <c r="AH65" s="1495"/>
      <c r="AI65" s="1486"/>
      <c r="AJ65" s="1486"/>
      <c r="AK65" s="1486"/>
      <c r="AL65" s="1486"/>
      <c r="AM65" s="1494"/>
      <c r="AN65" s="1495"/>
      <c r="AO65" s="1486"/>
      <c r="AP65" s="1486"/>
      <c r="AQ65" s="1486"/>
      <c r="AR65" s="1486"/>
      <c r="AS65" s="1487"/>
      <c r="AT65" s="1488"/>
      <c r="AU65" s="1486"/>
      <c r="AV65" s="1486"/>
      <c r="AW65" s="1486"/>
      <c r="AX65" s="1486"/>
      <c r="AY65" s="1494"/>
      <c r="AZ65" s="1495"/>
      <c r="BA65" s="1486"/>
      <c r="BB65" s="1486"/>
      <c r="BC65" s="1486"/>
      <c r="BD65" s="1486"/>
      <c r="BE65" s="1494"/>
      <c r="BF65" s="1495"/>
      <c r="BG65" s="1486"/>
      <c r="BH65" s="1486"/>
      <c r="BI65" s="1486"/>
      <c r="BJ65" s="1486"/>
      <c r="BK65" s="1494"/>
      <c r="BL65" s="1495"/>
      <c r="BM65" s="1486"/>
      <c r="BN65" s="1486"/>
      <c r="BO65" s="1486"/>
      <c r="BP65" s="1486"/>
      <c r="BQ65" s="1487"/>
      <c r="BR65" s="1488"/>
      <c r="BS65" s="1486"/>
      <c r="BT65" s="1486"/>
      <c r="BU65" s="1486"/>
      <c r="BV65" s="1486"/>
      <c r="BW65" s="1494"/>
      <c r="BX65" s="1495"/>
      <c r="BY65" s="1486"/>
      <c r="BZ65" s="1486"/>
      <c r="CA65" s="1486"/>
      <c r="CB65" s="1486"/>
      <c r="CC65" s="1494"/>
      <c r="CD65" s="1495"/>
      <c r="CE65" s="1486"/>
      <c r="CF65" s="1486"/>
      <c r="CG65" s="1486"/>
      <c r="CH65" s="1486"/>
      <c r="CI65" s="1494"/>
      <c r="CJ65" s="1495"/>
      <c r="CK65" s="1486"/>
      <c r="CL65" s="1486"/>
      <c r="CM65" s="1486"/>
      <c r="CN65" s="1486"/>
      <c r="CO65" s="1494"/>
      <c r="CP65" s="1495"/>
      <c r="CQ65" s="1486"/>
      <c r="CR65" s="1486"/>
      <c r="CS65" s="1486"/>
      <c r="CT65" s="1486"/>
      <c r="CU65" s="1494"/>
      <c r="CV65" s="1495"/>
      <c r="CW65" s="1486"/>
      <c r="CX65" s="1486"/>
      <c r="CY65" s="1486"/>
      <c r="CZ65" s="1486"/>
      <c r="DA65" s="1487"/>
      <c r="DB65" s="1488"/>
      <c r="DC65" s="1486"/>
      <c r="DD65" s="1486"/>
      <c r="DE65" s="1486"/>
      <c r="DF65" s="1486"/>
      <c r="DG65" s="1487"/>
      <c r="DH65" s="1488"/>
      <c r="DI65" s="1486"/>
      <c r="DJ65" s="1486"/>
      <c r="DK65" s="1486"/>
      <c r="DL65" s="1486"/>
      <c r="DM65" s="1487"/>
      <c r="DN65" s="1488"/>
      <c r="DO65" s="1486"/>
      <c r="DP65" s="1486"/>
      <c r="DQ65" s="1486"/>
      <c r="DR65" s="1486"/>
      <c r="DS65" s="1487"/>
      <c r="DT65" s="1488"/>
      <c r="DU65" s="1486"/>
      <c r="DV65" s="1486"/>
      <c r="DW65" s="1486"/>
      <c r="DX65" s="1486"/>
      <c r="DY65" s="1487"/>
      <c r="DZ65" s="1488"/>
      <c r="EA65" s="1486"/>
      <c r="EB65" s="1486"/>
      <c r="EC65" s="1486"/>
      <c r="ED65" s="1486"/>
      <c r="EE65" s="1487"/>
      <c r="EF65" s="1488"/>
      <c r="EG65" s="1486"/>
      <c r="EH65" s="1486"/>
      <c r="EI65" s="1486"/>
      <c r="EJ65" s="1486"/>
      <c r="EK65" s="1487"/>
      <c r="EL65" s="1488"/>
      <c r="EM65" s="1486"/>
      <c r="EN65" s="1486"/>
      <c r="EO65" s="1486"/>
      <c r="EP65" s="1486"/>
      <c r="EQ65" s="1487"/>
      <c r="ER65" s="1488"/>
      <c r="ES65" s="1486"/>
      <c r="ET65" s="1486"/>
      <c r="EU65" s="1486"/>
      <c r="EV65" s="1486"/>
      <c r="EW65" s="1487"/>
      <c r="EX65" s="1488"/>
      <c r="EY65" s="1486"/>
      <c r="EZ65" s="1486"/>
      <c r="FA65" s="1486"/>
      <c r="FB65" s="1486"/>
      <c r="FC65" s="1487"/>
      <c r="FD65" s="1488"/>
      <c r="FE65" s="1486"/>
      <c r="FF65" s="1486"/>
      <c r="FG65" s="1486"/>
      <c r="FH65" s="1486"/>
      <c r="FI65" s="1487"/>
      <c r="FJ65" s="1488"/>
      <c r="FK65" s="1486"/>
      <c r="FL65" s="1486"/>
      <c r="FM65" s="1486"/>
      <c r="FN65" s="1486"/>
      <c r="FO65" s="1487"/>
      <c r="FP65" s="1488"/>
      <c r="FQ65" s="1486"/>
      <c r="FR65" s="1486"/>
      <c r="FS65" s="1486"/>
      <c r="FT65" s="1486"/>
      <c r="FU65" s="1487"/>
      <c r="FV65" s="1488"/>
      <c r="FW65" s="1486"/>
      <c r="FX65" s="1486"/>
      <c r="FY65" s="1486"/>
      <c r="FZ65" s="1486"/>
      <c r="GA65" s="1487"/>
      <c r="GB65" s="1488"/>
      <c r="GC65" s="1486"/>
      <c r="GD65" s="1486"/>
      <c r="GE65" s="1486"/>
      <c r="GF65" s="1489"/>
      <c r="GG65" s="1490"/>
      <c r="GH65" s="39">
        <f t="shared" si="0"/>
        <v>0</v>
      </c>
      <c r="GI65" s="39">
        <f t="shared" si="1"/>
        <v>0</v>
      </c>
      <c r="GJ65" s="39">
        <f t="shared" si="2"/>
        <v>0</v>
      </c>
      <c r="GK65" s="4"/>
      <c r="GM65" s="40">
        <f t="shared" si="3"/>
        <v>0</v>
      </c>
      <c r="GN65" s="40">
        <f t="shared" si="4"/>
        <v>0</v>
      </c>
      <c r="GO65" s="40">
        <f t="shared" si="5"/>
        <v>0</v>
      </c>
      <c r="GP65" s="40">
        <f t="shared" si="6"/>
        <v>0</v>
      </c>
      <c r="GQ65" s="40">
        <f t="shared" si="7"/>
        <v>0</v>
      </c>
      <c r="GR65" s="40">
        <f t="shared" si="8"/>
        <v>0</v>
      </c>
      <c r="GS65" s="38" t="str">
        <f t="shared" si="9"/>
        <v/>
      </c>
      <c r="GT65" s="38" t="str">
        <f t="shared" si="10"/>
        <v/>
      </c>
    </row>
    <row r="66" spans="1:202" x14ac:dyDescent="0.2">
      <c r="A66" s="90">
        <v>43</v>
      </c>
      <c r="B66" s="317"/>
      <c r="C66" s="319"/>
      <c r="D66" s="1496"/>
      <c r="E66" s="1489"/>
      <c r="F66" s="1486"/>
      <c r="G66" s="1486"/>
      <c r="H66" s="1486"/>
      <c r="I66" s="1494"/>
      <c r="J66" s="1495"/>
      <c r="K66" s="1486"/>
      <c r="L66" s="1486"/>
      <c r="M66" s="1486"/>
      <c r="N66" s="1486"/>
      <c r="O66" s="1494"/>
      <c r="P66" s="1495"/>
      <c r="Q66" s="1486"/>
      <c r="R66" s="1486"/>
      <c r="S66" s="1486"/>
      <c r="T66" s="1486"/>
      <c r="U66" s="1494"/>
      <c r="V66" s="1495"/>
      <c r="W66" s="1486"/>
      <c r="X66" s="1486"/>
      <c r="Y66" s="1486"/>
      <c r="Z66" s="1486"/>
      <c r="AA66" s="1494"/>
      <c r="AB66" s="1495"/>
      <c r="AC66" s="1486"/>
      <c r="AD66" s="1486"/>
      <c r="AE66" s="1486"/>
      <c r="AF66" s="1486"/>
      <c r="AG66" s="1494"/>
      <c r="AH66" s="1495"/>
      <c r="AI66" s="1486"/>
      <c r="AJ66" s="1486"/>
      <c r="AK66" s="1486"/>
      <c r="AL66" s="1486"/>
      <c r="AM66" s="1494"/>
      <c r="AN66" s="1495"/>
      <c r="AO66" s="1486"/>
      <c r="AP66" s="1486"/>
      <c r="AQ66" s="1486"/>
      <c r="AR66" s="1486"/>
      <c r="AS66" s="1487"/>
      <c r="AT66" s="1488"/>
      <c r="AU66" s="1486"/>
      <c r="AV66" s="1486"/>
      <c r="AW66" s="1486"/>
      <c r="AX66" s="1486"/>
      <c r="AY66" s="1494"/>
      <c r="AZ66" s="1495"/>
      <c r="BA66" s="1486"/>
      <c r="BB66" s="1486"/>
      <c r="BC66" s="1486"/>
      <c r="BD66" s="1486"/>
      <c r="BE66" s="1494"/>
      <c r="BF66" s="1495"/>
      <c r="BG66" s="1486"/>
      <c r="BH66" s="1486"/>
      <c r="BI66" s="1486"/>
      <c r="BJ66" s="1486"/>
      <c r="BK66" s="1494"/>
      <c r="BL66" s="1495"/>
      <c r="BM66" s="1486"/>
      <c r="BN66" s="1486"/>
      <c r="BO66" s="1486"/>
      <c r="BP66" s="1486"/>
      <c r="BQ66" s="1487"/>
      <c r="BR66" s="1488"/>
      <c r="BS66" s="1486"/>
      <c r="BT66" s="1486"/>
      <c r="BU66" s="1486"/>
      <c r="BV66" s="1486"/>
      <c r="BW66" s="1494"/>
      <c r="BX66" s="1495"/>
      <c r="BY66" s="1486"/>
      <c r="BZ66" s="1486"/>
      <c r="CA66" s="1486"/>
      <c r="CB66" s="1486"/>
      <c r="CC66" s="1494"/>
      <c r="CD66" s="1495"/>
      <c r="CE66" s="1486"/>
      <c r="CF66" s="1486"/>
      <c r="CG66" s="1486"/>
      <c r="CH66" s="1486"/>
      <c r="CI66" s="1494"/>
      <c r="CJ66" s="1495"/>
      <c r="CK66" s="1486"/>
      <c r="CL66" s="1486"/>
      <c r="CM66" s="1486"/>
      <c r="CN66" s="1486"/>
      <c r="CO66" s="1494"/>
      <c r="CP66" s="1495"/>
      <c r="CQ66" s="1486"/>
      <c r="CR66" s="1486"/>
      <c r="CS66" s="1486"/>
      <c r="CT66" s="1486"/>
      <c r="CU66" s="1494"/>
      <c r="CV66" s="1495"/>
      <c r="CW66" s="1486"/>
      <c r="CX66" s="1486"/>
      <c r="CY66" s="1486"/>
      <c r="CZ66" s="1486"/>
      <c r="DA66" s="1487"/>
      <c r="DB66" s="1488"/>
      <c r="DC66" s="1486"/>
      <c r="DD66" s="1486"/>
      <c r="DE66" s="1486"/>
      <c r="DF66" s="1486"/>
      <c r="DG66" s="1487"/>
      <c r="DH66" s="1488"/>
      <c r="DI66" s="1486"/>
      <c r="DJ66" s="1486"/>
      <c r="DK66" s="1486"/>
      <c r="DL66" s="1486"/>
      <c r="DM66" s="1487"/>
      <c r="DN66" s="1488"/>
      <c r="DO66" s="1486"/>
      <c r="DP66" s="1486"/>
      <c r="DQ66" s="1486"/>
      <c r="DR66" s="1486"/>
      <c r="DS66" s="1487"/>
      <c r="DT66" s="1488"/>
      <c r="DU66" s="1486"/>
      <c r="DV66" s="1486"/>
      <c r="DW66" s="1486"/>
      <c r="DX66" s="1486"/>
      <c r="DY66" s="1487"/>
      <c r="DZ66" s="1488"/>
      <c r="EA66" s="1486"/>
      <c r="EB66" s="1486"/>
      <c r="EC66" s="1486"/>
      <c r="ED66" s="1486"/>
      <c r="EE66" s="1487"/>
      <c r="EF66" s="1488"/>
      <c r="EG66" s="1486"/>
      <c r="EH66" s="1486"/>
      <c r="EI66" s="1486"/>
      <c r="EJ66" s="1486"/>
      <c r="EK66" s="1487"/>
      <c r="EL66" s="1488"/>
      <c r="EM66" s="1486"/>
      <c r="EN66" s="1486"/>
      <c r="EO66" s="1486"/>
      <c r="EP66" s="1486"/>
      <c r="EQ66" s="1487"/>
      <c r="ER66" s="1488"/>
      <c r="ES66" s="1486"/>
      <c r="ET66" s="1486"/>
      <c r="EU66" s="1486"/>
      <c r="EV66" s="1486"/>
      <c r="EW66" s="1487"/>
      <c r="EX66" s="1488"/>
      <c r="EY66" s="1486"/>
      <c r="EZ66" s="1486"/>
      <c r="FA66" s="1486"/>
      <c r="FB66" s="1486"/>
      <c r="FC66" s="1487"/>
      <c r="FD66" s="1488"/>
      <c r="FE66" s="1486"/>
      <c r="FF66" s="1486"/>
      <c r="FG66" s="1486"/>
      <c r="FH66" s="1486"/>
      <c r="FI66" s="1487"/>
      <c r="FJ66" s="1488"/>
      <c r="FK66" s="1486"/>
      <c r="FL66" s="1486"/>
      <c r="FM66" s="1486"/>
      <c r="FN66" s="1486"/>
      <c r="FO66" s="1487"/>
      <c r="FP66" s="1488"/>
      <c r="FQ66" s="1486"/>
      <c r="FR66" s="1486"/>
      <c r="FS66" s="1486"/>
      <c r="FT66" s="1486"/>
      <c r="FU66" s="1487"/>
      <c r="FV66" s="1488"/>
      <c r="FW66" s="1486"/>
      <c r="FX66" s="1486"/>
      <c r="FY66" s="1486"/>
      <c r="FZ66" s="1486"/>
      <c r="GA66" s="1487"/>
      <c r="GB66" s="1488"/>
      <c r="GC66" s="1486"/>
      <c r="GD66" s="1486"/>
      <c r="GE66" s="1486"/>
      <c r="GF66" s="1489"/>
      <c r="GG66" s="1490"/>
      <c r="GH66" s="39">
        <f t="shared" si="0"/>
        <v>0</v>
      </c>
      <c r="GI66" s="39">
        <f t="shared" si="1"/>
        <v>0</v>
      </c>
      <c r="GJ66" s="39">
        <f t="shared" si="2"/>
        <v>0</v>
      </c>
      <c r="GK66" s="4"/>
      <c r="GM66" s="40">
        <f t="shared" si="3"/>
        <v>0</v>
      </c>
      <c r="GN66" s="40">
        <f t="shared" si="4"/>
        <v>0</v>
      </c>
      <c r="GO66" s="40">
        <f t="shared" si="5"/>
        <v>0</v>
      </c>
      <c r="GP66" s="40">
        <f t="shared" si="6"/>
        <v>0</v>
      </c>
      <c r="GQ66" s="40">
        <f t="shared" si="7"/>
        <v>0</v>
      </c>
      <c r="GR66" s="40">
        <f t="shared" si="8"/>
        <v>0</v>
      </c>
      <c r="GS66" s="38" t="str">
        <f t="shared" si="9"/>
        <v/>
      </c>
      <c r="GT66" s="38" t="str">
        <f t="shared" si="10"/>
        <v/>
      </c>
    </row>
    <row r="67" spans="1:202" x14ac:dyDescent="0.2">
      <c r="A67" s="90">
        <v>44</v>
      </c>
      <c r="B67" s="317"/>
      <c r="C67" s="319"/>
      <c r="D67" s="1496"/>
      <c r="E67" s="1489"/>
      <c r="F67" s="1486"/>
      <c r="G67" s="1486"/>
      <c r="H67" s="1486"/>
      <c r="I67" s="1494"/>
      <c r="J67" s="1495"/>
      <c r="K67" s="1486"/>
      <c r="L67" s="1486"/>
      <c r="M67" s="1486"/>
      <c r="N67" s="1486"/>
      <c r="O67" s="1494"/>
      <c r="P67" s="1495"/>
      <c r="Q67" s="1486"/>
      <c r="R67" s="1486"/>
      <c r="S67" s="1486"/>
      <c r="T67" s="1486"/>
      <c r="U67" s="1494"/>
      <c r="V67" s="1495"/>
      <c r="W67" s="1486"/>
      <c r="X67" s="1486"/>
      <c r="Y67" s="1486"/>
      <c r="Z67" s="1486"/>
      <c r="AA67" s="1494"/>
      <c r="AB67" s="1495"/>
      <c r="AC67" s="1486"/>
      <c r="AD67" s="1486"/>
      <c r="AE67" s="1486"/>
      <c r="AF67" s="1486"/>
      <c r="AG67" s="1494"/>
      <c r="AH67" s="1495"/>
      <c r="AI67" s="1486"/>
      <c r="AJ67" s="1486"/>
      <c r="AK67" s="1486"/>
      <c r="AL67" s="1486"/>
      <c r="AM67" s="1494"/>
      <c r="AN67" s="1495"/>
      <c r="AO67" s="1486"/>
      <c r="AP67" s="1486"/>
      <c r="AQ67" s="1486"/>
      <c r="AR67" s="1486"/>
      <c r="AS67" s="1487"/>
      <c r="AT67" s="1488"/>
      <c r="AU67" s="1486"/>
      <c r="AV67" s="1486"/>
      <c r="AW67" s="1486"/>
      <c r="AX67" s="1486"/>
      <c r="AY67" s="1494"/>
      <c r="AZ67" s="1495"/>
      <c r="BA67" s="1486"/>
      <c r="BB67" s="1486"/>
      <c r="BC67" s="1486"/>
      <c r="BD67" s="1486"/>
      <c r="BE67" s="1494"/>
      <c r="BF67" s="1495"/>
      <c r="BG67" s="1486"/>
      <c r="BH67" s="1486"/>
      <c r="BI67" s="1486"/>
      <c r="BJ67" s="1486"/>
      <c r="BK67" s="1494"/>
      <c r="BL67" s="1495"/>
      <c r="BM67" s="1486"/>
      <c r="BN67" s="1486"/>
      <c r="BO67" s="1486"/>
      <c r="BP67" s="1486"/>
      <c r="BQ67" s="1487"/>
      <c r="BR67" s="1488"/>
      <c r="BS67" s="1486"/>
      <c r="BT67" s="1486"/>
      <c r="BU67" s="1486"/>
      <c r="BV67" s="1486"/>
      <c r="BW67" s="1494"/>
      <c r="BX67" s="1495"/>
      <c r="BY67" s="1486"/>
      <c r="BZ67" s="1486"/>
      <c r="CA67" s="1486"/>
      <c r="CB67" s="1486"/>
      <c r="CC67" s="1494"/>
      <c r="CD67" s="1495"/>
      <c r="CE67" s="1486"/>
      <c r="CF67" s="1486"/>
      <c r="CG67" s="1486"/>
      <c r="CH67" s="1486"/>
      <c r="CI67" s="1494"/>
      <c r="CJ67" s="1495"/>
      <c r="CK67" s="1486"/>
      <c r="CL67" s="1486"/>
      <c r="CM67" s="1486"/>
      <c r="CN67" s="1486"/>
      <c r="CO67" s="1494"/>
      <c r="CP67" s="1495"/>
      <c r="CQ67" s="1486"/>
      <c r="CR67" s="1486"/>
      <c r="CS67" s="1486"/>
      <c r="CT67" s="1486"/>
      <c r="CU67" s="1494"/>
      <c r="CV67" s="1495"/>
      <c r="CW67" s="1486"/>
      <c r="CX67" s="1486"/>
      <c r="CY67" s="1486"/>
      <c r="CZ67" s="1486"/>
      <c r="DA67" s="1487"/>
      <c r="DB67" s="1488"/>
      <c r="DC67" s="1486"/>
      <c r="DD67" s="1486"/>
      <c r="DE67" s="1486"/>
      <c r="DF67" s="1486"/>
      <c r="DG67" s="1487"/>
      <c r="DH67" s="1488"/>
      <c r="DI67" s="1486"/>
      <c r="DJ67" s="1486"/>
      <c r="DK67" s="1486"/>
      <c r="DL67" s="1486"/>
      <c r="DM67" s="1487"/>
      <c r="DN67" s="1488"/>
      <c r="DO67" s="1486"/>
      <c r="DP67" s="1486"/>
      <c r="DQ67" s="1486"/>
      <c r="DR67" s="1486"/>
      <c r="DS67" s="1487"/>
      <c r="DT67" s="1488"/>
      <c r="DU67" s="1486"/>
      <c r="DV67" s="1486"/>
      <c r="DW67" s="1486"/>
      <c r="DX67" s="1486"/>
      <c r="DY67" s="1487"/>
      <c r="DZ67" s="1488"/>
      <c r="EA67" s="1486"/>
      <c r="EB67" s="1486"/>
      <c r="EC67" s="1486"/>
      <c r="ED67" s="1486"/>
      <c r="EE67" s="1487"/>
      <c r="EF67" s="1488"/>
      <c r="EG67" s="1486"/>
      <c r="EH67" s="1486"/>
      <c r="EI67" s="1486"/>
      <c r="EJ67" s="1486"/>
      <c r="EK67" s="1487"/>
      <c r="EL67" s="1488"/>
      <c r="EM67" s="1486"/>
      <c r="EN67" s="1486"/>
      <c r="EO67" s="1486"/>
      <c r="EP67" s="1486"/>
      <c r="EQ67" s="1487"/>
      <c r="ER67" s="1488"/>
      <c r="ES67" s="1486"/>
      <c r="ET67" s="1486"/>
      <c r="EU67" s="1486"/>
      <c r="EV67" s="1486"/>
      <c r="EW67" s="1487"/>
      <c r="EX67" s="1488"/>
      <c r="EY67" s="1486"/>
      <c r="EZ67" s="1486"/>
      <c r="FA67" s="1486"/>
      <c r="FB67" s="1486"/>
      <c r="FC67" s="1487"/>
      <c r="FD67" s="1488"/>
      <c r="FE67" s="1486"/>
      <c r="FF67" s="1486"/>
      <c r="FG67" s="1486"/>
      <c r="FH67" s="1486"/>
      <c r="FI67" s="1487"/>
      <c r="FJ67" s="1488"/>
      <c r="FK67" s="1486"/>
      <c r="FL67" s="1486"/>
      <c r="FM67" s="1486"/>
      <c r="FN67" s="1486"/>
      <c r="FO67" s="1487"/>
      <c r="FP67" s="1488"/>
      <c r="FQ67" s="1486"/>
      <c r="FR67" s="1486"/>
      <c r="FS67" s="1486"/>
      <c r="FT67" s="1486"/>
      <c r="FU67" s="1487"/>
      <c r="FV67" s="1488"/>
      <c r="FW67" s="1486"/>
      <c r="FX67" s="1486"/>
      <c r="FY67" s="1486"/>
      <c r="FZ67" s="1486"/>
      <c r="GA67" s="1487"/>
      <c r="GB67" s="1488"/>
      <c r="GC67" s="1486"/>
      <c r="GD67" s="1486"/>
      <c r="GE67" s="1486"/>
      <c r="GF67" s="1489"/>
      <c r="GG67" s="1490"/>
      <c r="GH67" s="39">
        <f t="shared" si="0"/>
        <v>0</v>
      </c>
      <c r="GI67" s="39">
        <f t="shared" si="1"/>
        <v>0</v>
      </c>
      <c r="GJ67" s="39">
        <f t="shared" si="2"/>
        <v>0</v>
      </c>
      <c r="GK67" s="4"/>
      <c r="GM67" s="40">
        <f t="shared" si="3"/>
        <v>0</v>
      </c>
      <c r="GN67" s="40">
        <f t="shared" si="4"/>
        <v>0</v>
      </c>
      <c r="GO67" s="40">
        <f t="shared" si="5"/>
        <v>0</v>
      </c>
      <c r="GP67" s="40">
        <f t="shared" si="6"/>
        <v>0</v>
      </c>
      <c r="GQ67" s="40">
        <f t="shared" si="7"/>
        <v>0</v>
      </c>
      <c r="GR67" s="40">
        <f t="shared" si="8"/>
        <v>0</v>
      </c>
      <c r="GS67" s="38" t="str">
        <f t="shared" si="9"/>
        <v/>
      </c>
      <c r="GT67" s="38" t="str">
        <f t="shared" si="10"/>
        <v/>
      </c>
    </row>
    <row r="68" spans="1:202" x14ac:dyDescent="0.2">
      <c r="A68" s="90">
        <v>45</v>
      </c>
      <c r="B68" s="317"/>
      <c r="C68" s="319"/>
      <c r="D68" s="1496"/>
      <c r="E68" s="1489"/>
      <c r="F68" s="1486"/>
      <c r="G68" s="1486"/>
      <c r="H68" s="1486"/>
      <c r="I68" s="1494"/>
      <c r="J68" s="1495"/>
      <c r="K68" s="1486"/>
      <c r="L68" s="1486"/>
      <c r="M68" s="1486"/>
      <c r="N68" s="1486"/>
      <c r="O68" s="1494"/>
      <c r="P68" s="1495"/>
      <c r="Q68" s="1486"/>
      <c r="R68" s="1486"/>
      <c r="S68" s="1486"/>
      <c r="T68" s="1486"/>
      <c r="U68" s="1494"/>
      <c r="V68" s="1495"/>
      <c r="W68" s="1486"/>
      <c r="X68" s="1486"/>
      <c r="Y68" s="1486"/>
      <c r="Z68" s="1486"/>
      <c r="AA68" s="1494"/>
      <c r="AB68" s="1495"/>
      <c r="AC68" s="1486"/>
      <c r="AD68" s="1486"/>
      <c r="AE68" s="1486"/>
      <c r="AF68" s="1486"/>
      <c r="AG68" s="1494"/>
      <c r="AH68" s="1495"/>
      <c r="AI68" s="1486"/>
      <c r="AJ68" s="1486"/>
      <c r="AK68" s="1486"/>
      <c r="AL68" s="1486"/>
      <c r="AM68" s="1494"/>
      <c r="AN68" s="1495"/>
      <c r="AO68" s="1486"/>
      <c r="AP68" s="1486"/>
      <c r="AQ68" s="1486"/>
      <c r="AR68" s="1486"/>
      <c r="AS68" s="1487"/>
      <c r="AT68" s="1488"/>
      <c r="AU68" s="1486"/>
      <c r="AV68" s="1486"/>
      <c r="AW68" s="1486"/>
      <c r="AX68" s="1486"/>
      <c r="AY68" s="1494"/>
      <c r="AZ68" s="1495"/>
      <c r="BA68" s="1486"/>
      <c r="BB68" s="1486"/>
      <c r="BC68" s="1486"/>
      <c r="BD68" s="1486"/>
      <c r="BE68" s="1494"/>
      <c r="BF68" s="1495"/>
      <c r="BG68" s="1486"/>
      <c r="BH68" s="1486"/>
      <c r="BI68" s="1486"/>
      <c r="BJ68" s="1486"/>
      <c r="BK68" s="1494"/>
      <c r="BL68" s="1495"/>
      <c r="BM68" s="1486"/>
      <c r="BN68" s="1486"/>
      <c r="BO68" s="1486"/>
      <c r="BP68" s="1486"/>
      <c r="BQ68" s="1487"/>
      <c r="BR68" s="1488"/>
      <c r="BS68" s="1486"/>
      <c r="BT68" s="1486"/>
      <c r="BU68" s="1486"/>
      <c r="BV68" s="1486"/>
      <c r="BW68" s="1494"/>
      <c r="BX68" s="1495"/>
      <c r="BY68" s="1486"/>
      <c r="BZ68" s="1486"/>
      <c r="CA68" s="1486"/>
      <c r="CB68" s="1486"/>
      <c r="CC68" s="1494"/>
      <c r="CD68" s="1495"/>
      <c r="CE68" s="1486"/>
      <c r="CF68" s="1486"/>
      <c r="CG68" s="1486"/>
      <c r="CH68" s="1486"/>
      <c r="CI68" s="1494"/>
      <c r="CJ68" s="1495"/>
      <c r="CK68" s="1486"/>
      <c r="CL68" s="1486"/>
      <c r="CM68" s="1486"/>
      <c r="CN68" s="1486"/>
      <c r="CO68" s="1494"/>
      <c r="CP68" s="1495"/>
      <c r="CQ68" s="1486"/>
      <c r="CR68" s="1486"/>
      <c r="CS68" s="1486"/>
      <c r="CT68" s="1486"/>
      <c r="CU68" s="1494"/>
      <c r="CV68" s="1495"/>
      <c r="CW68" s="1486"/>
      <c r="CX68" s="1486"/>
      <c r="CY68" s="1486"/>
      <c r="CZ68" s="1486"/>
      <c r="DA68" s="1487"/>
      <c r="DB68" s="1488"/>
      <c r="DC68" s="1486"/>
      <c r="DD68" s="1486"/>
      <c r="DE68" s="1486"/>
      <c r="DF68" s="1486"/>
      <c r="DG68" s="1487"/>
      <c r="DH68" s="1488"/>
      <c r="DI68" s="1486"/>
      <c r="DJ68" s="1486"/>
      <c r="DK68" s="1486"/>
      <c r="DL68" s="1486"/>
      <c r="DM68" s="1487"/>
      <c r="DN68" s="1488"/>
      <c r="DO68" s="1486"/>
      <c r="DP68" s="1486"/>
      <c r="DQ68" s="1486"/>
      <c r="DR68" s="1486"/>
      <c r="DS68" s="1487"/>
      <c r="DT68" s="1488"/>
      <c r="DU68" s="1486"/>
      <c r="DV68" s="1486"/>
      <c r="DW68" s="1486"/>
      <c r="DX68" s="1486"/>
      <c r="DY68" s="1487"/>
      <c r="DZ68" s="1488"/>
      <c r="EA68" s="1486"/>
      <c r="EB68" s="1486"/>
      <c r="EC68" s="1486"/>
      <c r="ED68" s="1486"/>
      <c r="EE68" s="1487"/>
      <c r="EF68" s="1488"/>
      <c r="EG68" s="1486"/>
      <c r="EH68" s="1486"/>
      <c r="EI68" s="1486"/>
      <c r="EJ68" s="1486"/>
      <c r="EK68" s="1487"/>
      <c r="EL68" s="1488"/>
      <c r="EM68" s="1486"/>
      <c r="EN68" s="1486"/>
      <c r="EO68" s="1486"/>
      <c r="EP68" s="1486"/>
      <c r="EQ68" s="1487"/>
      <c r="ER68" s="1488"/>
      <c r="ES68" s="1486"/>
      <c r="ET68" s="1486"/>
      <c r="EU68" s="1486"/>
      <c r="EV68" s="1486"/>
      <c r="EW68" s="1487"/>
      <c r="EX68" s="1488"/>
      <c r="EY68" s="1486"/>
      <c r="EZ68" s="1486"/>
      <c r="FA68" s="1486"/>
      <c r="FB68" s="1486"/>
      <c r="FC68" s="1487"/>
      <c r="FD68" s="1488"/>
      <c r="FE68" s="1486"/>
      <c r="FF68" s="1486"/>
      <c r="FG68" s="1486"/>
      <c r="FH68" s="1486"/>
      <c r="FI68" s="1487"/>
      <c r="FJ68" s="1488"/>
      <c r="FK68" s="1486"/>
      <c r="FL68" s="1486"/>
      <c r="FM68" s="1486"/>
      <c r="FN68" s="1486"/>
      <c r="FO68" s="1487"/>
      <c r="FP68" s="1488"/>
      <c r="FQ68" s="1486"/>
      <c r="FR68" s="1486"/>
      <c r="FS68" s="1486"/>
      <c r="FT68" s="1486"/>
      <c r="FU68" s="1487"/>
      <c r="FV68" s="1488"/>
      <c r="FW68" s="1486"/>
      <c r="FX68" s="1486"/>
      <c r="FY68" s="1486"/>
      <c r="FZ68" s="1486"/>
      <c r="GA68" s="1487"/>
      <c r="GB68" s="1488"/>
      <c r="GC68" s="1486"/>
      <c r="GD68" s="1486"/>
      <c r="GE68" s="1486"/>
      <c r="GF68" s="1489"/>
      <c r="GG68" s="1490"/>
      <c r="GH68" s="39">
        <f t="shared" si="0"/>
        <v>0</v>
      </c>
      <c r="GI68" s="39">
        <f t="shared" si="1"/>
        <v>0</v>
      </c>
      <c r="GJ68" s="39">
        <f t="shared" si="2"/>
        <v>0</v>
      </c>
      <c r="GK68" s="4"/>
      <c r="GM68" s="40">
        <f t="shared" si="3"/>
        <v>0</v>
      </c>
      <c r="GN68" s="40">
        <f t="shared" si="4"/>
        <v>0</v>
      </c>
      <c r="GO68" s="40">
        <f t="shared" si="5"/>
        <v>0</v>
      </c>
      <c r="GP68" s="40">
        <f t="shared" si="6"/>
        <v>0</v>
      </c>
      <c r="GQ68" s="40">
        <f t="shared" si="7"/>
        <v>0</v>
      </c>
      <c r="GR68" s="40">
        <f t="shared" si="8"/>
        <v>0</v>
      </c>
      <c r="GS68" s="38" t="str">
        <f t="shared" si="9"/>
        <v/>
      </c>
      <c r="GT68" s="38" t="str">
        <f t="shared" si="10"/>
        <v/>
      </c>
    </row>
    <row r="69" spans="1:202" x14ac:dyDescent="0.2">
      <c r="A69" s="90">
        <v>46</v>
      </c>
      <c r="B69" s="317"/>
      <c r="C69" s="319"/>
      <c r="D69" s="320"/>
      <c r="E69" s="321"/>
      <c r="F69" s="1486"/>
      <c r="G69" s="1486"/>
      <c r="H69" s="1486"/>
      <c r="I69" s="1494"/>
      <c r="J69" s="1495"/>
      <c r="K69" s="1486"/>
      <c r="L69" s="1486"/>
      <c r="M69" s="1486"/>
      <c r="N69" s="1486"/>
      <c r="O69" s="1494"/>
      <c r="P69" s="1495"/>
      <c r="Q69" s="1486"/>
      <c r="R69" s="1486"/>
      <c r="S69" s="1486"/>
      <c r="T69" s="1486"/>
      <c r="U69" s="1494"/>
      <c r="V69" s="1495"/>
      <c r="W69" s="1486"/>
      <c r="X69" s="1486"/>
      <c r="Y69" s="1486"/>
      <c r="Z69" s="1486"/>
      <c r="AA69" s="1494"/>
      <c r="AB69" s="1495"/>
      <c r="AC69" s="1486"/>
      <c r="AD69" s="1486"/>
      <c r="AE69" s="1486"/>
      <c r="AF69" s="1486"/>
      <c r="AG69" s="1494"/>
      <c r="AH69" s="1495"/>
      <c r="AI69" s="1486"/>
      <c r="AJ69" s="1486"/>
      <c r="AK69" s="1486"/>
      <c r="AL69" s="1486"/>
      <c r="AM69" s="1494"/>
      <c r="AN69" s="1495"/>
      <c r="AO69" s="1486"/>
      <c r="AP69" s="1486"/>
      <c r="AQ69" s="1486"/>
      <c r="AR69" s="1486"/>
      <c r="AS69" s="1487"/>
      <c r="AT69" s="1488"/>
      <c r="AU69" s="1486"/>
      <c r="AV69" s="1486"/>
      <c r="AW69" s="1486"/>
      <c r="AX69" s="1486"/>
      <c r="AY69" s="1494"/>
      <c r="AZ69" s="1495"/>
      <c r="BA69" s="1486"/>
      <c r="BB69" s="1486"/>
      <c r="BC69" s="1486"/>
      <c r="BD69" s="1486"/>
      <c r="BE69" s="1494"/>
      <c r="BF69" s="1495"/>
      <c r="BG69" s="1486"/>
      <c r="BH69" s="1486"/>
      <c r="BI69" s="1486"/>
      <c r="BJ69" s="1486"/>
      <c r="BK69" s="1494"/>
      <c r="BL69" s="1495"/>
      <c r="BM69" s="1486"/>
      <c r="BN69" s="1486"/>
      <c r="BO69" s="1486"/>
      <c r="BP69" s="1486"/>
      <c r="BQ69" s="1487"/>
      <c r="BR69" s="1488"/>
      <c r="BS69" s="1486"/>
      <c r="BT69" s="1486"/>
      <c r="BU69" s="1486"/>
      <c r="BV69" s="1486"/>
      <c r="BW69" s="1494"/>
      <c r="BX69" s="1495"/>
      <c r="BY69" s="1486"/>
      <c r="BZ69" s="1486"/>
      <c r="CA69" s="1486"/>
      <c r="CB69" s="1486"/>
      <c r="CC69" s="1494"/>
      <c r="CD69" s="1495"/>
      <c r="CE69" s="1486"/>
      <c r="CF69" s="1486"/>
      <c r="CG69" s="1486"/>
      <c r="CH69" s="1486"/>
      <c r="CI69" s="1494"/>
      <c r="CJ69" s="1495"/>
      <c r="CK69" s="1486"/>
      <c r="CL69" s="1486"/>
      <c r="CM69" s="1486"/>
      <c r="CN69" s="1486"/>
      <c r="CO69" s="1494"/>
      <c r="CP69" s="1495"/>
      <c r="CQ69" s="1486"/>
      <c r="CR69" s="1486"/>
      <c r="CS69" s="1486"/>
      <c r="CT69" s="1486"/>
      <c r="CU69" s="1494"/>
      <c r="CV69" s="1495"/>
      <c r="CW69" s="1486"/>
      <c r="CX69" s="1486"/>
      <c r="CY69" s="1486"/>
      <c r="CZ69" s="1486"/>
      <c r="DA69" s="1487"/>
      <c r="DB69" s="1488"/>
      <c r="DC69" s="1486"/>
      <c r="DD69" s="1486"/>
      <c r="DE69" s="1486"/>
      <c r="DF69" s="1486"/>
      <c r="DG69" s="1487"/>
      <c r="DH69" s="1488"/>
      <c r="DI69" s="1486"/>
      <c r="DJ69" s="1486"/>
      <c r="DK69" s="1486"/>
      <c r="DL69" s="1486"/>
      <c r="DM69" s="1487"/>
      <c r="DN69" s="1488"/>
      <c r="DO69" s="1486"/>
      <c r="DP69" s="1486"/>
      <c r="DQ69" s="1486"/>
      <c r="DR69" s="1486"/>
      <c r="DS69" s="1487"/>
      <c r="DT69" s="1488"/>
      <c r="DU69" s="1486"/>
      <c r="DV69" s="1486"/>
      <c r="DW69" s="1486"/>
      <c r="DX69" s="1486"/>
      <c r="DY69" s="1487"/>
      <c r="DZ69" s="1488"/>
      <c r="EA69" s="1486"/>
      <c r="EB69" s="1486"/>
      <c r="EC69" s="1486"/>
      <c r="ED69" s="1486"/>
      <c r="EE69" s="1487"/>
      <c r="EF69" s="1488"/>
      <c r="EG69" s="1486"/>
      <c r="EH69" s="1486"/>
      <c r="EI69" s="1486"/>
      <c r="EJ69" s="1486"/>
      <c r="EK69" s="1487"/>
      <c r="EL69" s="1488"/>
      <c r="EM69" s="1486"/>
      <c r="EN69" s="1486"/>
      <c r="EO69" s="1486"/>
      <c r="EP69" s="1486"/>
      <c r="EQ69" s="1487"/>
      <c r="ER69" s="1488"/>
      <c r="ES69" s="1486"/>
      <c r="ET69" s="1486"/>
      <c r="EU69" s="1486"/>
      <c r="EV69" s="1486"/>
      <c r="EW69" s="1487"/>
      <c r="EX69" s="1488"/>
      <c r="EY69" s="1486"/>
      <c r="EZ69" s="1486"/>
      <c r="FA69" s="1486"/>
      <c r="FB69" s="1486"/>
      <c r="FC69" s="1487"/>
      <c r="FD69" s="1488"/>
      <c r="FE69" s="1486"/>
      <c r="FF69" s="1486"/>
      <c r="FG69" s="1486"/>
      <c r="FH69" s="1486"/>
      <c r="FI69" s="1487"/>
      <c r="FJ69" s="1488"/>
      <c r="FK69" s="1486"/>
      <c r="FL69" s="1486"/>
      <c r="FM69" s="1486"/>
      <c r="FN69" s="1486"/>
      <c r="FO69" s="1487"/>
      <c r="FP69" s="1488"/>
      <c r="FQ69" s="1486"/>
      <c r="FR69" s="1486"/>
      <c r="FS69" s="1486"/>
      <c r="FT69" s="1486"/>
      <c r="FU69" s="1487"/>
      <c r="FV69" s="1488"/>
      <c r="FW69" s="1486"/>
      <c r="FX69" s="1486"/>
      <c r="FY69" s="1486"/>
      <c r="FZ69" s="1486"/>
      <c r="GA69" s="1487"/>
      <c r="GB69" s="1488"/>
      <c r="GC69" s="1486"/>
      <c r="GD69" s="1486"/>
      <c r="GE69" s="1486"/>
      <c r="GF69" s="1489"/>
      <c r="GG69" s="1490"/>
      <c r="GH69" s="39">
        <f t="shared" si="0"/>
        <v>0</v>
      </c>
      <c r="GI69" s="39">
        <f t="shared" si="1"/>
        <v>0</v>
      </c>
      <c r="GJ69" s="39">
        <f t="shared" si="2"/>
        <v>0</v>
      </c>
      <c r="GK69" s="4"/>
      <c r="GM69" s="40">
        <f t="shared" si="3"/>
        <v>0</v>
      </c>
      <c r="GN69" s="40">
        <f t="shared" si="4"/>
        <v>0</v>
      </c>
      <c r="GO69" s="40">
        <f t="shared" si="5"/>
        <v>0</v>
      </c>
      <c r="GP69" s="40">
        <f t="shared" si="6"/>
        <v>0</v>
      </c>
      <c r="GQ69" s="40">
        <f t="shared" si="7"/>
        <v>0</v>
      </c>
      <c r="GR69" s="40">
        <f t="shared" si="8"/>
        <v>0</v>
      </c>
      <c r="GS69" s="38" t="str">
        <f t="shared" si="9"/>
        <v/>
      </c>
      <c r="GT69" s="38" t="str">
        <f t="shared" si="10"/>
        <v/>
      </c>
    </row>
    <row r="70" spans="1:202" x14ac:dyDescent="0.2">
      <c r="A70" s="90">
        <v>47</v>
      </c>
      <c r="B70" s="317"/>
      <c r="C70" s="319"/>
      <c r="D70" s="320"/>
      <c r="E70" s="321"/>
      <c r="F70" s="1486"/>
      <c r="G70" s="1486"/>
      <c r="H70" s="1486"/>
      <c r="I70" s="1494"/>
      <c r="J70" s="1495"/>
      <c r="K70" s="1486"/>
      <c r="L70" s="1486"/>
      <c r="M70" s="1486"/>
      <c r="N70" s="1486"/>
      <c r="O70" s="1494"/>
      <c r="P70" s="1495"/>
      <c r="Q70" s="1486"/>
      <c r="R70" s="1486"/>
      <c r="S70" s="1486"/>
      <c r="T70" s="1486"/>
      <c r="U70" s="1494"/>
      <c r="V70" s="1495"/>
      <c r="W70" s="1486"/>
      <c r="X70" s="1486"/>
      <c r="Y70" s="1486"/>
      <c r="Z70" s="1486"/>
      <c r="AA70" s="1494"/>
      <c r="AB70" s="1495"/>
      <c r="AC70" s="1486"/>
      <c r="AD70" s="1486"/>
      <c r="AE70" s="1486"/>
      <c r="AF70" s="1486"/>
      <c r="AG70" s="1494"/>
      <c r="AH70" s="1495"/>
      <c r="AI70" s="1486"/>
      <c r="AJ70" s="1486"/>
      <c r="AK70" s="1486"/>
      <c r="AL70" s="1486"/>
      <c r="AM70" s="1494"/>
      <c r="AN70" s="1495"/>
      <c r="AO70" s="1486"/>
      <c r="AP70" s="1486"/>
      <c r="AQ70" s="1486"/>
      <c r="AR70" s="1486"/>
      <c r="AS70" s="1487"/>
      <c r="AT70" s="1488"/>
      <c r="AU70" s="1486"/>
      <c r="AV70" s="1486"/>
      <c r="AW70" s="1486"/>
      <c r="AX70" s="1486"/>
      <c r="AY70" s="1494"/>
      <c r="AZ70" s="1495"/>
      <c r="BA70" s="1486"/>
      <c r="BB70" s="1486"/>
      <c r="BC70" s="1486"/>
      <c r="BD70" s="1486"/>
      <c r="BE70" s="1494"/>
      <c r="BF70" s="1495"/>
      <c r="BG70" s="1486"/>
      <c r="BH70" s="1486"/>
      <c r="BI70" s="1486"/>
      <c r="BJ70" s="1486"/>
      <c r="BK70" s="1494"/>
      <c r="BL70" s="1495"/>
      <c r="BM70" s="1486"/>
      <c r="BN70" s="1486"/>
      <c r="BO70" s="1486"/>
      <c r="BP70" s="1486"/>
      <c r="BQ70" s="1487"/>
      <c r="BR70" s="1488"/>
      <c r="BS70" s="1486"/>
      <c r="BT70" s="1486"/>
      <c r="BU70" s="1486"/>
      <c r="BV70" s="1486"/>
      <c r="BW70" s="1494"/>
      <c r="BX70" s="1495"/>
      <c r="BY70" s="1486"/>
      <c r="BZ70" s="1486"/>
      <c r="CA70" s="1486"/>
      <c r="CB70" s="1486"/>
      <c r="CC70" s="1494"/>
      <c r="CD70" s="1495"/>
      <c r="CE70" s="1486"/>
      <c r="CF70" s="1486"/>
      <c r="CG70" s="1486"/>
      <c r="CH70" s="1486"/>
      <c r="CI70" s="1494"/>
      <c r="CJ70" s="1495"/>
      <c r="CK70" s="1486"/>
      <c r="CL70" s="1486"/>
      <c r="CM70" s="1486"/>
      <c r="CN70" s="1486"/>
      <c r="CO70" s="1494"/>
      <c r="CP70" s="1495"/>
      <c r="CQ70" s="1486"/>
      <c r="CR70" s="1486"/>
      <c r="CS70" s="1486"/>
      <c r="CT70" s="1486"/>
      <c r="CU70" s="1494"/>
      <c r="CV70" s="1495"/>
      <c r="CW70" s="1486"/>
      <c r="CX70" s="1486"/>
      <c r="CY70" s="1486"/>
      <c r="CZ70" s="1486"/>
      <c r="DA70" s="1487"/>
      <c r="DB70" s="1488"/>
      <c r="DC70" s="1486"/>
      <c r="DD70" s="1486"/>
      <c r="DE70" s="1486"/>
      <c r="DF70" s="1486"/>
      <c r="DG70" s="1487"/>
      <c r="DH70" s="1488"/>
      <c r="DI70" s="1486"/>
      <c r="DJ70" s="1486"/>
      <c r="DK70" s="1486"/>
      <c r="DL70" s="1486"/>
      <c r="DM70" s="1487"/>
      <c r="DN70" s="1488"/>
      <c r="DO70" s="1486"/>
      <c r="DP70" s="1486"/>
      <c r="DQ70" s="1486"/>
      <c r="DR70" s="1486"/>
      <c r="DS70" s="1487"/>
      <c r="DT70" s="1488"/>
      <c r="DU70" s="1486"/>
      <c r="DV70" s="1486"/>
      <c r="DW70" s="1486"/>
      <c r="DX70" s="1486"/>
      <c r="DY70" s="1487"/>
      <c r="DZ70" s="1488"/>
      <c r="EA70" s="1486"/>
      <c r="EB70" s="1486"/>
      <c r="EC70" s="1486"/>
      <c r="ED70" s="1486"/>
      <c r="EE70" s="1487"/>
      <c r="EF70" s="1488"/>
      <c r="EG70" s="1486"/>
      <c r="EH70" s="1486"/>
      <c r="EI70" s="1486"/>
      <c r="EJ70" s="1486"/>
      <c r="EK70" s="1487"/>
      <c r="EL70" s="1488"/>
      <c r="EM70" s="1486"/>
      <c r="EN70" s="1486"/>
      <c r="EO70" s="1486"/>
      <c r="EP70" s="1486"/>
      <c r="EQ70" s="1487"/>
      <c r="ER70" s="1488"/>
      <c r="ES70" s="1486"/>
      <c r="ET70" s="1486"/>
      <c r="EU70" s="1486"/>
      <c r="EV70" s="1486"/>
      <c r="EW70" s="1487"/>
      <c r="EX70" s="1488"/>
      <c r="EY70" s="1486"/>
      <c r="EZ70" s="1486"/>
      <c r="FA70" s="1486"/>
      <c r="FB70" s="1486"/>
      <c r="FC70" s="1487"/>
      <c r="FD70" s="1488"/>
      <c r="FE70" s="1486"/>
      <c r="FF70" s="1486"/>
      <c r="FG70" s="1486"/>
      <c r="FH70" s="1486"/>
      <c r="FI70" s="1487"/>
      <c r="FJ70" s="1488"/>
      <c r="FK70" s="1486"/>
      <c r="FL70" s="1486"/>
      <c r="FM70" s="1486"/>
      <c r="FN70" s="1486"/>
      <c r="FO70" s="1487"/>
      <c r="FP70" s="1488"/>
      <c r="FQ70" s="1486"/>
      <c r="FR70" s="1486"/>
      <c r="FS70" s="1486"/>
      <c r="FT70" s="1486"/>
      <c r="FU70" s="1487"/>
      <c r="FV70" s="1488"/>
      <c r="FW70" s="1486"/>
      <c r="FX70" s="1486"/>
      <c r="FY70" s="1486"/>
      <c r="FZ70" s="1486"/>
      <c r="GA70" s="1487"/>
      <c r="GB70" s="1488"/>
      <c r="GC70" s="1486"/>
      <c r="GD70" s="1486"/>
      <c r="GE70" s="1486"/>
      <c r="GF70" s="1489"/>
      <c r="GG70" s="1490"/>
      <c r="GH70" s="39">
        <f t="shared" si="0"/>
        <v>0</v>
      </c>
      <c r="GI70" s="39">
        <f t="shared" si="1"/>
        <v>0</v>
      </c>
      <c r="GJ70" s="39">
        <f t="shared" si="2"/>
        <v>0</v>
      </c>
      <c r="GK70" s="4"/>
      <c r="GM70" s="40">
        <f t="shared" si="3"/>
        <v>0</v>
      </c>
      <c r="GN70" s="40">
        <f t="shared" si="4"/>
        <v>0</v>
      </c>
      <c r="GO70" s="40">
        <f t="shared" si="5"/>
        <v>0</v>
      </c>
      <c r="GP70" s="40">
        <f t="shared" si="6"/>
        <v>0</v>
      </c>
      <c r="GQ70" s="40">
        <f t="shared" si="7"/>
        <v>0</v>
      </c>
      <c r="GR70" s="40">
        <f t="shared" si="8"/>
        <v>0</v>
      </c>
      <c r="GS70" s="38" t="str">
        <f t="shared" si="9"/>
        <v/>
      </c>
      <c r="GT70" s="38" t="str">
        <f t="shared" si="10"/>
        <v/>
      </c>
    </row>
    <row r="71" spans="1:202" x14ac:dyDescent="0.2">
      <c r="A71" s="90">
        <v>48</v>
      </c>
      <c r="B71" s="317"/>
      <c r="C71" s="319"/>
      <c r="D71" s="320"/>
      <c r="E71" s="321"/>
      <c r="F71" s="1486"/>
      <c r="G71" s="1486"/>
      <c r="H71" s="1486"/>
      <c r="I71" s="1494"/>
      <c r="J71" s="1495"/>
      <c r="K71" s="1486"/>
      <c r="L71" s="1486"/>
      <c r="M71" s="1486"/>
      <c r="N71" s="1486"/>
      <c r="O71" s="1494"/>
      <c r="P71" s="1495"/>
      <c r="Q71" s="1486"/>
      <c r="R71" s="1486"/>
      <c r="S71" s="1486"/>
      <c r="T71" s="1486"/>
      <c r="U71" s="1494"/>
      <c r="V71" s="1495"/>
      <c r="W71" s="1486"/>
      <c r="X71" s="1486"/>
      <c r="Y71" s="1486"/>
      <c r="Z71" s="1486"/>
      <c r="AA71" s="1494"/>
      <c r="AB71" s="1495"/>
      <c r="AC71" s="1486"/>
      <c r="AD71" s="1486"/>
      <c r="AE71" s="1486"/>
      <c r="AF71" s="1486"/>
      <c r="AG71" s="1494"/>
      <c r="AH71" s="1495"/>
      <c r="AI71" s="1486"/>
      <c r="AJ71" s="1486"/>
      <c r="AK71" s="1486"/>
      <c r="AL71" s="1486"/>
      <c r="AM71" s="1494"/>
      <c r="AN71" s="1495"/>
      <c r="AO71" s="1486"/>
      <c r="AP71" s="1486"/>
      <c r="AQ71" s="1486"/>
      <c r="AR71" s="1486"/>
      <c r="AS71" s="1487"/>
      <c r="AT71" s="1488"/>
      <c r="AU71" s="1486"/>
      <c r="AV71" s="1486"/>
      <c r="AW71" s="1486"/>
      <c r="AX71" s="1486"/>
      <c r="AY71" s="1494"/>
      <c r="AZ71" s="1495"/>
      <c r="BA71" s="1486"/>
      <c r="BB71" s="1486"/>
      <c r="BC71" s="1486"/>
      <c r="BD71" s="1486"/>
      <c r="BE71" s="1494"/>
      <c r="BF71" s="1495"/>
      <c r="BG71" s="1486"/>
      <c r="BH71" s="1486"/>
      <c r="BI71" s="1486"/>
      <c r="BJ71" s="1486"/>
      <c r="BK71" s="1494"/>
      <c r="BL71" s="1495"/>
      <c r="BM71" s="1486"/>
      <c r="BN71" s="1486"/>
      <c r="BO71" s="1486"/>
      <c r="BP71" s="1486"/>
      <c r="BQ71" s="1487"/>
      <c r="BR71" s="1488"/>
      <c r="BS71" s="1486"/>
      <c r="BT71" s="1486"/>
      <c r="BU71" s="1486"/>
      <c r="BV71" s="1486"/>
      <c r="BW71" s="1494"/>
      <c r="BX71" s="1495"/>
      <c r="BY71" s="1486"/>
      <c r="BZ71" s="1486"/>
      <c r="CA71" s="1486"/>
      <c r="CB71" s="1486"/>
      <c r="CC71" s="1494"/>
      <c r="CD71" s="1495"/>
      <c r="CE71" s="1486"/>
      <c r="CF71" s="1486"/>
      <c r="CG71" s="1486"/>
      <c r="CH71" s="1486"/>
      <c r="CI71" s="1494"/>
      <c r="CJ71" s="1495"/>
      <c r="CK71" s="1486"/>
      <c r="CL71" s="1486"/>
      <c r="CM71" s="1486"/>
      <c r="CN71" s="1486"/>
      <c r="CO71" s="1494"/>
      <c r="CP71" s="1495"/>
      <c r="CQ71" s="1486"/>
      <c r="CR71" s="1486"/>
      <c r="CS71" s="1486"/>
      <c r="CT71" s="1486"/>
      <c r="CU71" s="1494"/>
      <c r="CV71" s="1495"/>
      <c r="CW71" s="1486"/>
      <c r="CX71" s="1486"/>
      <c r="CY71" s="1486"/>
      <c r="CZ71" s="1486"/>
      <c r="DA71" s="1487"/>
      <c r="DB71" s="1488"/>
      <c r="DC71" s="1486"/>
      <c r="DD71" s="1486"/>
      <c r="DE71" s="1486"/>
      <c r="DF71" s="1486"/>
      <c r="DG71" s="1487"/>
      <c r="DH71" s="1488"/>
      <c r="DI71" s="1486"/>
      <c r="DJ71" s="1486"/>
      <c r="DK71" s="1486"/>
      <c r="DL71" s="1486"/>
      <c r="DM71" s="1487"/>
      <c r="DN71" s="1488"/>
      <c r="DO71" s="1486"/>
      <c r="DP71" s="1486"/>
      <c r="DQ71" s="1486"/>
      <c r="DR71" s="1486"/>
      <c r="DS71" s="1487"/>
      <c r="DT71" s="1488"/>
      <c r="DU71" s="1486"/>
      <c r="DV71" s="1486"/>
      <c r="DW71" s="1486"/>
      <c r="DX71" s="1486"/>
      <c r="DY71" s="1487"/>
      <c r="DZ71" s="1488"/>
      <c r="EA71" s="1486"/>
      <c r="EB71" s="1486"/>
      <c r="EC71" s="1486"/>
      <c r="ED71" s="1486"/>
      <c r="EE71" s="1487"/>
      <c r="EF71" s="1488"/>
      <c r="EG71" s="1486"/>
      <c r="EH71" s="1486"/>
      <c r="EI71" s="1486"/>
      <c r="EJ71" s="1486"/>
      <c r="EK71" s="1487"/>
      <c r="EL71" s="1488"/>
      <c r="EM71" s="1486"/>
      <c r="EN71" s="1486"/>
      <c r="EO71" s="1486"/>
      <c r="EP71" s="1486"/>
      <c r="EQ71" s="1487"/>
      <c r="ER71" s="1488"/>
      <c r="ES71" s="1486"/>
      <c r="ET71" s="1486"/>
      <c r="EU71" s="1486"/>
      <c r="EV71" s="1486"/>
      <c r="EW71" s="1487"/>
      <c r="EX71" s="1488"/>
      <c r="EY71" s="1486"/>
      <c r="EZ71" s="1486"/>
      <c r="FA71" s="1486"/>
      <c r="FB71" s="1486"/>
      <c r="FC71" s="1487"/>
      <c r="FD71" s="1488"/>
      <c r="FE71" s="1486"/>
      <c r="FF71" s="1486"/>
      <c r="FG71" s="1486"/>
      <c r="FH71" s="1486"/>
      <c r="FI71" s="1487"/>
      <c r="FJ71" s="1488"/>
      <c r="FK71" s="1486"/>
      <c r="FL71" s="1486"/>
      <c r="FM71" s="1486"/>
      <c r="FN71" s="1486"/>
      <c r="FO71" s="1487"/>
      <c r="FP71" s="1488"/>
      <c r="FQ71" s="1486"/>
      <c r="FR71" s="1486"/>
      <c r="FS71" s="1486"/>
      <c r="FT71" s="1486"/>
      <c r="FU71" s="1487"/>
      <c r="FV71" s="1488"/>
      <c r="FW71" s="1486"/>
      <c r="FX71" s="1486"/>
      <c r="FY71" s="1486"/>
      <c r="FZ71" s="1486"/>
      <c r="GA71" s="1487"/>
      <c r="GB71" s="1488"/>
      <c r="GC71" s="1486"/>
      <c r="GD71" s="1486"/>
      <c r="GE71" s="1486"/>
      <c r="GF71" s="1489"/>
      <c r="GG71" s="1490"/>
      <c r="GH71" s="39">
        <f t="shared" si="0"/>
        <v>0</v>
      </c>
      <c r="GI71" s="39">
        <f t="shared" si="1"/>
        <v>0</v>
      </c>
      <c r="GJ71" s="39">
        <f t="shared" si="2"/>
        <v>0</v>
      </c>
      <c r="GK71" s="4"/>
      <c r="GM71" s="40">
        <f t="shared" si="3"/>
        <v>0</v>
      </c>
      <c r="GN71" s="40">
        <f t="shared" si="4"/>
        <v>0</v>
      </c>
      <c r="GO71" s="40">
        <f t="shared" si="5"/>
        <v>0</v>
      </c>
      <c r="GP71" s="40">
        <f t="shared" si="6"/>
        <v>0</v>
      </c>
      <c r="GQ71" s="40">
        <f t="shared" si="7"/>
        <v>0</v>
      </c>
      <c r="GR71" s="40">
        <f t="shared" si="8"/>
        <v>0</v>
      </c>
      <c r="GS71" s="38" t="str">
        <f t="shared" si="9"/>
        <v/>
      </c>
      <c r="GT71" s="38" t="str">
        <f t="shared" si="10"/>
        <v/>
      </c>
    </row>
    <row r="72" spans="1:202" x14ac:dyDescent="0.2">
      <c r="A72" s="90">
        <v>49</v>
      </c>
      <c r="B72" s="317"/>
      <c r="C72" s="319"/>
      <c r="D72" s="320"/>
      <c r="E72" s="321"/>
      <c r="F72" s="1486"/>
      <c r="G72" s="1486"/>
      <c r="H72" s="1486"/>
      <c r="I72" s="1494"/>
      <c r="J72" s="1495"/>
      <c r="K72" s="1486"/>
      <c r="L72" s="1486"/>
      <c r="M72" s="1486"/>
      <c r="N72" s="1486"/>
      <c r="O72" s="1494"/>
      <c r="P72" s="1495"/>
      <c r="Q72" s="1486"/>
      <c r="R72" s="1486"/>
      <c r="S72" s="1486"/>
      <c r="T72" s="1486"/>
      <c r="U72" s="1494"/>
      <c r="V72" s="1495"/>
      <c r="W72" s="1486"/>
      <c r="X72" s="1486"/>
      <c r="Y72" s="1486"/>
      <c r="Z72" s="1486"/>
      <c r="AA72" s="1494"/>
      <c r="AB72" s="1495"/>
      <c r="AC72" s="1486"/>
      <c r="AD72" s="1486"/>
      <c r="AE72" s="1486"/>
      <c r="AF72" s="1486"/>
      <c r="AG72" s="1494"/>
      <c r="AH72" s="1495"/>
      <c r="AI72" s="1486"/>
      <c r="AJ72" s="1486"/>
      <c r="AK72" s="1486"/>
      <c r="AL72" s="1486"/>
      <c r="AM72" s="1494"/>
      <c r="AN72" s="1495"/>
      <c r="AO72" s="1486"/>
      <c r="AP72" s="1486"/>
      <c r="AQ72" s="1486"/>
      <c r="AR72" s="1486"/>
      <c r="AS72" s="1487"/>
      <c r="AT72" s="1488"/>
      <c r="AU72" s="1486"/>
      <c r="AV72" s="1486"/>
      <c r="AW72" s="1486"/>
      <c r="AX72" s="1486"/>
      <c r="AY72" s="1494"/>
      <c r="AZ72" s="1495"/>
      <c r="BA72" s="1486"/>
      <c r="BB72" s="1486"/>
      <c r="BC72" s="1486"/>
      <c r="BD72" s="1486"/>
      <c r="BE72" s="1494"/>
      <c r="BF72" s="1495"/>
      <c r="BG72" s="1486"/>
      <c r="BH72" s="1486"/>
      <c r="BI72" s="1486"/>
      <c r="BJ72" s="1486"/>
      <c r="BK72" s="1494"/>
      <c r="BL72" s="1495"/>
      <c r="BM72" s="1486"/>
      <c r="BN72" s="1486"/>
      <c r="BO72" s="1486"/>
      <c r="BP72" s="1486"/>
      <c r="BQ72" s="1487"/>
      <c r="BR72" s="1488"/>
      <c r="BS72" s="1486"/>
      <c r="BT72" s="1486"/>
      <c r="BU72" s="1486"/>
      <c r="BV72" s="1486"/>
      <c r="BW72" s="1494"/>
      <c r="BX72" s="1495"/>
      <c r="BY72" s="1486"/>
      <c r="BZ72" s="1486"/>
      <c r="CA72" s="1486"/>
      <c r="CB72" s="1486"/>
      <c r="CC72" s="1494"/>
      <c r="CD72" s="1495"/>
      <c r="CE72" s="1486"/>
      <c r="CF72" s="1486"/>
      <c r="CG72" s="1486"/>
      <c r="CH72" s="1486"/>
      <c r="CI72" s="1494"/>
      <c r="CJ72" s="1495"/>
      <c r="CK72" s="1486"/>
      <c r="CL72" s="1486"/>
      <c r="CM72" s="1486"/>
      <c r="CN72" s="1486"/>
      <c r="CO72" s="1494"/>
      <c r="CP72" s="1495"/>
      <c r="CQ72" s="1486"/>
      <c r="CR72" s="1486"/>
      <c r="CS72" s="1486"/>
      <c r="CT72" s="1486"/>
      <c r="CU72" s="1494"/>
      <c r="CV72" s="1495"/>
      <c r="CW72" s="1486"/>
      <c r="CX72" s="1486"/>
      <c r="CY72" s="1486"/>
      <c r="CZ72" s="1486"/>
      <c r="DA72" s="1487"/>
      <c r="DB72" s="1488"/>
      <c r="DC72" s="1486"/>
      <c r="DD72" s="1486"/>
      <c r="DE72" s="1486"/>
      <c r="DF72" s="1486"/>
      <c r="DG72" s="1487"/>
      <c r="DH72" s="1488"/>
      <c r="DI72" s="1486"/>
      <c r="DJ72" s="1486"/>
      <c r="DK72" s="1486"/>
      <c r="DL72" s="1486"/>
      <c r="DM72" s="1487"/>
      <c r="DN72" s="1488"/>
      <c r="DO72" s="1486"/>
      <c r="DP72" s="1486"/>
      <c r="DQ72" s="1486"/>
      <c r="DR72" s="1486"/>
      <c r="DS72" s="1487"/>
      <c r="DT72" s="1488"/>
      <c r="DU72" s="1486"/>
      <c r="DV72" s="1486"/>
      <c r="DW72" s="1486"/>
      <c r="DX72" s="1486"/>
      <c r="DY72" s="1487"/>
      <c r="DZ72" s="1488"/>
      <c r="EA72" s="1486"/>
      <c r="EB72" s="1486"/>
      <c r="EC72" s="1486"/>
      <c r="ED72" s="1486"/>
      <c r="EE72" s="1487"/>
      <c r="EF72" s="1488"/>
      <c r="EG72" s="1486"/>
      <c r="EH72" s="1486"/>
      <c r="EI72" s="1486"/>
      <c r="EJ72" s="1486"/>
      <c r="EK72" s="1487"/>
      <c r="EL72" s="1488"/>
      <c r="EM72" s="1486"/>
      <c r="EN72" s="1486"/>
      <c r="EO72" s="1486"/>
      <c r="EP72" s="1486"/>
      <c r="EQ72" s="1487"/>
      <c r="ER72" s="1488"/>
      <c r="ES72" s="1486"/>
      <c r="ET72" s="1486"/>
      <c r="EU72" s="1486"/>
      <c r="EV72" s="1486"/>
      <c r="EW72" s="1487"/>
      <c r="EX72" s="1488"/>
      <c r="EY72" s="1486"/>
      <c r="EZ72" s="1486"/>
      <c r="FA72" s="1486"/>
      <c r="FB72" s="1486"/>
      <c r="FC72" s="1487"/>
      <c r="FD72" s="1488"/>
      <c r="FE72" s="1486"/>
      <c r="FF72" s="1486"/>
      <c r="FG72" s="1486"/>
      <c r="FH72" s="1486"/>
      <c r="FI72" s="1487"/>
      <c r="FJ72" s="1488"/>
      <c r="FK72" s="1486"/>
      <c r="FL72" s="1486"/>
      <c r="FM72" s="1486"/>
      <c r="FN72" s="1486"/>
      <c r="FO72" s="1487"/>
      <c r="FP72" s="1488"/>
      <c r="FQ72" s="1486"/>
      <c r="FR72" s="1486"/>
      <c r="FS72" s="1486"/>
      <c r="FT72" s="1486"/>
      <c r="FU72" s="1487"/>
      <c r="FV72" s="1488"/>
      <c r="FW72" s="1486"/>
      <c r="FX72" s="1486"/>
      <c r="FY72" s="1486"/>
      <c r="FZ72" s="1486"/>
      <c r="GA72" s="1487"/>
      <c r="GB72" s="1488"/>
      <c r="GC72" s="1486"/>
      <c r="GD72" s="1486"/>
      <c r="GE72" s="1486"/>
      <c r="GF72" s="1489"/>
      <c r="GG72" s="1490"/>
      <c r="GH72" s="39">
        <f t="shared" si="0"/>
        <v>0</v>
      </c>
      <c r="GI72" s="39">
        <f t="shared" si="1"/>
        <v>0</v>
      </c>
      <c r="GJ72" s="39">
        <f t="shared" si="2"/>
        <v>0</v>
      </c>
      <c r="GK72" s="4"/>
      <c r="GM72" s="40">
        <f t="shared" si="3"/>
        <v>0</v>
      </c>
      <c r="GN72" s="40">
        <f t="shared" si="4"/>
        <v>0</v>
      </c>
      <c r="GO72" s="40">
        <f t="shared" si="5"/>
        <v>0</v>
      </c>
      <c r="GP72" s="40">
        <f t="shared" si="6"/>
        <v>0</v>
      </c>
      <c r="GQ72" s="40">
        <f t="shared" si="7"/>
        <v>0</v>
      </c>
      <c r="GR72" s="40">
        <f t="shared" si="8"/>
        <v>0</v>
      </c>
      <c r="GS72" s="38" t="str">
        <f t="shared" si="9"/>
        <v/>
      </c>
      <c r="GT72" s="38" t="str">
        <f t="shared" si="10"/>
        <v/>
      </c>
    </row>
    <row r="73" spans="1:202" x14ac:dyDescent="0.2">
      <c r="A73" s="90">
        <v>50</v>
      </c>
      <c r="B73" s="317"/>
      <c r="C73" s="319"/>
      <c r="D73" s="320"/>
      <c r="E73" s="321"/>
      <c r="F73" s="1486"/>
      <c r="G73" s="1486"/>
      <c r="H73" s="1486"/>
      <c r="I73" s="1494"/>
      <c r="J73" s="1495"/>
      <c r="K73" s="1486"/>
      <c r="L73" s="1486"/>
      <c r="M73" s="1486"/>
      <c r="N73" s="1486"/>
      <c r="O73" s="1494"/>
      <c r="P73" s="1495"/>
      <c r="Q73" s="1486"/>
      <c r="R73" s="1486"/>
      <c r="S73" s="1486"/>
      <c r="T73" s="1486"/>
      <c r="U73" s="1494"/>
      <c r="V73" s="1495"/>
      <c r="W73" s="1486"/>
      <c r="X73" s="1486"/>
      <c r="Y73" s="1486"/>
      <c r="Z73" s="1486"/>
      <c r="AA73" s="1494"/>
      <c r="AB73" s="1495"/>
      <c r="AC73" s="1486"/>
      <c r="AD73" s="1486"/>
      <c r="AE73" s="1486"/>
      <c r="AF73" s="1486"/>
      <c r="AG73" s="1494"/>
      <c r="AH73" s="1495"/>
      <c r="AI73" s="1486"/>
      <c r="AJ73" s="1486"/>
      <c r="AK73" s="1486"/>
      <c r="AL73" s="1486"/>
      <c r="AM73" s="1494"/>
      <c r="AN73" s="1495"/>
      <c r="AO73" s="1486"/>
      <c r="AP73" s="1486"/>
      <c r="AQ73" s="1486"/>
      <c r="AR73" s="1486"/>
      <c r="AS73" s="1487"/>
      <c r="AT73" s="1488"/>
      <c r="AU73" s="1486"/>
      <c r="AV73" s="1486"/>
      <c r="AW73" s="1486"/>
      <c r="AX73" s="1486"/>
      <c r="AY73" s="1494"/>
      <c r="AZ73" s="1495"/>
      <c r="BA73" s="1486"/>
      <c r="BB73" s="1486"/>
      <c r="BC73" s="1486"/>
      <c r="BD73" s="1486"/>
      <c r="BE73" s="1494"/>
      <c r="BF73" s="1495"/>
      <c r="BG73" s="1486"/>
      <c r="BH73" s="1486"/>
      <c r="BI73" s="1486"/>
      <c r="BJ73" s="1486"/>
      <c r="BK73" s="1494"/>
      <c r="BL73" s="1495"/>
      <c r="BM73" s="1486"/>
      <c r="BN73" s="1486"/>
      <c r="BO73" s="1486"/>
      <c r="BP73" s="1486"/>
      <c r="BQ73" s="1487"/>
      <c r="BR73" s="1488"/>
      <c r="BS73" s="1486"/>
      <c r="BT73" s="1486"/>
      <c r="BU73" s="1486"/>
      <c r="BV73" s="1486"/>
      <c r="BW73" s="1494"/>
      <c r="BX73" s="1495"/>
      <c r="BY73" s="1486"/>
      <c r="BZ73" s="1486"/>
      <c r="CA73" s="1486"/>
      <c r="CB73" s="1486"/>
      <c r="CC73" s="1494"/>
      <c r="CD73" s="1495"/>
      <c r="CE73" s="1486"/>
      <c r="CF73" s="1486"/>
      <c r="CG73" s="1486"/>
      <c r="CH73" s="1486"/>
      <c r="CI73" s="1494"/>
      <c r="CJ73" s="1495"/>
      <c r="CK73" s="1486"/>
      <c r="CL73" s="1486"/>
      <c r="CM73" s="1486"/>
      <c r="CN73" s="1486"/>
      <c r="CO73" s="1494"/>
      <c r="CP73" s="1495"/>
      <c r="CQ73" s="1486"/>
      <c r="CR73" s="1486"/>
      <c r="CS73" s="1486"/>
      <c r="CT73" s="1486"/>
      <c r="CU73" s="1494"/>
      <c r="CV73" s="1495"/>
      <c r="CW73" s="1486"/>
      <c r="CX73" s="1486"/>
      <c r="CY73" s="1486"/>
      <c r="CZ73" s="1486"/>
      <c r="DA73" s="1487"/>
      <c r="DB73" s="1488"/>
      <c r="DC73" s="1486"/>
      <c r="DD73" s="1486"/>
      <c r="DE73" s="1486"/>
      <c r="DF73" s="1486"/>
      <c r="DG73" s="1487"/>
      <c r="DH73" s="1488"/>
      <c r="DI73" s="1486"/>
      <c r="DJ73" s="1486"/>
      <c r="DK73" s="1486"/>
      <c r="DL73" s="1486"/>
      <c r="DM73" s="1487"/>
      <c r="DN73" s="1488"/>
      <c r="DO73" s="1486"/>
      <c r="DP73" s="1486"/>
      <c r="DQ73" s="1486"/>
      <c r="DR73" s="1486"/>
      <c r="DS73" s="1487"/>
      <c r="DT73" s="1488"/>
      <c r="DU73" s="1486"/>
      <c r="DV73" s="1486"/>
      <c r="DW73" s="1486"/>
      <c r="DX73" s="1486"/>
      <c r="DY73" s="1487"/>
      <c r="DZ73" s="1488"/>
      <c r="EA73" s="1486"/>
      <c r="EB73" s="1486"/>
      <c r="EC73" s="1486"/>
      <c r="ED73" s="1486"/>
      <c r="EE73" s="1487"/>
      <c r="EF73" s="1488"/>
      <c r="EG73" s="1486"/>
      <c r="EH73" s="1486"/>
      <c r="EI73" s="1486"/>
      <c r="EJ73" s="1486"/>
      <c r="EK73" s="1487"/>
      <c r="EL73" s="1488"/>
      <c r="EM73" s="1486"/>
      <c r="EN73" s="1486"/>
      <c r="EO73" s="1486"/>
      <c r="EP73" s="1486"/>
      <c r="EQ73" s="1487"/>
      <c r="ER73" s="1488"/>
      <c r="ES73" s="1486"/>
      <c r="ET73" s="1486"/>
      <c r="EU73" s="1486"/>
      <c r="EV73" s="1486"/>
      <c r="EW73" s="1487"/>
      <c r="EX73" s="1488"/>
      <c r="EY73" s="1486"/>
      <c r="EZ73" s="1486"/>
      <c r="FA73" s="1486"/>
      <c r="FB73" s="1486"/>
      <c r="FC73" s="1487"/>
      <c r="FD73" s="1488"/>
      <c r="FE73" s="1486"/>
      <c r="FF73" s="1486"/>
      <c r="FG73" s="1486"/>
      <c r="FH73" s="1486"/>
      <c r="FI73" s="1487"/>
      <c r="FJ73" s="1488"/>
      <c r="FK73" s="1486"/>
      <c r="FL73" s="1486"/>
      <c r="FM73" s="1486"/>
      <c r="FN73" s="1486"/>
      <c r="FO73" s="1487"/>
      <c r="FP73" s="1488"/>
      <c r="FQ73" s="1486"/>
      <c r="FR73" s="1486"/>
      <c r="FS73" s="1486"/>
      <c r="FT73" s="1486"/>
      <c r="FU73" s="1487"/>
      <c r="FV73" s="1488"/>
      <c r="FW73" s="1486"/>
      <c r="FX73" s="1486"/>
      <c r="FY73" s="1486"/>
      <c r="FZ73" s="1486"/>
      <c r="GA73" s="1487"/>
      <c r="GB73" s="1488"/>
      <c r="GC73" s="1486"/>
      <c r="GD73" s="1486"/>
      <c r="GE73" s="1486"/>
      <c r="GF73" s="1489"/>
      <c r="GG73" s="1490"/>
      <c r="GH73" s="39">
        <f t="shared" si="0"/>
        <v>0</v>
      </c>
      <c r="GI73" s="39">
        <f t="shared" si="1"/>
        <v>0</v>
      </c>
      <c r="GJ73" s="39">
        <f t="shared" si="2"/>
        <v>0</v>
      </c>
      <c r="GK73" s="4"/>
      <c r="GM73" s="40">
        <f t="shared" si="3"/>
        <v>0</v>
      </c>
      <c r="GN73" s="40">
        <f t="shared" si="4"/>
        <v>0</v>
      </c>
      <c r="GO73" s="40">
        <f t="shared" si="5"/>
        <v>0</v>
      </c>
      <c r="GP73" s="40">
        <f t="shared" si="6"/>
        <v>0</v>
      </c>
      <c r="GQ73" s="40">
        <f t="shared" si="7"/>
        <v>0</v>
      </c>
      <c r="GR73" s="40">
        <f t="shared" si="8"/>
        <v>0</v>
      </c>
      <c r="GS73" s="38" t="str">
        <f t="shared" si="9"/>
        <v/>
      </c>
      <c r="GT73" s="38" t="str">
        <f t="shared" si="10"/>
        <v/>
      </c>
    </row>
    <row r="74" spans="1:202" x14ac:dyDescent="0.2">
      <c r="A74" s="90">
        <v>51</v>
      </c>
      <c r="B74" s="317"/>
      <c r="C74" s="319"/>
      <c r="D74" s="320"/>
      <c r="E74" s="321"/>
      <c r="F74" s="1486"/>
      <c r="G74" s="1486"/>
      <c r="H74" s="1486"/>
      <c r="I74" s="1494"/>
      <c r="J74" s="1495"/>
      <c r="K74" s="1486"/>
      <c r="L74" s="1486"/>
      <c r="M74" s="1486"/>
      <c r="N74" s="1486"/>
      <c r="O74" s="1494"/>
      <c r="P74" s="1495"/>
      <c r="Q74" s="1486"/>
      <c r="R74" s="1486"/>
      <c r="S74" s="1486"/>
      <c r="T74" s="1486"/>
      <c r="U74" s="1494"/>
      <c r="V74" s="1495"/>
      <c r="W74" s="1486"/>
      <c r="X74" s="1486"/>
      <c r="Y74" s="1486"/>
      <c r="Z74" s="1486"/>
      <c r="AA74" s="1494"/>
      <c r="AB74" s="1495"/>
      <c r="AC74" s="1486"/>
      <c r="AD74" s="1486"/>
      <c r="AE74" s="1486"/>
      <c r="AF74" s="1486"/>
      <c r="AG74" s="1494"/>
      <c r="AH74" s="1495"/>
      <c r="AI74" s="1486"/>
      <c r="AJ74" s="1486"/>
      <c r="AK74" s="1486"/>
      <c r="AL74" s="1486"/>
      <c r="AM74" s="1494"/>
      <c r="AN74" s="1495"/>
      <c r="AO74" s="1486"/>
      <c r="AP74" s="1486"/>
      <c r="AQ74" s="1486"/>
      <c r="AR74" s="1486"/>
      <c r="AS74" s="1487"/>
      <c r="AT74" s="1488"/>
      <c r="AU74" s="1486"/>
      <c r="AV74" s="1486"/>
      <c r="AW74" s="1486"/>
      <c r="AX74" s="1486"/>
      <c r="AY74" s="1494"/>
      <c r="AZ74" s="1495"/>
      <c r="BA74" s="1486"/>
      <c r="BB74" s="1486"/>
      <c r="BC74" s="1486"/>
      <c r="BD74" s="1486"/>
      <c r="BE74" s="1494"/>
      <c r="BF74" s="1495"/>
      <c r="BG74" s="1486"/>
      <c r="BH74" s="1486"/>
      <c r="BI74" s="1486"/>
      <c r="BJ74" s="1486"/>
      <c r="BK74" s="1494"/>
      <c r="BL74" s="1495"/>
      <c r="BM74" s="1486"/>
      <c r="BN74" s="1486"/>
      <c r="BO74" s="1486"/>
      <c r="BP74" s="1486"/>
      <c r="BQ74" s="1487"/>
      <c r="BR74" s="1488"/>
      <c r="BS74" s="1486"/>
      <c r="BT74" s="1486"/>
      <c r="BU74" s="1486"/>
      <c r="BV74" s="1486"/>
      <c r="BW74" s="1494"/>
      <c r="BX74" s="1495"/>
      <c r="BY74" s="1486"/>
      <c r="BZ74" s="1486"/>
      <c r="CA74" s="1486"/>
      <c r="CB74" s="1486"/>
      <c r="CC74" s="1494"/>
      <c r="CD74" s="1495"/>
      <c r="CE74" s="1486"/>
      <c r="CF74" s="1486"/>
      <c r="CG74" s="1486"/>
      <c r="CH74" s="1486"/>
      <c r="CI74" s="1494"/>
      <c r="CJ74" s="1495"/>
      <c r="CK74" s="1486"/>
      <c r="CL74" s="1486"/>
      <c r="CM74" s="1486"/>
      <c r="CN74" s="1486"/>
      <c r="CO74" s="1494"/>
      <c r="CP74" s="1495"/>
      <c r="CQ74" s="1486"/>
      <c r="CR74" s="1486"/>
      <c r="CS74" s="1486"/>
      <c r="CT74" s="1486"/>
      <c r="CU74" s="1494"/>
      <c r="CV74" s="1495"/>
      <c r="CW74" s="1486"/>
      <c r="CX74" s="1486"/>
      <c r="CY74" s="1486"/>
      <c r="CZ74" s="1486"/>
      <c r="DA74" s="1487"/>
      <c r="DB74" s="1488"/>
      <c r="DC74" s="1486"/>
      <c r="DD74" s="1486"/>
      <c r="DE74" s="1486"/>
      <c r="DF74" s="1486"/>
      <c r="DG74" s="1487"/>
      <c r="DH74" s="1488"/>
      <c r="DI74" s="1486"/>
      <c r="DJ74" s="1486"/>
      <c r="DK74" s="1486"/>
      <c r="DL74" s="1486"/>
      <c r="DM74" s="1487"/>
      <c r="DN74" s="1488"/>
      <c r="DO74" s="1486"/>
      <c r="DP74" s="1486"/>
      <c r="DQ74" s="1486"/>
      <c r="DR74" s="1486"/>
      <c r="DS74" s="1487"/>
      <c r="DT74" s="1488"/>
      <c r="DU74" s="1486"/>
      <c r="DV74" s="1486"/>
      <c r="DW74" s="1486"/>
      <c r="DX74" s="1486"/>
      <c r="DY74" s="1487"/>
      <c r="DZ74" s="1488"/>
      <c r="EA74" s="1486"/>
      <c r="EB74" s="1486"/>
      <c r="EC74" s="1486"/>
      <c r="ED74" s="1486"/>
      <c r="EE74" s="1487"/>
      <c r="EF74" s="1488"/>
      <c r="EG74" s="1486"/>
      <c r="EH74" s="1486"/>
      <c r="EI74" s="1486"/>
      <c r="EJ74" s="1486"/>
      <c r="EK74" s="1487"/>
      <c r="EL74" s="1488"/>
      <c r="EM74" s="1486"/>
      <c r="EN74" s="1486"/>
      <c r="EO74" s="1486"/>
      <c r="EP74" s="1486"/>
      <c r="EQ74" s="1487"/>
      <c r="ER74" s="1488"/>
      <c r="ES74" s="1486"/>
      <c r="ET74" s="1486"/>
      <c r="EU74" s="1486"/>
      <c r="EV74" s="1486"/>
      <c r="EW74" s="1487"/>
      <c r="EX74" s="1488"/>
      <c r="EY74" s="1486"/>
      <c r="EZ74" s="1486"/>
      <c r="FA74" s="1486"/>
      <c r="FB74" s="1486"/>
      <c r="FC74" s="1487"/>
      <c r="FD74" s="1488"/>
      <c r="FE74" s="1486"/>
      <c r="FF74" s="1486"/>
      <c r="FG74" s="1486"/>
      <c r="FH74" s="1486"/>
      <c r="FI74" s="1487"/>
      <c r="FJ74" s="1488"/>
      <c r="FK74" s="1486"/>
      <c r="FL74" s="1486"/>
      <c r="FM74" s="1486"/>
      <c r="FN74" s="1486"/>
      <c r="FO74" s="1487"/>
      <c r="FP74" s="1488"/>
      <c r="FQ74" s="1486"/>
      <c r="FR74" s="1486"/>
      <c r="FS74" s="1486"/>
      <c r="FT74" s="1486"/>
      <c r="FU74" s="1487"/>
      <c r="FV74" s="1488"/>
      <c r="FW74" s="1486"/>
      <c r="FX74" s="1486"/>
      <c r="FY74" s="1486"/>
      <c r="FZ74" s="1486"/>
      <c r="GA74" s="1487"/>
      <c r="GB74" s="1488"/>
      <c r="GC74" s="1486"/>
      <c r="GD74" s="1486"/>
      <c r="GE74" s="1486"/>
      <c r="GF74" s="1489"/>
      <c r="GG74" s="1490"/>
      <c r="GH74" s="39">
        <f t="shared" si="0"/>
        <v>0</v>
      </c>
      <c r="GI74" s="39">
        <f t="shared" si="1"/>
        <v>0</v>
      </c>
      <c r="GJ74" s="39">
        <f t="shared" si="2"/>
        <v>0</v>
      </c>
      <c r="GK74" s="4"/>
      <c r="GM74" s="40">
        <f t="shared" si="3"/>
        <v>0</v>
      </c>
      <c r="GN74" s="40">
        <f t="shared" si="4"/>
        <v>0</v>
      </c>
      <c r="GO74" s="40">
        <f t="shared" si="5"/>
        <v>0</v>
      </c>
      <c r="GP74" s="40">
        <f t="shared" si="6"/>
        <v>0</v>
      </c>
      <c r="GQ74" s="40">
        <f t="shared" si="7"/>
        <v>0</v>
      </c>
      <c r="GR74" s="40">
        <f t="shared" si="8"/>
        <v>0</v>
      </c>
      <c r="GS74" s="38" t="str">
        <f t="shared" si="9"/>
        <v/>
      </c>
      <c r="GT74" s="38" t="str">
        <f t="shared" si="10"/>
        <v/>
      </c>
    </row>
    <row r="75" spans="1:202" x14ac:dyDescent="0.2">
      <c r="A75" s="90">
        <v>52</v>
      </c>
      <c r="B75" s="317"/>
      <c r="C75" s="319"/>
      <c r="D75" s="320"/>
      <c r="E75" s="321"/>
      <c r="F75" s="1486"/>
      <c r="G75" s="1486"/>
      <c r="H75" s="1486"/>
      <c r="I75" s="1494"/>
      <c r="J75" s="1495"/>
      <c r="K75" s="1486"/>
      <c r="L75" s="1486"/>
      <c r="M75" s="1486"/>
      <c r="N75" s="1486"/>
      <c r="O75" s="1494"/>
      <c r="P75" s="1495"/>
      <c r="Q75" s="1486"/>
      <c r="R75" s="1486"/>
      <c r="S75" s="1486"/>
      <c r="T75" s="1486"/>
      <c r="U75" s="1494"/>
      <c r="V75" s="1495"/>
      <c r="W75" s="1486"/>
      <c r="X75" s="1486"/>
      <c r="Y75" s="1486"/>
      <c r="Z75" s="1486"/>
      <c r="AA75" s="1494"/>
      <c r="AB75" s="1495"/>
      <c r="AC75" s="1486"/>
      <c r="AD75" s="1486"/>
      <c r="AE75" s="1486"/>
      <c r="AF75" s="1486"/>
      <c r="AG75" s="1494"/>
      <c r="AH75" s="1495"/>
      <c r="AI75" s="1486"/>
      <c r="AJ75" s="1486"/>
      <c r="AK75" s="1486"/>
      <c r="AL75" s="1486"/>
      <c r="AM75" s="1494"/>
      <c r="AN75" s="1495"/>
      <c r="AO75" s="1486"/>
      <c r="AP75" s="1486"/>
      <c r="AQ75" s="1486"/>
      <c r="AR75" s="1486"/>
      <c r="AS75" s="1487"/>
      <c r="AT75" s="1488"/>
      <c r="AU75" s="1486"/>
      <c r="AV75" s="1486"/>
      <c r="AW75" s="1486"/>
      <c r="AX75" s="1486"/>
      <c r="AY75" s="1494"/>
      <c r="AZ75" s="1495"/>
      <c r="BA75" s="1486"/>
      <c r="BB75" s="1486"/>
      <c r="BC75" s="1486"/>
      <c r="BD75" s="1486"/>
      <c r="BE75" s="1494"/>
      <c r="BF75" s="1495"/>
      <c r="BG75" s="1486"/>
      <c r="BH75" s="1486"/>
      <c r="BI75" s="1486"/>
      <c r="BJ75" s="1486"/>
      <c r="BK75" s="1494"/>
      <c r="BL75" s="1495"/>
      <c r="BM75" s="1486"/>
      <c r="BN75" s="1486"/>
      <c r="BO75" s="1486"/>
      <c r="BP75" s="1486"/>
      <c r="BQ75" s="1487"/>
      <c r="BR75" s="1488"/>
      <c r="BS75" s="1486"/>
      <c r="BT75" s="1486"/>
      <c r="BU75" s="1486"/>
      <c r="BV75" s="1486"/>
      <c r="BW75" s="1494"/>
      <c r="BX75" s="1495"/>
      <c r="BY75" s="1486"/>
      <c r="BZ75" s="1486"/>
      <c r="CA75" s="1486"/>
      <c r="CB75" s="1486"/>
      <c r="CC75" s="1494"/>
      <c r="CD75" s="1495"/>
      <c r="CE75" s="1486"/>
      <c r="CF75" s="1486"/>
      <c r="CG75" s="1486"/>
      <c r="CH75" s="1486"/>
      <c r="CI75" s="1494"/>
      <c r="CJ75" s="1495"/>
      <c r="CK75" s="1486"/>
      <c r="CL75" s="1486"/>
      <c r="CM75" s="1486"/>
      <c r="CN75" s="1486"/>
      <c r="CO75" s="1494"/>
      <c r="CP75" s="1495"/>
      <c r="CQ75" s="1486"/>
      <c r="CR75" s="1486"/>
      <c r="CS75" s="1486"/>
      <c r="CT75" s="1486"/>
      <c r="CU75" s="1494"/>
      <c r="CV75" s="1495"/>
      <c r="CW75" s="1486"/>
      <c r="CX75" s="1486"/>
      <c r="CY75" s="1486"/>
      <c r="CZ75" s="1486"/>
      <c r="DA75" s="1487"/>
      <c r="DB75" s="1488"/>
      <c r="DC75" s="1486"/>
      <c r="DD75" s="1486"/>
      <c r="DE75" s="1486"/>
      <c r="DF75" s="1486"/>
      <c r="DG75" s="1487"/>
      <c r="DH75" s="1488"/>
      <c r="DI75" s="1486"/>
      <c r="DJ75" s="1486"/>
      <c r="DK75" s="1486"/>
      <c r="DL75" s="1486"/>
      <c r="DM75" s="1487"/>
      <c r="DN75" s="1488"/>
      <c r="DO75" s="1486"/>
      <c r="DP75" s="1486"/>
      <c r="DQ75" s="1486"/>
      <c r="DR75" s="1486"/>
      <c r="DS75" s="1487"/>
      <c r="DT75" s="1488"/>
      <c r="DU75" s="1486"/>
      <c r="DV75" s="1486"/>
      <c r="DW75" s="1486"/>
      <c r="DX75" s="1486"/>
      <c r="DY75" s="1487"/>
      <c r="DZ75" s="1488"/>
      <c r="EA75" s="1486"/>
      <c r="EB75" s="1486"/>
      <c r="EC75" s="1486"/>
      <c r="ED75" s="1486"/>
      <c r="EE75" s="1487"/>
      <c r="EF75" s="1488"/>
      <c r="EG75" s="1486"/>
      <c r="EH75" s="1486"/>
      <c r="EI75" s="1486"/>
      <c r="EJ75" s="1486"/>
      <c r="EK75" s="1487"/>
      <c r="EL75" s="1488"/>
      <c r="EM75" s="1486"/>
      <c r="EN75" s="1486"/>
      <c r="EO75" s="1486"/>
      <c r="EP75" s="1486"/>
      <c r="EQ75" s="1487"/>
      <c r="ER75" s="1488"/>
      <c r="ES75" s="1486"/>
      <c r="ET75" s="1486"/>
      <c r="EU75" s="1486"/>
      <c r="EV75" s="1486"/>
      <c r="EW75" s="1487"/>
      <c r="EX75" s="1488"/>
      <c r="EY75" s="1486"/>
      <c r="EZ75" s="1486"/>
      <c r="FA75" s="1486"/>
      <c r="FB75" s="1486"/>
      <c r="FC75" s="1487"/>
      <c r="FD75" s="1488"/>
      <c r="FE75" s="1486"/>
      <c r="FF75" s="1486"/>
      <c r="FG75" s="1486"/>
      <c r="FH75" s="1486"/>
      <c r="FI75" s="1487"/>
      <c r="FJ75" s="1488"/>
      <c r="FK75" s="1486"/>
      <c r="FL75" s="1486"/>
      <c r="FM75" s="1486"/>
      <c r="FN75" s="1486"/>
      <c r="FO75" s="1487"/>
      <c r="FP75" s="1488"/>
      <c r="FQ75" s="1486"/>
      <c r="FR75" s="1486"/>
      <c r="FS75" s="1486"/>
      <c r="FT75" s="1486"/>
      <c r="FU75" s="1487"/>
      <c r="FV75" s="1488"/>
      <c r="FW75" s="1486"/>
      <c r="FX75" s="1486"/>
      <c r="FY75" s="1486"/>
      <c r="FZ75" s="1486"/>
      <c r="GA75" s="1487"/>
      <c r="GB75" s="1488"/>
      <c r="GC75" s="1486"/>
      <c r="GD75" s="1486"/>
      <c r="GE75" s="1486"/>
      <c r="GF75" s="1489"/>
      <c r="GG75" s="1490"/>
      <c r="GH75" s="39">
        <f t="shared" si="0"/>
        <v>0</v>
      </c>
      <c r="GI75" s="39">
        <f t="shared" si="1"/>
        <v>0</v>
      </c>
      <c r="GJ75" s="39">
        <f t="shared" si="2"/>
        <v>0</v>
      </c>
      <c r="GK75" s="4"/>
      <c r="GM75" s="40">
        <f t="shared" si="3"/>
        <v>0</v>
      </c>
      <c r="GN75" s="40">
        <f t="shared" si="4"/>
        <v>0</v>
      </c>
      <c r="GO75" s="40">
        <f t="shared" si="5"/>
        <v>0</v>
      </c>
      <c r="GP75" s="40">
        <f t="shared" si="6"/>
        <v>0</v>
      </c>
      <c r="GQ75" s="40">
        <f t="shared" si="7"/>
        <v>0</v>
      </c>
      <c r="GR75" s="40">
        <f t="shared" si="8"/>
        <v>0</v>
      </c>
      <c r="GS75" s="38" t="str">
        <f t="shared" si="9"/>
        <v/>
      </c>
      <c r="GT75" s="38" t="str">
        <f t="shared" si="10"/>
        <v/>
      </c>
    </row>
    <row r="76" spans="1:202" x14ac:dyDescent="0.2">
      <c r="A76" s="90">
        <v>53</v>
      </c>
      <c r="B76" s="317"/>
      <c r="C76" s="319"/>
      <c r="D76" s="320"/>
      <c r="E76" s="321"/>
      <c r="F76" s="1486"/>
      <c r="G76" s="1486"/>
      <c r="H76" s="1486"/>
      <c r="I76" s="1494"/>
      <c r="J76" s="1495"/>
      <c r="K76" s="1486"/>
      <c r="L76" s="1486"/>
      <c r="M76" s="1486"/>
      <c r="N76" s="1486"/>
      <c r="O76" s="1494"/>
      <c r="P76" s="1495"/>
      <c r="Q76" s="1486"/>
      <c r="R76" s="1486"/>
      <c r="S76" s="1486"/>
      <c r="T76" s="1486"/>
      <c r="U76" s="1494"/>
      <c r="V76" s="1495"/>
      <c r="W76" s="1486"/>
      <c r="X76" s="1486"/>
      <c r="Y76" s="1486"/>
      <c r="Z76" s="1486"/>
      <c r="AA76" s="1494"/>
      <c r="AB76" s="1495"/>
      <c r="AC76" s="1486"/>
      <c r="AD76" s="1486"/>
      <c r="AE76" s="1486"/>
      <c r="AF76" s="1486"/>
      <c r="AG76" s="1494"/>
      <c r="AH76" s="1495"/>
      <c r="AI76" s="1486"/>
      <c r="AJ76" s="1486"/>
      <c r="AK76" s="1486"/>
      <c r="AL76" s="1486"/>
      <c r="AM76" s="1494"/>
      <c r="AN76" s="1495"/>
      <c r="AO76" s="1486"/>
      <c r="AP76" s="1486"/>
      <c r="AQ76" s="1486"/>
      <c r="AR76" s="1486"/>
      <c r="AS76" s="1487"/>
      <c r="AT76" s="1488"/>
      <c r="AU76" s="1486"/>
      <c r="AV76" s="1486"/>
      <c r="AW76" s="1486"/>
      <c r="AX76" s="1486"/>
      <c r="AY76" s="1494"/>
      <c r="AZ76" s="1495"/>
      <c r="BA76" s="1486"/>
      <c r="BB76" s="1486"/>
      <c r="BC76" s="1486"/>
      <c r="BD76" s="1486"/>
      <c r="BE76" s="1494"/>
      <c r="BF76" s="1495"/>
      <c r="BG76" s="1486"/>
      <c r="BH76" s="1486"/>
      <c r="BI76" s="1486"/>
      <c r="BJ76" s="1486"/>
      <c r="BK76" s="1494"/>
      <c r="BL76" s="1495"/>
      <c r="BM76" s="1486"/>
      <c r="BN76" s="1486"/>
      <c r="BO76" s="1486"/>
      <c r="BP76" s="1486"/>
      <c r="BQ76" s="1487"/>
      <c r="BR76" s="1488"/>
      <c r="BS76" s="1486"/>
      <c r="BT76" s="1486"/>
      <c r="BU76" s="1486"/>
      <c r="BV76" s="1486"/>
      <c r="BW76" s="1494"/>
      <c r="BX76" s="1495"/>
      <c r="BY76" s="1486"/>
      <c r="BZ76" s="1486"/>
      <c r="CA76" s="1486"/>
      <c r="CB76" s="1486"/>
      <c r="CC76" s="1494"/>
      <c r="CD76" s="1495"/>
      <c r="CE76" s="1486"/>
      <c r="CF76" s="1486"/>
      <c r="CG76" s="1486"/>
      <c r="CH76" s="1486"/>
      <c r="CI76" s="1494"/>
      <c r="CJ76" s="1495"/>
      <c r="CK76" s="1486"/>
      <c r="CL76" s="1486"/>
      <c r="CM76" s="1486"/>
      <c r="CN76" s="1486"/>
      <c r="CO76" s="1494"/>
      <c r="CP76" s="1495"/>
      <c r="CQ76" s="1486"/>
      <c r="CR76" s="1486"/>
      <c r="CS76" s="1486"/>
      <c r="CT76" s="1486"/>
      <c r="CU76" s="1494"/>
      <c r="CV76" s="1495"/>
      <c r="CW76" s="1486"/>
      <c r="CX76" s="1486"/>
      <c r="CY76" s="1486"/>
      <c r="CZ76" s="1486"/>
      <c r="DA76" s="1487"/>
      <c r="DB76" s="1488"/>
      <c r="DC76" s="1486"/>
      <c r="DD76" s="1486"/>
      <c r="DE76" s="1486"/>
      <c r="DF76" s="1486"/>
      <c r="DG76" s="1487"/>
      <c r="DH76" s="1488"/>
      <c r="DI76" s="1486"/>
      <c r="DJ76" s="1486"/>
      <c r="DK76" s="1486"/>
      <c r="DL76" s="1486"/>
      <c r="DM76" s="1487"/>
      <c r="DN76" s="1488"/>
      <c r="DO76" s="1486"/>
      <c r="DP76" s="1486"/>
      <c r="DQ76" s="1486"/>
      <c r="DR76" s="1486"/>
      <c r="DS76" s="1487"/>
      <c r="DT76" s="1488"/>
      <c r="DU76" s="1486"/>
      <c r="DV76" s="1486"/>
      <c r="DW76" s="1486"/>
      <c r="DX76" s="1486"/>
      <c r="DY76" s="1487"/>
      <c r="DZ76" s="1488"/>
      <c r="EA76" s="1486"/>
      <c r="EB76" s="1486"/>
      <c r="EC76" s="1486"/>
      <c r="ED76" s="1486"/>
      <c r="EE76" s="1487"/>
      <c r="EF76" s="1488"/>
      <c r="EG76" s="1486"/>
      <c r="EH76" s="1486"/>
      <c r="EI76" s="1486"/>
      <c r="EJ76" s="1486"/>
      <c r="EK76" s="1487"/>
      <c r="EL76" s="1488"/>
      <c r="EM76" s="1486"/>
      <c r="EN76" s="1486"/>
      <c r="EO76" s="1486"/>
      <c r="EP76" s="1486"/>
      <c r="EQ76" s="1487"/>
      <c r="ER76" s="1488"/>
      <c r="ES76" s="1486"/>
      <c r="ET76" s="1486"/>
      <c r="EU76" s="1486"/>
      <c r="EV76" s="1486"/>
      <c r="EW76" s="1487"/>
      <c r="EX76" s="1488"/>
      <c r="EY76" s="1486"/>
      <c r="EZ76" s="1486"/>
      <c r="FA76" s="1486"/>
      <c r="FB76" s="1486"/>
      <c r="FC76" s="1487"/>
      <c r="FD76" s="1488"/>
      <c r="FE76" s="1486"/>
      <c r="FF76" s="1486"/>
      <c r="FG76" s="1486"/>
      <c r="FH76" s="1486"/>
      <c r="FI76" s="1487"/>
      <c r="FJ76" s="1488"/>
      <c r="FK76" s="1486"/>
      <c r="FL76" s="1486"/>
      <c r="FM76" s="1486"/>
      <c r="FN76" s="1486"/>
      <c r="FO76" s="1487"/>
      <c r="FP76" s="1488"/>
      <c r="FQ76" s="1486"/>
      <c r="FR76" s="1486"/>
      <c r="FS76" s="1486"/>
      <c r="FT76" s="1486"/>
      <c r="FU76" s="1487"/>
      <c r="FV76" s="1488"/>
      <c r="FW76" s="1486"/>
      <c r="FX76" s="1486"/>
      <c r="FY76" s="1486"/>
      <c r="FZ76" s="1486"/>
      <c r="GA76" s="1487"/>
      <c r="GB76" s="1488"/>
      <c r="GC76" s="1486"/>
      <c r="GD76" s="1486"/>
      <c r="GE76" s="1486"/>
      <c r="GF76" s="1489"/>
      <c r="GG76" s="1490"/>
      <c r="GH76" s="39">
        <f t="shared" si="0"/>
        <v>0</v>
      </c>
      <c r="GI76" s="39">
        <f t="shared" si="1"/>
        <v>0</v>
      </c>
      <c r="GJ76" s="39">
        <f t="shared" si="2"/>
        <v>0</v>
      </c>
      <c r="GK76" s="4"/>
      <c r="GM76" s="40">
        <f t="shared" si="3"/>
        <v>0</v>
      </c>
      <c r="GN76" s="40">
        <f t="shared" si="4"/>
        <v>0</v>
      </c>
      <c r="GO76" s="40">
        <f t="shared" si="5"/>
        <v>0</v>
      </c>
      <c r="GP76" s="40">
        <f t="shared" si="6"/>
        <v>0</v>
      </c>
      <c r="GQ76" s="40">
        <f t="shared" si="7"/>
        <v>0</v>
      </c>
      <c r="GR76" s="40">
        <f t="shared" si="8"/>
        <v>0</v>
      </c>
      <c r="GS76" s="38" t="str">
        <f t="shared" si="9"/>
        <v/>
      </c>
      <c r="GT76" s="38" t="str">
        <f t="shared" si="10"/>
        <v/>
      </c>
    </row>
    <row r="77" spans="1:202" x14ac:dyDescent="0.2">
      <c r="A77" s="90">
        <v>54</v>
      </c>
      <c r="B77" s="317"/>
      <c r="C77" s="319"/>
      <c r="D77" s="320"/>
      <c r="E77" s="321"/>
      <c r="F77" s="1486"/>
      <c r="G77" s="1486"/>
      <c r="H77" s="1486"/>
      <c r="I77" s="1494"/>
      <c r="J77" s="1495"/>
      <c r="K77" s="1486"/>
      <c r="L77" s="1486"/>
      <c r="M77" s="1486"/>
      <c r="N77" s="1486"/>
      <c r="O77" s="1494"/>
      <c r="P77" s="1495"/>
      <c r="Q77" s="1486"/>
      <c r="R77" s="1486"/>
      <c r="S77" s="1486"/>
      <c r="T77" s="1486"/>
      <c r="U77" s="1494"/>
      <c r="V77" s="1495"/>
      <c r="W77" s="1486"/>
      <c r="X77" s="1486"/>
      <c r="Y77" s="1486"/>
      <c r="Z77" s="1486"/>
      <c r="AA77" s="1494"/>
      <c r="AB77" s="1495"/>
      <c r="AC77" s="1486"/>
      <c r="AD77" s="1486"/>
      <c r="AE77" s="1486"/>
      <c r="AF77" s="1486"/>
      <c r="AG77" s="1494"/>
      <c r="AH77" s="1495"/>
      <c r="AI77" s="1486"/>
      <c r="AJ77" s="1486"/>
      <c r="AK77" s="1486"/>
      <c r="AL77" s="1486"/>
      <c r="AM77" s="1494"/>
      <c r="AN77" s="1495"/>
      <c r="AO77" s="1486"/>
      <c r="AP77" s="1486"/>
      <c r="AQ77" s="1486"/>
      <c r="AR77" s="1486"/>
      <c r="AS77" s="1487"/>
      <c r="AT77" s="1488"/>
      <c r="AU77" s="1486"/>
      <c r="AV77" s="1486"/>
      <c r="AW77" s="1486"/>
      <c r="AX77" s="1486"/>
      <c r="AY77" s="1494"/>
      <c r="AZ77" s="1495"/>
      <c r="BA77" s="1486"/>
      <c r="BB77" s="1486"/>
      <c r="BC77" s="1486"/>
      <c r="BD77" s="1486"/>
      <c r="BE77" s="1494"/>
      <c r="BF77" s="1495"/>
      <c r="BG77" s="1486"/>
      <c r="BH77" s="1486"/>
      <c r="BI77" s="1486"/>
      <c r="BJ77" s="1486"/>
      <c r="BK77" s="1494"/>
      <c r="BL77" s="1495"/>
      <c r="BM77" s="1486"/>
      <c r="BN77" s="1486"/>
      <c r="BO77" s="1486"/>
      <c r="BP77" s="1486"/>
      <c r="BQ77" s="1487"/>
      <c r="BR77" s="1488"/>
      <c r="BS77" s="1486"/>
      <c r="BT77" s="1486"/>
      <c r="BU77" s="1486"/>
      <c r="BV77" s="1486"/>
      <c r="BW77" s="1494"/>
      <c r="BX77" s="1495"/>
      <c r="BY77" s="1486"/>
      <c r="BZ77" s="1486"/>
      <c r="CA77" s="1486"/>
      <c r="CB77" s="1486"/>
      <c r="CC77" s="1494"/>
      <c r="CD77" s="1495"/>
      <c r="CE77" s="1486"/>
      <c r="CF77" s="1486"/>
      <c r="CG77" s="1486"/>
      <c r="CH77" s="1486"/>
      <c r="CI77" s="1494"/>
      <c r="CJ77" s="1495"/>
      <c r="CK77" s="1486"/>
      <c r="CL77" s="1486"/>
      <c r="CM77" s="1486"/>
      <c r="CN77" s="1486"/>
      <c r="CO77" s="1494"/>
      <c r="CP77" s="1495"/>
      <c r="CQ77" s="1486"/>
      <c r="CR77" s="1486"/>
      <c r="CS77" s="1486"/>
      <c r="CT77" s="1486"/>
      <c r="CU77" s="1494"/>
      <c r="CV77" s="1495"/>
      <c r="CW77" s="1486"/>
      <c r="CX77" s="1486"/>
      <c r="CY77" s="1486"/>
      <c r="CZ77" s="1486"/>
      <c r="DA77" s="1487"/>
      <c r="DB77" s="1488"/>
      <c r="DC77" s="1486"/>
      <c r="DD77" s="1486"/>
      <c r="DE77" s="1486"/>
      <c r="DF77" s="1486"/>
      <c r="DG77" s="1487"/>
      <c r="DH77" s="1488"/>
      <c r="DI77" s="1486"/>
      <c r="DJ77" s="1486"/>
      <c r="DK77" s="1486"/>
      <c r="DL77" s="1486"/>
      <c r="DM77" s="1487"/>
      <c r="DN77" s="1488"/>
      <c r="DO77" s="1486"/>
      <c r="DP77" s="1486"/>
      <c r="DQ77" s="1486"/>
      <c r="DR77" s="1486"/>
      <c r="DS77" s="1487"/>
      <c r="DT77" s="1488"/>
      <c r="DU77" s="1486"/>
      <c r="DV77" s="1486"/>
      <c r="DW77" s="1486"/>
      <c r="DX77" s="1486"/>
      <c r="DY77" s="1487"/>
      <c r="DZ77" s="1488"/>
      <c r="EA77" s="1486"/>
      <c r="EB77" s="1486"/>
      <c r="EC77" s="1486"/>
      <c r="ED77" s="1486"/>
      <c r="EE77" s="1487"/>
      <c r="EF77" s="1488"/>
      <c r="EG77" s="1486"/>
      <c r="EH77" s="1486"/>
      <c r="EI77" s="1486"/>
      <c r="EJ77" s="1486"/>
      <c r="EK77" s="1487"/>
      <c r="EL77" s="1488"/>
      <c r="EM77" s="1486"/>
      <c r="EN77" s="1486"/>
      <c r="EO77" s="1486"/>
      <c r="EP77" s="1486"/>
      <c r="EQ77" s="1487"/>
      <c r="ER77" s="1488"/>
      <c r="ES77" s="1486"/>
      <c r="ET77" s="1486"/>
      <c r="EU77" s="1486"/>
      <c r="EV77" s="1486"/>
      <c r="EW77" s="1487"/>
      <c r="EX77" s="1488"/>
      <c r="EY77" s="1486"/>
      <c r="EZ77" s="1486"/>
      <c r="FA77" s="1486"/>
      <c r="FB77" s="1486"/>
      <c r="FC77" s="1487"/>
      <c r="FD77" s="1488"/>
      <c r="FE77" s="1486"/>
      <c r="FF77" s="1486"/>
      <c r="FG77" s="1486"/>
      <c r="FH77" s="1486"/>
      <c r="FI77" s="1487"/>
      <c r="FJ77" s="1488"/>
      <c r="FK77" s="1486"/>
      <c r="FL77" s="1486"/>
      <c r="FM77" s="1486"/>
      <c r="FN77" s="1486"/>
      <c r="FO77" s="1487"/>
      <c r="FP77" s="1488"/>
      <c r="FQ77" s="1486"/>
      <c r="FR77" s="1486"/>
      <c r="FS77" s="1486"/>
      <c r="FT77" s="1486"/>
      <c r="FU77" s="1487"/>
      <c r="FV77" s="1488"/>
      <c r="FW77" s="1486"/>
      <c r="FX77" s="1486"/>
      <c r="FY77" s="1486"/>
      <c r="FZ77" s="1486"/>
      <c r="GA77" s="1487"/>
      <c r="GB77" s="1488"/>
      <c r="GC77" s="1486"/>
      <c r="GD77" s="1486"/>
      <c r="GE77" s="1486"/>
      <c r="GF77" s="1489"/>
      <c r="GG77" s="1490"/>
      <c r="GH77" s="39">
        <f t="shared" si="0"/>
        <v>0</v>
      </c>
      <c r="GI77" s="39">
        <f t="shared" si="1"/>
        <v>0</v>
      </c>
      <c r="GJ77" s="39">
        <f t="shared" si="2"/>
        <v>0</v>
      </c>
      <c r="GK77" s="4"/>
      <c r="GM77" s="40">
        <f t="shared" si="3"/>
        <v>0</v>
      </c>
      <c r="GN77" s="40">
        <f t="shared" si="4"/>
        <v>0</v>
      </c>
      <c r="GO77" s="40">
        <f t="shared" si="5"/>
        <v>0</v>
      </c>
      <c r="GP77" s="40">
        <f t="shared" si="6"/>
        <v>0</v>
      </c>
      <c r="GQ77" s="40">
        <f t="shared" si="7"/>
        <v>0</v>
      </c>
      <c r="GR77" s="40">
        <f t="shared" si="8"/>
        <v>0</v>
      </c>
      <c r="GS77" s="38" t="str">
        <f t="shared" si="9"/>
        <v/>
      </c>
      <c r="GT77" s="38" t="str">
        <f t="shared" si="10"/>
        <v/>
      </c>
    </row>
    <row r="78" spans="1:202" x14ac:dyDescent="0.2">
      <c r="A78" s="90">
        <v>55</v>
      </c>
      <c r="B78" s="317"/>
      <c r="C78" s="319"/>
      <c r="D78" s="320"/>
      <c r="E78" s="321"/>
      <c r="F78" s="1486"/>
      <c r="G78" s="1486"/>
      <c r="H78" s="1486"/>
      <c r="I78" s="1494"/>
      <c r="J78" s="1495"/>
      <c r="K78" s="1486"/>
      <c r="L78" s="1486"/>
      <c r="M78" s="1486"/>
      <c r="N78" s="1486"/>
      <c r="O78" s="1494"/>
      <c r="P78" s="1495"/>
      <c r="Q78" s="1486"/>
      <c r="R78" s="1486"/>
      <c r="S78" s="1486"/>
      <c r="T78" s="1486"/>
      <c r="U78" s="1494"/>
      <c r="V78" s="1495"/>
      <c r="W78" s="1486"/>
      <c r="X78" s="1486"/>
      <c r="Y78" s="1486"/>
      <c r="Z78" s="1486"/>
      <c r="AA78" s="1494"/>
      <c r="AB78" s="1495"/>
      <c r="AC78" s="1486"/>
      <c r="AD78" s="1486"/>
      <c r="AE78" s="1486"/>
      <c r="AF78" s="1486"/>
      <c r="AG78" s="1494"/>
      <c r="AH78" s="1495"/>
      <c r="AI78" s="1486"/>
      <c r="AJ78" s="1486"/>
      <c r="AK78" s="1486"/>
      <c r="AL78" s="1486"/>
      <c r="AM78" s="1494"/>
      <c r="AN78" s="1495"/>
      <c r="AO78" s="1486"/>
      <c r="AP78" s="1486"/>
      <c r="AQ78" s="1486"/>
      <c r="AR78" s="1486"/>
      <c r="AS78" s="1487"/>
      <c r="AT78" s="1488"/>
      <c r="AU78" s="1486"/>
      <c r="AV78" s="1486"/>
      <c r="AW78" s="1486"/>
      <c r="AX78" s="1486"/>
      <c r="AY78" s="1494"/>
      <c r="AZ78" s="1495"/>
      <c r="BA78" s="1486"/>
      <c r="BB78" s="1486"/>
      <c r="BC78" s="1486"/>
      <c r="BD78" s="1486"/>
      <c r="BE78" s="1494"/>
      <c r="BF78" s="1495"/>
      <c r="BG78" s="1486"/>
      <c r="BH78" s="1486"/>
      <c r="BI78" s="1486"/>
      <c r="BJ78" s="1486"/>
      <c r="BK78" s="1494"/>
      <c r="BL78" s="1495"/>
      <c r="BM78" s="1486"/>
      <c r="BN78" s="1486"/>
      <c r="BO78" s="1486"/>
      <c r="BP78" s="1486"/>
      <c r="BQ78" s="1487"/>
      <c r="BR78" s="1488"/>
      <c r="BS78" s="1486"/>
      <c r="BT78" s="1486"/>
      <c r="BU78" s="1486"/>
      <c r="BV78" s="1486"/>
      <c r="BW78" s="1494"/>
      <c r="BX78" s="1495"/>
      <c r="BY78" s="1486"/>
      <c r="BZ78" s="1486"/>
      <c r="CA78" s="1486"/>
      <c r="CB78" s="1486"/>
      <c r="CC78" s="1494"/>
      <c r="CD78" s="1495"/>
      <c r="CE78" s="1486"/>
      <c r="CF78" s="1486"/>
      <c r="CG78" s="1486"/>
      <c r="CH78" s="1486"/>
      <c r="CI78" s="1494"/>
      <c r="CJ78" s="1495"/>
      <c r="CK78" s="1486"/>
      <c r="CL78" s="1486"/>
      <c r="CM78" s="1486"/>
      <c r="CN78" s="1486"/>
      <c r="CO78" s="1494"/>
      <c r="CP78" s="1495"/>
      <c r="CQ78" s="1486"/>
      <c r="CR78" s="1486"/>
      <c r="CS78" s="1486"/>
      <c r="CT78" s="1486"/>
      <c r="CU78" s="1494"/>
      <c r="CV78" s="1495"/>
      <c r="CW78" s="1486"/>
      <c r="CX78" s="1486"/>
      <c r="CY78" s="1486"/>
      <c r="CZ78" s="1486"/>
      <c r="DA78" s="1487"/>
      <c r="DB78" s="1488"/>
      <c r="DC78" s="1486"/>
      <c r="DD78" s="1486"/>
      <c r="DE78" s="1486"/>
      <c r="DF78" s="1486"/>
      <c r="DG78" s="1487"/>
      <c r="DH78" s="1488"/>
      <c r="DI78" s="1486"/>
      <c r="DJ78" s="1486"/>
      <c r="DK78" s="1486"/>
      <c r="DL78" s="1486"/>
      <c r="DM78" s="1487"/>
      <c r="DN78" s="1488"/>
      <c r="DO78" s="1486"/>
      <c r="DP78" s="1486"/>
      <c r="DQ78" s="1486"/>
      <c r="DR78" s="1486"/>
      <c r="DS78" s="1487"/>
      <c r="DT78" s="1488"/>
      <c r="DU78" s="1486"/>
      <c r="DV78" s="1486"/>
      <c r="DW78" s="1486"/>
      <c r="DX78" s="1486"/>
      <c r="DY78" s="1487"/>
      <c r="DZ78" s="1488"/>
      <c r="EA78" s="1486"/>
      <c r="EB78" s="1486"/>
      <c r="EC78" s="1486"/>
      <c r="ED78" s="1486"/>
      <c r="EE78" s="1487"/>
      <c r="EF78" s="1488"/>
      <c r="EG78" s="1486"/>
      <c r="EH78" s="1486"/>
      <c r="EI78" s="1486"/>
      <c r="EJ78" s="1486"/>
      <c r="EK78" s="1487"/>
      <c r="EL78" s="1488"/>
      <c r="EM78" s="1486"/>
      <c r="EN78" s="1486"/>
      <c r="EO78" s="1486"/>
      <c r="EP78" s="1486"/>
      <c r="EQ78" s="1487"/>
      <c r="ER78" s="1488"/>
      <c r="ES78" s="1486"/>
      <c r="ET78" s="1486"/>
      <c r="EU78" s="1486"/>
      <c r="EV78" s="1486"/>
      <c r="EW78" s="1487"/>
      <c r="EX78" s="1488"/>
      <c r="EY78" s="1486"/>
      <c r="EZ78" s="1486"/>
      <c r="FA78" s="1486"/>
      <c r="FB78" s="1486"/>
      <c r="FC78" s="1487"/>
      <c r="FD78" s="1488"/>
      <c r="FE78" s="1486"/>
      <c r="FF78" s="1486"/>
      <c r="FG78" s="1486"/>
      <c r="FH78" s="1486"/>
      <c r="FI78" s="1487"/>
      <c r="FJ78" s="1488"/>
      <c r="FK78" s="1486"/>
      <c r="FL78" s="1486"/>
      <c r="FM78" s="1486"/>
      <c r="FN78" s="1486"/>
      <c r="FO78" s="1487"/>
      <c r="FP78" s="1488"/>
      <c r="FQ78" s="1486"/>
      <c r="FR78" s="1486"/>
      <c r="FS78" s="1486"/>
      <c r="FT78" s="1486"/>
      <c r="FU78" s="1487"/>
      <c r="FV78" s="1488"/>
      <c r="FW78" s="1486"/>
      <c r="FX78" s="1486"/>
      <c r="FY78" s="1486"/>
      <c r="FZ78" s="1486"/>
      <c r="GA78" s="1487"/>
      <c r="GB78" s="1488"/>
      <c r="GC78" s="1486"/>
      <c r="GD78" s="1486"/>
      <c r="GE78" s="1486"/>
      <c r="GF78" s="1489"/>
      <c r="GG78" s="1490"/>
      <c r="GH78" s="39">
        <f t="shared" si="0"/>
        <v>0</v>
      </c>
      <c r="GI78" s="39">
        <f t="shared" si="1"/>
        <v>0</v>
      </c>
      <c r="GJ78" s="39">
        <f t="shared" si="2"/>
        <v>0</v>
      </c>
      <c r="GK78" s="4"/>
      <c r="GM78" s="40">
        <f t="shared" si="3"/>
        <v>0</v>
      </c>
      <c r="GN78" s="40">
        <f t="shared" si="4"/>
        <v>0</v>
      </c>
      <c r="GO78" s="40">
        <f t="shared" si="5"/>
        <v>0</v>
      </c>
      <c r="GP78" s="40">
        <f t="shared" si="6"/>
        <v>0</v>
      </c>
      <c r="GQ78" s="40">
        <f t="shared" si="7"/>
        <v>0</v>
      </c>
      <c r="GR78" s="40">
        <f t="shared" si="8"/>
        <v>0</v>
      </c>
      <c r="GS78" s="38" t="str">
        <f t="shared" si="9"/>
        <v/>
      </c>
      <c r="GT78" s="38" t="str">
        <f t="shared" si="10"/>
        <v/>
      </c>
    </row>
    <row r="79" spans="1:202" x14ac:dyDescent="0.2">
      <c r="A79" s="90">
        <v>56</v>
      </c>
      <c r="B79" s="317"/>
      <c r="C79" s="319"/>
      <c r="D79" s="320"/>
      <c r="E79" s="321"/>
      <c r="F79" s="1486"/>
      <c r="G79" s="1486"/>
      <c r="H79" s="1486"/>
      <c r="I79" s="1494"/>
      <c r="J79" s="1495"/>
      <c r="K79" s="1486"/>
      <c r="L79" s="1486"/>
      <c r="M79" s="1486"/>
      <c r="N79" s="1486"/>
      <c r="O79" s="1494"/>
      <c r="P79" s="1495"/>
      <c r="Q79" s="1486"/>
      <c r="R79" s="1486"/>
      <c r="S79" s="1486"/>
      <c r="T79" s="1486"/>
      <c r="U79" s="1494"/>
      <c r="V79" s="1495"/>
      <c r="W79" s="1486"/>
      <c r="X79" s="1486"/>
      <c r="Y79" s="1486"/>
      <c r="Z79" s="1486"/>
      <c r="AA79" s="1494"/>
      <c r="AB79" s="1495"/>
      <c r="AC79" s="1486"/>
      <c r="AD79" s="1486"/>
      <c r="AE79" s="1486"/>
      <c r="AF79" s="1486"/>
      <c r="AG79" s="1494"/>
      <c r="AH79" s="1495"/>
      <c r="AI79" s="1486"/>
      <c r="AJ79" s="1486"/>
      <c r="AK79" s="1486"/>
      <c r="AL79" s="1486"/>
      <c r="AM79" s="1494"/>
      <c r="AN79" s="1495"/>
      <c r="AO79" s="1486"/>
      <c r="AP79" s="1486"/>
      <c r="AQ79" s="1486"/>
      <c r="AR79" s="1486"/>
      <c r="AS79" s="1487"/>
      <c r="AT79" s="1488"/>
      <c r="AU79" s="1486"/>
      <c r="AV79" s="1486"/>
      <c r="AW79" s="1486"/>
      <c r="AX79" s="1486"/>
      <c r="AY79" s="1494"/>
      <c r="AZ79" s="1495"/>
      <c r="BA79" s="1486"/>
      <c r="BB79" s="1486"/>
      <c r="BC79" s="1486"/>
      <c r="BD79" s="1486"/>
      <c r="BE79" s="1494"/>
      <c r="BF79" s="1495"/>
      <c r="BG79" s="1486"/>
      <c r="BH79" s="1486"/>
      <c r="BI79" s="1486"/>
      <c r="BJ79" s="1486"/>
      <c r="BK79" s="1494"/>
      <c r="BL79" s="1495"/>
      <c r="BM79" s="1486"/>
      <c r="BN79" s="1486"/>
      <c r="BO79" s="1486"/>
      <c r="BP79" s="1486"/>
      <c r="BQ79" s="1487"/>
      <c r="BR79" s="1488"/>
      <c r="BS79" s="1486"/>
      <c r="BT79" s="1486"/>
      <c r="BU79" s="1486"/>
      <c r="BV79" s="1486"/>
      <c r="BW79" s="1494"/>
      <c r="BX79" s="1495"/>
      <c r="BY79" s="1486"/>
      <c r="BZ79" s="1486"/>
      <c r="CA79" s="1486"/>
      <c r="CB79" s="1486"/>
      <c r="CC79" s="1494"/>
      <c r="CD79" s="1495"/>
      <c r="CE79" s="1486"/>
      <c r="CF79" s="1486"/>
      <c r="CG79" s="1486"/>
      <c r="CH79" s="1486"/>
      <c r="CI79" s="1494"/>
      <c r="CJ79" s="1495"/>
      <c r="CK79" s="1486"/>
      <c r="CL79" s="1486"/>
      <c r="CM79" s="1486"/>
      <c r="CN79" s="1486"/>
      <c r="CO79" s="1494"/>
      <c r="CP79" s="1495"/>
      <c r="CQ79" s="1486"/>
      <c r="CR79" s="1486"/>
      <c r="CS79" s="1486"/>
      <c r="CT79" s="1486"/>
      <c r="CU79" s="1494"/>
      <c r="CV79" s="1495"/>
      <c r="CW79" s="1486"/>
      <c r="CX79" s="1486"/>
      <c r="CY79" s="1486"/>
      <c r="CZ79" s="1486"/>
      <c r="DA79" s="1487"/>
      <c r="DB79" s="1488"/>
      <c r="DC79" s="1486"/>
      <c r="DD79" s="1486"/>
      <c r="DE79" s="1486"/>
      <c r="DF79" s="1486"/>
      <c r="DG79" s="1487"/>
      <c r="DH79" s="1488"/>
      <c r="DI79" s="1486"/>
      <c r="DJ79" s="1486"/>
      <c r="DK79" s="1486"/>
      <c r="DL79" s="1486"/>
      <c r="DM79" s="1487"/>
      <c r="DN79" s="1488"/>
      <c r="DO79" s="1486"/>
      <c r="DP79" s="1486"/>
      <c r="DQ79" s="1486"/>
      <c r="DR79" s="1486"/>
      <c r="DS79" s="1487"/>
      <c r="DT79" s="1488"/>
      <c r="DU79" s="1486"/>
      <c r="DV79" s="1486"/>
      <c r="DW79" s="1486"/>
      <c r="DX79" s="1486"/>
      <c r="DY79" s="1487"/>
      <c r="DZ79" s="1488"/>
      <c r="EA79" s="1486"/>
      <c r="EB79" s="1486"/>
      <c r="EC79" s="1486"/>
      <c r="ED79" s="1486"/>
      <c r="EE79" s="1487"/>
      <c r="EF79" s="1488"/>
      <c r="EG79" s="1486"/>
      <c r="EH79" s="1486"/>
      <c r="EI79" s="1486"/>
      <c r="EJ79" s="1486"/>
      <c r="EK79" s="1487"/>
      <c r="EL79" s="1488"/>
      <c r="EM79" s="1486"/>
      <c r="EN79" s="1486"/>
      <c r="EO79" s="1486"/>
      <c r="EP79" s="1486"/>
      <c r="EQ79" s="1487"/>
      <c r="ER79" s="1488"/>
      <c r="ES79" s="1486"/>
      <c r="ET79" s="1486"/>
      <c r="EU79" s="1486"/>
      <c r="EV79" s="1486"/>
      <c r="EW79" s="1487"/>
      <c r="EX79" s="1488"/>
      <c r="EY79" s="1486"/>
      <c r="EZ79" s="1486"/>
      <c r="FA79" s="1486"/>
      <c r="FB79" s="1486"/>
      <c r="FC79" s="1487"/>
      <c r="FD79" s="1488"/>
      <c r="FE79" s="1486"/>
      <c r="FF79" s="1486"/>
      <c r="FG79" s="1486"/>
      <c r="FH79" s="1486"/>
      <c r="FI79" s="1487"/>
      <c r="FJ79" s="1488"/>
      <c r="FK79" s="1486"/>
      <c r="FL79" s="1486"/>
      <c r="FM79" s="1486"/>
      <c r="FN79" s="1486"/>
      <c r="FO79" s="1487"/>
      <c r="FP79" s="1488"/>
      <c r="FQ79" s="1486"/>
      <c r="FR79" s="1486"/>
      <c r="FS79" s="1486"/>
      <c r="FT79" s="1486"/>
      <c r="FU79" s="1487"/>
      <c r="FV79" s="1488"/>
      <c r="FW79" s="1486"/>
      <c r="FX79" s="1486"/>
      <c r="FY79" s="1486"/>
      <c r="FZ79" s="1486"/>
      <c r="GA79" s="1487"/>
      <c r="GB79" s="1488"/>
      <c r="GC79" s="1486"/>
      <c r="GD79" s="1486"/>
      <c r="GE79" s="1486"/>
      <c r="GF79" s="1489"/>
      <c r="GG79" s="1490"/>
      <c r="GH79" s="39">
        <f t="shared" si="0"/>
        <v>0</v>
      </c>
      <c r="GI79" s="39">
        <f t="shared" si="1"/>
        <v>0</v>
      </c>
      <c r="GJ79" s="39">
        <f t="shared" si="2"/>
        <v>0</v>
      </c>
      <c r="GK79" s="4"/>
      <c r="GM79" s="40">
        <f t="shared" si="3"/>
        <v>0</v>
      </c>
      <c r="GN79" s="40">
        <f t="shared" si="4"/>
        <v>0</v>
      </c>
      <c r="GO79" s="40">
        <f t="shared" si="5"/>
        <v>0</v>
      </c>
      <c r="GP79" s="40">
        <f t="shared" si="6"/>
        <v>0</v>
      </c>
      <c r="GQ79" s="40">
        <f t="shared" si="7"/>
        <v>0</v>
      </c>
      <c r="GR79" s="40">
        <f t="shared" si="8"/>
        <v>0</v>
      </c>
      <c r="GS79" s="38" t="str">
        <f t="shared" si="9"/>
        <v/>
      </c>
      <c r="GT79" s="38" t="str">
        <f t="shared" si="10"/>
        <v/>
      </c>
    </row>
    <row r="80" spans="1:202" x14ac:dyDescent="0.2">
      <c r="A80" s="90">
        <v>57</v>
      </c>
      <c r="B80" s="317"/>
      <c r="C80" s="319"/>
      <c r="D80" s="320"/>
      <c r="E80" s="321"/>
      <c r="F80" s="1486"/>
      <c r="G80" s="1486"/>
      <c r="H80" s="1486"/>
      <c r="I80" s="1494"/>
      <c r="J80" s="1495"/>
      <c r="K80" s="1486"/>
      <c r="L80" s="1486"/>
      <c r="M80" s="1486"/>
      <c r="N80" s="1486"/>
      <c r="O80" s="1494"/>
      <c r="P80" s="1495"/>
      <c r="Q80" s="1486"/>
      <c r="R80" s="1486"/>
      <c r="S80" s="1486"/>
      <c r="T80" s="1486"/>
      <c r="U80" s="1494"/>
      <c r="V80" s="1495"/>
      <c r="W80" s="1486"/>
      <c r="X80" s="1486"/>
      <c r="Y80" s="1486"/>
      <c r="Z80" s="1486"/>
      <c r="AA80" s="1494"/>
      <c r="AB80" s="1495"/>
      <c r="AC80" s="1486"/>
      <c r="AD80" s="1486"/>
      <c r="AE80" s="1486"/>
      <c r="AF80" s="1486"/>
      <c r="AG80" s="1494"/>
      <c r="AH80" s="1495"/>
      <c r="AI80" s="1486"/>
      <c r="AJ80" s="1486"/>
      <c r="AK80" s="1486"/>
      <c r="AL80" s="1486"/>
      <c r="AM80" s="1494"/>
      <c r="AN80" s="1495"/>
      <c r="AO80" s="1486"/>
      <c r="AP80" s="1486"/>
      <c r="AQ80" s="1486"/>
      <c r="AR80" s="1486"/>
      <c r="AS80" s="1487"/>
      <c r="AT80" s="1488"/>
      <c r="AU80" s="1486"/>
      <c r="AV80" s="1486"/>
      <c r="AW80" s="1486"/>
      <c r="AX80" s="1486"/>
      <c r="AY80" s="1494"/>
      <c r="AZ80" s="1495"/>
      <c r="BA80" s="1486"/>
      <c r="BB80" s="1486"/>
      <c r="BC80" s="1486"/>
      <c r="BD80" s="1486"/>
      <c r="BE80" s="1494"/>
      <c r="BF80" s="1495"/>
      <c r="BG80" s="1486"/>
      <c r="BH80" s="1486"/>
      <c r="BI80" s="1486"/>
      <c r="BJ80" s="1486"/>
      <c r="BK80" s="1494"/>
      <c r="BL80" s="1495"/>
      <c r="BM80" s="1486"/>
      <c r="BN80" s="1486"/>
      <c r="BO80" s="1486"/>
      <c r="BP80" s="1486"/>
      <c r="BQ80" s="1487"/>
      <c r="BR80" s="1488"/>
      <c r="BS80" s="1486"/>
      <c r="BT80" s="1486"/>
      <c r="BU80" s="1486"/>
      <c r="BV80" s="1486"/>
      <c r="BW80" s="1494"/>
      <c r="BX80" s="1495"/>
      <c r="BY80" s="1486"/>
      <c r="BZ80" s="1486"/>
      <c r="CA80" s="1486"/>
      <c r="CB80" s="1486"/>
      <c r="CC80" s="1494"/>
      <c r="CD80" s="1495"/>
      <c r="CE80" s="1486"/>
      <c r="CF80" s="1486"/>
      <c r="CG80" s="1486"/>
      <c r="CH80" s="1486"/>
      <c r="CI80" s="1494"/>
      <c r="CJ80" s="1495"/>
      <c r="CK80" s="1486"/>
      <c r="CL80" s="1486"/>
      <c r="CM80" s="1486"/>
      <c r="CN80" s="1486"/>
      <c r="CO80" s="1494"/>
      <c r="CP80" s="1495"/>
      <c r="CQ80" s="1486"/>
      <c r="CR80" s="1486"/>
      <c r="CS80" s="1486"/>
      <c r="CT80" s="1486"/>
      <c r="CU80" s="1494"/>
      <c r="CV80" s="1495"/>
      <c r="CW80" s="1486"/>
      <c r="CX80" s="1486"/>
      <c r="CY80" s="1486"/>
      <c r="CZ80" s="1486"/>
      <c r="DA80" s="1487"/>
      <c r="DB80" s="1488"/>
      <c r="DC80" s="1486"/>
      <c r="DD80" s="1486"/>
      <c r="DE80" s="1486"/>
      <c r="DF80" s="1486"/>
      <c r="DG80" s="1487"/>
      <c r="DH80" s="1488"/>
      <c r="DI80" s="1486"/>
      <c r="DJ80" s="1486"/>
      <c r="DK80" s="1486"/>
      <c r="DL80" s="1486"/>
      <c r="DM80" s="1487"/>
      <c r="DN80" s="1488"/>
      <c r="DO80" s="1486"/>
      <c r="DP80" s="1486"/>
      <c r="DQ80" s="1486"/>
      <c r="DR80" s="1486"/>
      <c r="DS80" s="1487"/>
      <c r="DT80" s="1488"/>
      <c r="DU80" s="1486"/>
      <c r="DV80" s="1486"/>
      <c r="DW80" s="1486"/>
      <c r="DX80" s="1486"/>
      <c r="DY80" s="1487"/>
      <c r="DZ80" s="1488"/>
      <c r="EA80" s="1486"/>
      <c r="EB80" s="1486"/>
      <c r="EC80" s="1486"/>
      <c r="ED80" s="1486"/>
      <c r="EE80" s="1487"/>
      <c r="EF80" s="1488"/>
      <c r="EG80" s="1486"/>
      <c r="EH80" s="1486"/>
      <c r="EI80" s="1486"/>
      <c r="EJ80" s="1486"/>
      <c r="EK80" s="1487"/>
      <c r="EL80" s="1488"/>
      <c r="EM80" s="1486"/>
      <c r="EN80" s="1486"/>
      <c r="EO80" s="1486"/>
      <c r="EP80" s="1486"/>
      <c r="EQ80" s="1487"/>
      <c r="ER80" s="1488"/>
      <c r="ES80" s="1486"/>
      <c r="ET80" s="1486"/>
      <c r="EU80" s="1486"/>
      <c r="EV80" s="1486"/>
      <c r="EW80" s="1487"/>
      <c r="EX80" s="1488"/>
      <c r="EY80" s="1486"/>
      <c r="EZ80" s="1486"/>
      <c r="FA80" s="1486"/>
      <c r="FB80" s="1486"/>
      <c r="FC80" s="1487"/>
      <c r="FD80" s="1488"/>
      <c r="FE80" s="1486"/>
      <c r="FF80" s="1486"/>
      <c r="FG80" s="1486"/>
      <c r="FH80" s="1486"/>
      <c r="FI80" s="1487"/>
      <c r="FJ80" s="1488"/>
      <c r="FK80" s="1486"/>
      <c r="FL80" s="1486"/>
      <c r="FM80" s="1486"/>
      <c r="FN80" s="1486"/>
      <c r="FO80" s="1487"/>
      <c r="FP80" s="1488"/>
      <c r="FQ80" s="1486"/>
      <c r="FR80" s="1486"/>
      <c r="FS80" s="1486"/>
      <c r="FT80" s="1486"/>
      <c r="FU80" s="1487"/>
      <c r="FV80" s="1488"/>
      <c r="FW80" s="1486"/>
      <c r="FX80" s="1486"/>
      <c r="FY80" s="1486"/>
      <c r="FZ80" s="1486"/>
      <c r="GA80" s="1487"/>
      <c r="GB80" s="1488"/>
      <c r="GC80" s="1486"/>
      <c r="GD80" s="1486"/>
      <c r="GE80" s="1486"/>
      <c r="GF80" s="1489"/>
      <c r="GG80" s="1490"/>
      <c r="GH80" s="39">
        <f t="shared" si="0"/>
        <v>0</v>
      </c>
      <c r="GI80" s="39">
        <f t="shared" si="1"/>
        <v>0</v>
      </c>
      <c r="GJ80" s="39">
        <f t="shared" si="2"/>
        <v>0</v>
      </c>
      <c r="GK80" s="4"/>
      <c r="GM80" s="40">
        <f t="shared" si="3"/>
        <v>0</v>
      </c>
      <c r="GN80" s="40">
        <f t="shared" si="4"/>
        <v>0</v>
      </c>
      <c r="GO80" s="40">
        <f t="shared" si="5"/>
        <v>0</v>
      </c>
      <c r="GP80" s="40">
        <f t="shared" si="6"/>
        <v>0</v>
      </c>
      <c r="GQ80" s="40">
        <f t="shared" si="7"/>
        <v>0</v>
      </c>
      <c r="GR80" s="40">
        <f t="shared" si="8"/>
        <v>0</v>
      </c>
      <c r="GS80" s="38" t="str">
        <f t="shared" si="9"/>
        <v/>
      </c>
      <c r="GT80" s="38" t="str">
        <f t="shared" si="10"/>
        <v/>
      </c>
    </row>
    <row r="81" spans="1:202" x14ac:dyDescent="0.2">
      <c r="A81" s="90">
        <v>58</v>
      </c>
      <c r="B81" s="317"/>
      <c r="C81" s="319"/>
      <c r="D81" s="320"/>
      <c r="E81" s="321"/>
      <c r="F81" s="1486"/>
      <c r="G81" s="1486"/>
      <c r="H81" s="1486"/>
      <c r="I81" s="1494"/>
      <c r="J81" s="1495"/>
      <c r="K81" s="1486"/>
      <c r="L81" s="1486"/>
      <c r="M81" s="1486"/>
      <c r="N81" s="1486"/>
      <c r="O81" s="1494"/>
      <c r="P81" s="1495"/>
      <c r="Q81" s="1486"/>
      <c r="R81" s="1486"/>
      <c r="S81" s="1486"/>
      <c r="T81" s="1486"/>
      <c r="U81" s="1494"/>
      <c r="V81" s="1495"/>
      <c r="W81" s="1486"/>
      <c r="X81" s="1486"/>
      <c r="Y81" s="1486"/>
      <c r="Z81" s="1486"/>
      <c r="AA81" s="1494"/>
      <c r="AB81" s="1495"/>
      <c r="AC81" s="1486"/>
      <c r="AD81" s="1486"/>
      <c r="AE81" s="1486"/>
      <c r="AF81" s="1486"/>
      <c r="AG81" s="1494"/>
      <c r="AH81" s="1495"/>
      <c r="AI81" s="1486"/>
      <c r="AJ81" s="1486"/>
      <c r="AK81" s="1486"/>
      <c r="AL81" s="1486"/>
      <c r="AM81" s="1494"/>
      <c r="AN81" s="1495"/>
      <c r="AO81" s="1486"/>
      <c r="AP81" s="1486"/>
      <c r="AQ81" s="1486"/>
      <c r="AR81" s="1486"/>
      <c r="AS81" s="1487"/>
      <c r="AT81" s="1488"/>
      <c r="AU81" s="1486"/>
      <c r="AV81" s="1486"/>
      <c r="AW81" s="1486"/>
      <c r="AX81" s="1486"/>
      <c r="AY81" s="1494"/>
      <c r="AZ81" s="1495"/>
      <c r="BA81" s="1486"/>
      <c r="BB81" s="1486"/>
      <c r="BC81" s="1486"/>
      <c r="BD81" s="1486"/>
      <c r="BE81" s="1494"/>
      <c r="BF81" s="1495"/>
      <c r="BG81" s="1486"/>
      <c r="BH81" s="1486"/>
      <c r="BI81" s="1486"/>
      <c r="BJ81" s="1486"/>
      <c r="BK81" s="1494"/>
      <c r="BL81" s="1495"/>
      <c r="BM81" s="1486"/>
      <c r="BN81" s="1486"/>
      <c r="BO81" s="1486"/>
      <c r="BP81" s="1486"/>
      <c r="BQ81" s="1487"/>
      <c r="BR81" s="1488"/>
      <c r="BS81" s="1486"/>
      <c r="BT81" s="1486"/>
      <c r="BU81" s="1486"/>
      <c r="BV81" s="1486"/>
      <c r="BW81" s="1494"/>
      <c r="BX81" s="1495"/>
      <c r="BY81" s="1486"/>
      <c r="BZ81" s="1486"/>
      <c r="CA81" s="1486"/>
      <c r="CB81" s="1486"/>
      <c r="CC81" s="1494"/>
      <c r="CD81" s="1495"/>
      <c r="CE81" s="1486"/>
      <c r="CF81" s="1486"/>
      <c r="CG81" s="1486"/>
      <c r="CH81" s="1486"/>
      <c r="CI81" s="1494"/>
      <c r="CJ81" s="1495"/>
      <c r="CK81" s="1486"/>
      <c r="CL81" s="1486"/>
      <c r="CM81" s="1486"/>
      <c r="CN81" s="1486"/>
      <c r="CO81" s="1494"/>
      <c r="CP81" s="1495"/>
      <c r="CQ81" s="1486"/>
      <c r="CR81" s="1486"/>
      <c r="CS81" s="1486"/>
      <c r="CT81" s="1486"/>
      <c r="CU81" s="1494"/>
      <c r="CV81" s="1495"/>
      <c r="CW81" s="1486"/>
      <c r="CX81" s="1486"/>
      <c r="CY81" s="1486"/>
      <c r="CZ81" s="1486"/>
      <c r="DA81" s="1487"/>
      <c r="DB81" s="1488"/>
      <c r="DC81" s="1486"/>
      <c r="DD81" s="1486"/>
      <c r="DE81" s="1486"/>
      <c r="DF81" s="1486"/>
      <c r="DG81" s="1487"/>
      <c r="DH81" s="1488"/>
      <c r="DI81" s="1486"/>
      <c r="DJ81" s="1486"/>
      <c r="DK81" s="1486"/>
      <c r="DL81" s="1486"/>
      <c r="DM81" s="1487"/>
      <c r="DN81" s="1488"/>
      <c r="DO81" s="1486"/>
      <c r="DP81" s="1486"/>
      <c r="DQ81" s="1486"/>
      <c r="DR81" s="1486"/>
      <c r="DS81" s="1487"/>
      <c r="DT81" s="1488"/>
      <c r="DU81" s="1486"/>
      <c r="DV81" s="1486"/>
      <c r="DW81" s="1486"/>
      <c r="DX81" s="1486"/>
      <c r="DY81" s="1487"/>
      <c r="DZ81" s="1488"/>
      <c r="EA81" s="1486"/>
      <c r="EB81" s="1486"/>
      <c r="EC81" s="1486"/>
      <c r="ED81" s="1486"/>
      <c r="EE81" s="1487"/>
      <c r="EF81" s="1488"/>
      <c r="EG81" s="1486"/>
      <c r="EH81" s="1486"/>
      <c r="EI81" s="1486"/>
      <c r="EJ81" s="1486"/>
      <c r="EK81" s="1487"/>
      <c r="EL81" s="1488"/>
      <c r="EM81" s="1486"/>
      <c r="EN81" s="1486"/>
      <c r="EO81" s="1486"/>
      <c r="EP81" s="1486"/>
      <c r="EQ81" s="1487"/>
      <c r="ER81" s="1488"/>
      <c r="ES81" s="1486"/>
      <c r="ET81" s="1486"/>
      <c r="EU81" s="1486"/>
      <c r="EV81" s="1486"/>
      <c r="EW81" s="1487"/>
      <c r="EX81" s="1488"/>
      <c r="EY81" s="1486"/>
      <c r="EZ81" s="1486"/>
      <c r="FA81" s="1486"/>
      <c r="FB81" s="1486"/>
      <c r="FC81" s="1487"/>
      <c r="FD81" s="1488"/>
      <c r="FE81" s="1486"/>
      <c r="FF81" s="1486"/>
      <c r="FG81" s="1486"/>
      <c r="FH81" s="1486"/>
      <c r="FI81" s="1487"/>
      <c r="FJ81" s="1488"/>
      <c r="FK81" s="1486"/>
      <c r="FL81" s="1486"/>
      <c r="FM81" s="1486"/>
      <c r="FN81" s="1486"/>
      <c r="FO81" s="1487"/>
      <c r="FP81" s="1488"/>
      <c r="FQ81" s="1486"/>
      <c r="FR81" s="1486"/>
      <c r="FS81" s="1486"/>
      <c r="FT81" s="1486"/>
      <c r="FU81" s="1487"/>
      <c r="FV81" s="1488"/>
      <c r="FW81" s="1486"/>
      <c r="FX81" s="1486"/>
      <c r="FY81" s="1486"/>
      <c r="FZ81" s="1486"/>
      <c r="GA81" s="1487"/>
      <c r="GB81" s="1488"/>
      <c r="GC81" s="1486"/>
      <c r="GD81" s="1486"/>
      <c r="GE81" s="1486"/>
      <c r="GF81" s="1489"/>
      <c r="GG81" s="1490"/>
      <c r="GH81" s="39">
        <f t="shared" si="0"/>
        <v>0</v>
      </c>
      <c r="GI81" s="39">
        <f t="shared" si="1"/>
        <v>0</v>
      </c>
      <c r="GJ81" s="39">
        <f t="shared" si="2"/>
        <v>0</v>
      </c>
      <c r="GK81" s="4"/>
      <c r="GM81" s="40">
        <f t="shared" si="3"/>
        <v>0</v>
      </c>
      <c r="GN81" s="40">
        <f t="shared" si="4"/>
        <v>0</v>
      </c>
      <c r="GO81" s="40">
        <f t="shared" si="5"/>
        <v>0</v>
      </c>
      <c r="GP81" s="40">
        <f t="shared" si="6"/>
        <v>0</v>
      </c>
      <c r="GQ81" s="40">
        <f t="shared" si="7"/>
        <v>0</v>
      </c>
      <c r="GR81" s="40">
        <f t="shared" si="8"/>
        <v>0</v>
      </c>
      <c r="GS81" s="38" t="str">
        <f t="shared" si="9"/>
        <v/>
      </c>
      <c r="GT81" s="38" t="str">
        <f t="shared" si="10"/>
        <v/>
      </c>
    </row>
    <row r="82" spans="1:202" x14ac:dyDescent="0.2">
      <c r="A82" s="90">
        <v>59</v>
      </c>
      <c r="B82" s="317"/>
      <c r="C82" s="319"/>
      <c r="D82" s="320"/>
      <c r="E82" s="321"/>
      <c r="F82" s="1486"/>
      <c r="G82" s="1486"/>
      <c r="H82" s="1486"/>
      <c r="I82" s="1494"/>
      <c r="J82" s="1495"/>
      <c r="K82" s="1486"/>
      <c r="L82" s="1486"/>
      <c r="M82" s="1486"/>
      <c r="N82" s="1486"/>
      <c r="O82" s="1494"/>
      <c r="P82" s="1495"/>
      <c r="Q82" s="1486"/>
      <c r="R82" s="1486"/>
      <c r="S82" s="1486"/>
      <c r="T82" s="1486"/>
      <c r="U82" s="1494"/>
      <c r="V82" s="1495"/>
      <c r="W82" s="1486"/>
      <c r="X82" s="1486"/>
      <c r="Y82" s="1486"/>
      <c r="Z82" s="1486"/>
      <c r="AA82" s="1494"/>
      <c r="AB82" s="1495"/>
      <c r="AC82" s="1486"/>
      <c r="AD82" s="1486"/>
      <c r="AE82" s="1486"/>
      <c r="AF82" s="1486"/>
      <c r="AG82" s="1494"/>
      <c r="AH82" s="1495"/>
      <c r="AI82" s="1486"/>
      <c r="AJ82" s="1486"/>
      <c r="AK82" s="1486"/>
      <c r="AL82" s="1486"/>
      <c r="AM82" s="1494"/>
      <c r="AN82" s="1495"/>
      <c r="AO82" s="1486"/>
      <c r="AP82" s="1486"/>
      <c r="AQ82" s="1486"/>
      <c r="AR82" s="1486"/>
      <c r="AS82" s="1487"/>
      <c r="AT82" s="1488"/>
      <c r="AU82" s="1486"/>
      <c r="AV82" s="1486"/>
      <c r="AW82" s="1486"/>
      <c r="AX82" s="1486"/>
      <c r="AY82" s="1494"/>
      <c r="AZ82" s="1495"/>
      <c r="BA82" s="1486"/>
      <c r="BB82" s="1486"/>
      <c r="BC82" s="1486"/>
      <c r="BD82" s="1486"/>
      <c r="BE82" s="1494"/>
      <c r="BF82" s="1495"/>
      <c r="BG82" s="1486"/>
      <c r="BH82" s="1486"/>
      <c r="BI82" s="1486"/>
      <c r="BJ82" s="1486"/>
      <c r="BK82" s="1494"/>
      <c r="BL82" s="1495"/>
      <c r="BM82" s="1486"/>
      <c r="BN82" s="1486"/>
      <c r="BO82" s="1486"/>
      <c r="BP82" s="1486"/>
      <c r="BQ82" s="1487"/>
      <c r="BR82" s="1488"/>
      <c r="BS82" s="1486"/>
      <c r="BT82" s="1486"/>
      <c r="BU82" s="1486"/>
      <c r="BV82" s="1486"/>
      <c r="BW82" s="1494"/>
      <c r="BX82" s="1495"/>
      <c r="BY82" s="1486"/>
      <c r="BZ82" s="1486"/>
      <c r="CA82" s="1486"/>
      <c r="CB82" s="1486"/>
      <c r="CC82" s="1494"/>
      <c r="CD82" s="1495"/>
      <c r="CE82" s="1486"/>
      <c r="CF82" s="1486"/>
      <c r="CG82" s="1486"/>
      <c r="CH82" s="1486"/>
      <c r="CI82" s="1494"/>
      <c r="CJ82" s="1495"/>
      <c r="CK82" s="1486"/>
      <c r="CL82" s="1486"/>
      <c r="CM82" s="1486"/>
      <c r="CN82" s="1486"/>
      <c r="CO82" s="1494"/>
      <c r="CP82" s="1495"/>
      <c r="CQ82" s="1486"/>
      <c r="CR82" s="1486"/>
      <c r="CS82" s="1486"/>
      <c r="CT82" s="1486"/>
      <c r="CU82" s="1494"/>
      <c r="CV82" s="1495"/>
      <c r="CW82" s="1486"/>
      <c r="CX82" s="1486"/>
      <c r="CY82" s="1486"/>
      <c r="CZ82" s="1486"/>
      <c r="DA82" s="1487"/>
      <c r="DB82" s="1488"/>
      <c r="DC82" s="1486"/>
      <c r="DD82" s="1486"/>
      <c r="DE82" s="1486"/>
      <c r="DF82" s="1486"/>
      <c r="DG82" s="1487"/>
      <c r="DH82" s="1488"/>
      <c r="DI82" s="1486"/>
      <c r="DJ82" s="1486"/>
      <c r="DK82" s="1486"/>
      <c r="DL82" s="1486"/>
      <c r="DM82" s="1487"/>
      <c r="DN82" s="1488"/>
      <c r="DO82" s="1486"/>
      <c r="DP82" s="1486"/>
      <c r="DQ82" s="1486"/>
      <c r="DR82" s="1486"/>
      <c r="DS82" s="1487"/>
      <c r="DT82" s="1488"/>
      <c r="DU82" s="1486"/>
      <c r="DV82" s="1486"/>
      <c r="DW82" s="1486"/>
      <c r="DX82" s="1486"/>
      <c r="DY82" s="1487"/>
      <c r="DZ82" s="1488"/>
      <c r="EA82" s="1486"/>
      <c r="EB82" s="1486"/>
      <c r="EC82" s="1486"/>
      <c r="ED82" s="1486"/>
      <c r="EE82" s="1487"/>
      <c r="EF82" s="1488"/>
      <c r="EG82" s="1486"/>
      <c r="EH82" s="1486"/>
      <c r="EI82" s="1486"/>
      <c r="EJ82" s="1486"/>
      <c r="EK82" s="1487"/>
      <c r="EL82" s="1488"/>
      <c r="EM82" s="1486"/>
      <c r="EN82" s="1486"/>
      <c r="EO82" s="1486"/>
      <c r="EP82" s="1486"/>
      <c r="EQ82" s="1487"/>
      <c r="ER82" s="1488"/>
      <c r="ES82" s="1486"/>
      <c r="ET82" s="1486"/>
      <c r="EU82" s="1486"/>
      <c r="EV82" s="1486"/>
      <c r="EW82" s="1487"/>
      <c r="EX82" s="1488"/>
      <c r="EY82" s="1486"/>
      <c r="EZ82" s="1486"/>
      <c r="FA82" s="1486"/>
      <c r="FB82" s="1486"/>
      <c r="FC82" s="1487"/>
      <c r="FD82" s="1488"/>
      <c r="FE82" s="1486"/>
      <c r="FF82" s="1486"/>
      <c r="FG82" s="1486"/>
      <c r="FH82" s="1486"/>
      <c r="FI82" s="1487"/>
      <c r="FJ82" s="1488"/>
      <c r="FK82" s="1486"/>
      <c r="FL82" s="1486"/>
      <c r="FM82" s="1486"/>
      <c r="FN82" s="1486"/>
      <c r="FO82" s="1487"/>
      <c r="FP82" s="1488"/>
      <c r="FQ82" s="1486"/>
      <c r="FR82" s="1486"/>
      <c r="FS82" s="1486"/>
      <c r="FT82" s="1486"/>
      <c r="FU82" s="1487"/>
      <c r="FV82" s="1488"/>
      <c r="FW82" s="1486"/>
      <c r="FX82" s="1486"/>
      <c r="FY82" s="1486"/>
      <c r="FZ82" s="1486"/>
      <c r="GA82" s="1487"/>
      <c r="GB82" s="1488"/>
      <c r="GC82" s="1486"/>
      <c r="GD82" s="1486"/>
      <c r="GE82" s="1486"/>
      <c r="GF82" s="1489"/>
      <c r="GG82" s="1490"/>
      <c r="GH82" s="39">
        <f t="shared" si="0"/>
        <v>0</v>
      </c>
      <c r="GI82" s="39">
        <f t="shared" si="1"/>
        <v>0</v>
      </c>
      <c r="GJ82" s="39">
        <f t="shared" si="2"/>
        <v>0</v>
      </c>
      <c r="GK82" s="4"/>
      <c r="GM82" s="40">
        <f t="shared" si="3"/>
        <v>0</v>
      </c>
      <c r="GN82" s="40">
        <f t="shared" si="4"/>
        <v>0</v>
      </c>
      <c r="GO82" s="40">
        <f t="shared" si="5"/>
        <v>0</v>
      </c>
      <c r="GP82" s="40">
        <f t="shared" si="6"/>
        <v>0</v>
      </c>
      <c r="GQ82" s="40">
        <f t="shared" si="7"/>
        <v>0</v>
      </c>
      <c r="GR82" s="40">
        <f t="shared" si="8"/>
        <v>0</v>
      </c>
      <c r="GS82" s="38" t="str">
        <f t="shared" si="9"/>
        <v/>
      </c>
      <c r="GT82" s="38" t="str">
        <f t="shared" si="10"/>
        <v/>
      </c>
    </row>
    <row r="83" spans="1:202" x14ac:dyDescent="0.2">
      <c r="A83" s="90">
        <v>60</v>
      </c>
      <c r="B83" s="317"/>
      <c r="C83" s="319"/>
      <c r="D83" s="320"/>
      <c r="E83" s="321"/>
      <c r="F83" s="1486"/>
      <c r="G83" s="1486"/>
      <c r="H83" s="1486"/>
      <c r="I83" s="1494"/>
      <c r="J83" s="1495"/>
      <c r="K83" s="1486"/>
      <c r="L83" s="1486"/>
      <c r="M83" s="1486"/>
      <c r="N83" s="1486"/>
      <c r="O83" s="1494"/>
      <c r="P83" s="1495"/>
      <c r="Q83" s="1486"/>
      <c r="R83" s="1486"/>
      <c r="S83" s="1486"/>
      <c r="T83" s="1486"/>
      <c r="U83" s="1494"/>
      <c r="V83" s="1495"/>
      <c r="W83" s="1486"/>
      <c r="X83" s="1486"/>
      <c r="Y83" s="1486"/>
      <c r="Z83" s="1486"/>
      <c r="AA83" s="1494"/>
      <c r="AB83" s="1495"/>
      <c r="AC83" s="1486"/>
      <c r="AD83" s="1486"/>
      <c r="AE83" s="1486"/>
      <c r="AF83" s="1486"/>
      <c r="AG83" s="1494"/>
      <c r="AH83" s="1495"/>
      <c r="AI83" s="1486"/>
      <c r="AJ83" s="1486"/>
      <c r="AK83" s="1486"/>
      <c r="AL83" s="1486"/>
      <c r="AM83" s="1494"/>
      <c r="AN83" s="1495"/>
      <c r="AO83" s="1486"/>
      <c r="AP83" s="1486"/>
      <c r="AQ83" s="1486"/>
      <c r="AR83" s="1486"/>
      <c r="AS83" s="1487"/>
      <c r="AT83" s="1488"/>
      <c r="AU83" s="1486"/>
      <c r="AV83" s="1486"/>
      <c r="AW83" s="1486"/>
      <c r="AX83" s="1486"/>
      <c r="AY83" s="1494"/>
      <c r="AZ83" s="1495"/>
      <c r="BA83" s="1486"/>
      <c r="BB83" s="1486"/>
      <c r="BC83" s="1486"/>
      <c r="BD83" s="1486"/>
      <c r="BE83" s="1494"/>
      <c r="BF83" s="1495"/>
      <c r="BG83" s="1486"/>
      <c r="BH83" s="1486"/>
      <c r="BI83" s="1486"/>
      <c r="BJ83" s="1486"/>
      <c r="BK83" s="1494"/>
      <c r="BL83" s="1495"/>
      <c r="BM83" s="1486"/>
      <c r="BN83" s="1486"/>
      <c r="BO83" s="1486"/>
      <c r="BP83" s="1486"/>
      <c r="BQ83" s="1487"/>
      <c r="BR83" s="1488"/>
      <c r="BS83" s="1486"/>
      <c r="BT83" s="1486"/>
      <c r="BU83" s="1486"/>
      <c r="BV83" s="1486"/>
      <c r="BW83" s="1494"/>
      <c r="BX83" s="1495"/>
      <c r="BY83" s="1486"/>
      <c r="BZ83" s="1486"/>
      <c r="CA83" s="1486"/>
      <c r="CB83" s="1486"/>
      <c r="CC83" s="1494"/>
      <c r="CD83" s="1495"/>
      <c r="CE83" s="1486"/>
      <c r="CF83" s="1486"/>
      <c r="CG83" s="1486"/>
      <c r="CH83" s="1486"/>
      <c r="CI83" s="1494"/>
      <c r="CJ83" s="1495"/>
      <c r="CK83" s="1486"/>
      <c r="CL83" s="1486"/>
      <c r="CM83" s="1486"/>
      <c r="CN83" s="1486"/>
      <c r="CO83" s="1494"/>
      <c r="CP83" s="1495"/>
      <c r="CQ83" s="1486"/>
      <c r="CR83" s="1486"/>
      <c r="CS83" s="1486"/>
      <c r="CT83" s="1486"/>
      <c r="CU83" s="1494"/>
      <c r="CV83" s="1495"/>
      <c r="CW83" s="1486"/>
      <c r="CX83" s="1486"/>
      <c r="CY83" s="1486"/>
      <c r="CZ83" s="1486"/>
      <c r="DA83" s="1487"/>
      <c r="DB83" s="1488"/>
      <c r="DC83" s="1486"/>
      <c r="DD83" s="1486"/>
      <c r="DE83" s="1486"/>
      <c r="DF83" s="1486"/>
      <c r="DG83" s="1487"/>
      <c r="DH83" s="1488"/>
      <c r="DI83" s="1486"/>
      <c r="DJ83" s="1486"/>
      <c r="DK83" s="1486"/>
      <c r="DL83" s="1486"/>
      <c r="DM83" s="1487"/>
      <c r="DN83" s="1488"/>
      <c r="DO83" s="1486"/>
      <c r="DP83" s="1486"/>
      <c r="DQ83" s="1486"/>
      <c r="DR83" s="1486"/>
      <c r="DS83" s="1487"/>
      <c r="DT83" s="1488"/>
      <c r="DU83" s="1486"/>
      <c r="DV83" s="1486"/>
      <c r="DW83" s="1486"/>
      <c r="DX83" s="1486"/>
      <c r="DY83" s="1487"/>
      <c r="DZ83" s="1488"/>
      <c r="EA83" s="1486"/>
      <c r="EB83" s="1486"/>
      <c r="EC83" s="1486"/>
      <c r="ED83" s="1486"/>
      <c r="EE83" s="1487"/>
      <c r="EF83" s="1488"/>
      <c r="EG83" s="1486"/>
      <c r="EH83" s="1486"/>
      <c r="EI83" s="1486"/>
      <c r="EJ83" s="1486"/>
      <c r="EK83" s="1487"/>
      <c r="EL83" s="1488"/>
      <c r="EM83" s="1486"/>
      <c r="EN83" s="1486"/>
      <c r="EO83" s="1486"/>
      <c r="EP83" s="1486"/>
      <c r="EQ83" s="1487"/>
      <c r="ER83" s="1488"/>
      <c r="ES83" s="1486"/>
      <c r="ET83" s="1486"/>
      <c r="EU83" s="1486"/>
      <c r="EV83" s="1486"/>
      <c r="EW83" s="1487"/>
      <c r="EX83" s="1488"/>
      <c r="EY83" s="1486"/>
      <c r="EZ83" s="1486"/>
      <c r="FA83" s="1486"/>
      <c r="FB83" s="1486"/>
      <c r="FC83" s="1487"/>
      <c r="FD83" s="1488"/>
      <c r="FE83" s="1486"/>
      <c r="FF83" s="1486"/>
      <c r="FG83" s="1486"/>
      <c r="FH83" s="1486"/>
      <c r="FI83" s="1487"/>
      <c r="FJ83" s="1488"/>
      <c r="FK83" s="1486"/>
      <c r="FL83" s="1486"/>
      <c r="FM83" s="1486"/>
      <c r="FN83" s="1486"/>
      <c r="FO83" s="1487"/>
      <c r="FP83" s="1488"/>
      <c r="FQ83" s="1486"/>
      <c r="FR83" s="1486"/>
      <c r="FS83" s="1486"/>
      <c r="FT83" s="1486"/>
      <c r="FU83" s="1487"/>
      <c r="FV83" s="1488"/>
      <c r="FW83" s="1486"/>
      <c r="FX83" s="1486"/>
      <c r="FY83" s="1486"/>
      <c r="FZ83" s="1486"/>
      <c r="GA83" s="1487"/>
      <c r="GB83" s="1488"/>
      <c r="GC83" s="1486"/>
      <c r="GD83" s="1486"/>
      <c r="GE83" s="1486"/>
      <c r="GF83" s="1489"/>
      <c r="GG83" s="1490"/>
      <c r="GH83" s="39">
        <f t="shared" si="0"/>
        <v>0</v>
      </c>
      <c r="GI83" s="39">
        <f t="shared" si="1"/>
        <v>0</v>
      </c>
      <c r="GJ83" s="39">
        <f t="shared" si="2"/>
        <v>0</v>
      </c>
      <c r="GK83" s="4"/>
      <c r="GM83" s="40">
        <f t="shared" si="3"/>
        <v>0</v>
      </c>
      <c r="GN83" s="40">
        <f t="shared" si="4"/>
        <v>0</v>
      </c>
      <c r="GO83" s="40">
        <f t="shared" si="5"/>
        <v>0</v>
      </c>
      <c r="GP83" s="40">
        <f t="shared" si="6"/>
        <v>0</v>
      </c>
      <c r="GQ83" s="40">
        <f t="shared" si="7"/>
        <v>0</v>
      </c>
      <c r="GR83" s="40">
        <f t="shared" si="8"/>
        <v>0</v>
      </c>
      <c r="GS83" s="38" t="str">
        <f t="shared" si="9"/>
        <v/>
      </c>
      <c r="GT83" s="38" t="str">
        <f t="shared" si="10"/>
        <v/>
      </c>
    </row>
    <row r="84" spans="1:202" x14ac:dyDescent="0.2">
      <c r="A84" s="90">
        <v>61</v>
      </c>
      <c r="B84" s="317"/>
      <c r="C84" s="319"/>
      <c r="D84" s="320"/>
      <c r="E84" s="321"/>
      <c r="F84" s="1486"/>
      <c r="G84" s="1486"/>
      <c r="H84" s="1486"/>
      <c r="I84" s="1494"/>
      <c r="J84" s="1495"/>
      <c r="K84" s="1486"/>
      <c r="L84" s="1486"/>
      <c r="M84" s="1486"/>
      <c r="N84" s="1486"/>
      <c r="O84" s="1494"/>
      <c r="P84" s="1495"/>
      <c r="Q84" s="1486"/>
      <c r="R84" s="1486"/>
      <c r="S84" s="1486"/>
      <c r="T84" s="1486"/>
      <c r="U84" s="1494"/>
      <c r="V84" s="1495"/>
      <c r="W84" s="1486"/>
      <c r="X84" s="1486"/>
      <c r="Y84" s="1486"/>
      <c r="Z84" s="1486"/>
      <c r="AA84" s="1494"/>
      <c r="AB84" s="1495"/>
      <c r="AC84" s="1486"/>
      <c r="AD84" s="1486"/>
      <c r="AE84" s="1486"/>
      <c r="AF84" s="1486"/>
      <c r="AG84" s="1494"/>
      <c r="AH84" s="1495"/>
      <c r="AI84" s="1486"/>
      <c r="AJ84" s="1486"/>
      <c r="AK84" s="1486"/>
      <c r="AL84" s="1486"/>
      <c r="AM84" s="1494"/>
      <c r="AN84" s="1495"/>
      <c r="AO84" s="1486"/>
      <c r="AP84" s="1486"/>
      <c r="AQ84" s="1486"/>
      <c r="AR84" s="1486"/>
      <c r="AS84" s="1487"/>
      <c r="AT84" s="1488"/>
      <c r="AU84" s="1486"/>
      <c r="AV84" s="1486"/>
      <c r="AW84" s="1486"/>
      <c r="AX84" s="1486"/>
      <c r="AY84" s="1494"/>
      <c r="AZ84" s="1495"/>
      <c r="BA84" s="1486"/>
      <c r="BB84" s="1486"/>
      <c r="BC84" s="1486"/>
      <c r="BD84" s="1486"/>
      <c r="BE84" s="1494"/>
      <c r="BF84" s="1495"/>
      <c r="BG84" s="1486"/>
      <c r="BH84" s="1486"/>
      <c r="BI84" s="1486"/>
      <c r="BJ84" s="1486"/>
      <c r="BK84" s="1494"/>
      <c r="BL84" s="1495"/>
      <c r="BM84" s="1486"/>
      <c r="BN84" s="1486"/>
      <c r="BO84" s="1486"/>
      <c r="BP84" s="1486"/>
      <c r="BQ84" s="1487"/>
      <c r="BR84" s="1488"/>
      <c r="BS84" s="1486"/>
      <c r="BT84" s="1486"/>
      <c r="BU84" s="1486"/>
      <c r="BV84" s="1486"/>
      <c r="BW84" s="1494"/>
      <c r="BX84" s="1495"/>
      <c r="BY84" s="1486"/>
      <c r="BZ84" s="1486"/>
      <c r="CA84" s="1486"/>
      <c r="CB84" s="1486"/>
      <c r="CC84" s="1494"/>
      <c r="CD84" s="1495"/>
      <c r="CE84" s="1486"/>
      <c r="CF84" s="1486"/>
      <c r="CG84" s="1486"/>
      <c r="CH84" s="1486"/>
      <c r="CI84" s="1494"/>
      <c r="CJ84" s="1495"/>
      <c r="CK84" s="1486"/>
      <c r="CL84" s="1486"/>
      <c r="CM84" s="1486"/>
      <c r="CN84" s="1486"/>
      <c r="CO84" s="1494"/>
      <c r="CP84" s="1495"/>
      <c r="CQ84" s="1486"/>
      <c r="CR84" s="1486"/>
      <c r="CS84" s="1486"/>
      <c r="CT84" s="1486"/>
      <c r="CU84" s="1494"/>
      <c r="CV84" s="1495"/>
      <c r="CW84" s="1486"/>
      <c r="CX84" s="1486"/>
      <c r="CY84" s="1486"/>
      <c r="CZ84" s="1486"/>
      <c r="DA84" s="1487"/>
      <c r="DB84" s="1488"/>
      <c r="DC84" s="1486"/>
      <c r="DD84" s="1486"/>
      <c r="DE84" s="1486"/>
      <c r="DF84" s="1486"/>
      <c r="DG84" s="1487"/>
      <c r="DH84" s="1488"/>
      <c r="DI84" s="1486"/>
      <c r="DJ84" s="1486"/>
      <c r="DK84" s="1486"/>
      <c r="DL84" s="1486"/>
      <c r="DM84" s="1487"/>
      <c r="DN84" s="1488"/>
      <c r="DO84" s="1486"/>
      <c r="DP84" s="1486"/>
      <c r="DQ84" s="1486"/>
      <c r="DR84" s="1486"/>
      <c r="DS84" s="1487"/>
      <c r="DT84" s="1488"/>
      <c r="DU84" s="1486"/>
      <c r="DV84" s="1486"/>
      <c r="DW84" s="1486"/>
      <c r="DX84" s="1486"/>
      <c r="DY84" s="1487"/>
      <c r="DZ84" s="1488"/>
      <c r="EA84" s="1486"/>
      <c r="EB84" s="1486"/>
      <c r="EC84" s="1486"/>
      <c r="ED84" s="1486"/>
      <c r="EE84" s="1487"/>
      <c r="EF84" s="1488"/>
      <c r="EG84" s="1486"/>
      <c r="EH84" s="1486"/>
      <c r="EI84" s="1486"/>
      <c r="EJ84" s="1486"/>
      <c r="EK84" s="1487"/>
      <c r="EL84" s="1488"/>
      <c r="EM84" s="1486"/>
      <c r="EN84" s="1486"/>
      <c r="EO84" s="1486"/>
      <c r="EP84" s="1486"/>
      <c r="EQ84" s="1487"/>
      <c r="ER84" s="1488"/>
      <c r="ES84" s="1486"/>
      <c r="ET84" s="1486"/>
      <c r="EU84" s="1486"/>
      <c r="EV84" s="1486"/>
      <c r="EW84" s="1487"/>
      <c r="EX84" s="1488"/>
      <c r="EY84" s="1486"/>
      <c r="EZ84" s="1486"/>
      <c r="FA84" s="1486"/>
      <c r="FB84" s="1486"/>
      <c r="FC84" s="1487"/>
      <c r="FD84" s="1488"/>
      <c r="FE84" s="1486"/>
      <c r="FF84" s="1486"/>
      <c r="FG84" s="1486"/>
      <c r="FH84" s="1486"/>
      <c r="FI84" s="1487"/>
      <c r="FJ84" s="1488"/>
      <c r="FK84" s="1486"/>
      <c r="FL84" s="1486"/>
      <c r="FM84" s="1486"/>
      <c r="FN84" s="1486"/>
      <c r="FO84" s="1487"/>
      <c r="FP84" s="1488"/>
      <c r="FQ84" s="1486"/>
      <c r="FR84" s="1486"/>
      <c r="FS84" s="1486"/>
      <c r="FT84" s="1486"/>
      <c r="FU84" s="1487"/>
      <c r="FV84" s="1488"/>
      <c r="FW84" s="1486"/>
      <c r="FX84" s="1486"/>
      <c r="FY84" s="1486"/>
      <c r="FZ84" s="1486"/>
      <c r="GA84" s="1487"/>
      <c r="GB84" s="1488"/>
      <c r="GC84" s="1486"/>
      <c r="GD84" s="1486"/>
      <c r="GE84" s="1486"/>
      <c r="GF84" s="1489"/>
      <c r="GG84" s="1490"/>
      <c r="GH84" s="39">
        <f t="shared" si="0"/>
        <v>0</v>
      </c>
      <c r="GI84" s="39">
        <f t="shared" si="1"/>
        <v>0</v>
      </c>
      <c r="GJ84" s="39">
        <f t="shared" si="2"/>
        <v>0</v>
      </c>
      <c r="GK84" s="4"/>
      <c r="GM84" s="40">
        <f t="shared" si="3"/>
        <v>0</v>
      </c>
      <c r="GN84" s="40">
        <f t="shared" si="4"/>
        <v>0</v>
      </c>
      <c r="GO84" s="40">
        <f t="shared" si="5"/>
        <v>0</v>
      </c>
      <c r="GP84" s="40">
        <f t="shared" si="6"/>
        <v>0</v>
      </c>
      <c r="GQ84" s="40">
        <f t="shared" si="7"/>
        <v>0</v>
      </c>
      <c r="GR84" s="40">
        <f t="shared" si="8"/>
        <v>0</v>
      </c>
      <c r="GS84" s="38" t="str">
        <f t="shared" si="9"/>
        <v/>
      </c>
      <c r="GT84" s="38" t="str">
        <f t="shared" si="10"/>
        <v/>
      </c>
    </row>
    <row r="85" spans="1:202" x14ac:dyDescent="0.2">
      <c r="A85" s="90">
        <v>62</v>
      </c>
      <c r="B85" s="317"/>
      <c r="C85" s="319"/>
      <c r="D85" s="320"/>
      <c r="E85" s="321"/>
      <c r="F85" s="1486"/>
      <c r="G85" s="1486"/>
      <c r="H85" s="1486"/>
      <c r="I85" s="1494"/>
      <c r="J85" s="1495"/>
      <c r="K85" s="1486"/>
      <c r="L85" s="1486"/>
      <c r="M85" s="1486"/>
      <c r="N85" s="1486"/>
      <c r="O85" s="1494"/>
      <c r="P85" s="1495"/>
      <c r="Q85" s="1486"/>
      <c r="R85" s="1486"/>
      <c r="S85" s="1486"/>
      <c r="T85" s="1486"/>
      <c r="U85" s="1494"/>
      <c r="V85" s="1495"/>
      <c r="W85" s="1486"/>
      <c r="X85" s="1486"/>
      <c r="Y85" s="1486"/>
      <c r="Z85" s="1486"/>
      <c r="AA85" s="1494"/>
      <c r="AB85" s="1495"/>
      <c r="AC85" s="1486"/>
      <c r="AD85" s="1486"/>
      <c r="AE85" s="1486"/>
      <c r="AF85" s="1486"/>
      <c r="AG85" s="1494"/>
      <c r="AH85" s="1495"/>
      <c r="AI85" s="1486"/>
      <c r="AJ85" s="1486"/>
      <c r="AK85" s="1486"/>
      <c r="AL85" s="1486"/>
      <c r="AM85" s="1494"/>
      <c r="AN85" s="1495"/>
      <c r="AO85" s="1486"/>
      <c r="AP85" s="1486"/>
      <c r="AQ85" s="1486"/>
      <c r="AR85" s="1486"/>
      <c r="AS85" s="1487"/>
      <c r="AT85" s="1488"/>
      <c r="AU85" s="1486"/>
      <c r="AV85" s="1486"/>
      <c r="AW85" s="1486"/>
      <c r="AX85" s="1486"/>
      <c r="AY85" s="1494"/>
      <c r="AZ85" s="1495"/>
      <c r="BA85" s="1486"/>
      <c r="BB85" s="1486"/>
      <c r="BC85" s="1486"/>
      <c r="BD85" s="1486"/>
      <c r="BE85" s="1494"/>
      <c r="BF85" s="1495"/>
      <c r="BG85" s="1486"/>
      <c r="BH85" s="1486"/>
      <c r="BI85" s="1486"/>
      <c r="BJ85" s="1486"/>
      <c r="BK85" s="1494"/>
      <c r="BL85" s="1495"/>
      <c r="BM85" s="1486"/>
      <c r="BN85" s="1486"/>
      <c r="BO85" s="1486"/>
      <c r="BP85" s="1486"/>
      <c r="BQ85" s="1487"/>
      <c r="BR85" s="1488"/>
      <c r="BS85" s="1486"/>
      <c r="BT85" s="1486"/>
      <c r="BU85" s="1486"/>
      <c r="BV85" s="1486"/>
      <c r="BW85" s="1494"/>
      <c r="BX85" s="1495"/>
      <c r="BY85" s="1486"/>
      <c r="BZ85" s="1486"/>
      <c r="CA85" s="1486"/>
      <c r="CB85" s="1486"/>
      <c r="CC85" s="1494"/>
      <c r="CD85" s="1495"/>
      <c r="CE85" s="1486"/>
      <c r="CF85" s="1486"/>
      <c r="CG85" s="1486"/>
      <c r="CH85" s="1486"/>
      <c r="CI85" s="1494"/>
      <c r="CJ85" s="1495"/>
      <c r="CK85" s="1486"/>
      <c r="CL85" s="1486"/>
      <c r="CM85" s="1486"/>
      <c r="CN85" s="1486"/>
      <c r="CO85" s="1494"/>
      <c r="CP85" s="1495"/>
      <c r="CQ85" s="1486"/>
      <c r="CR85" s="1486"/>
      <c r="CS85" s="1486"/>
      <c r="CT85" s="1486"/>
      <c r="CU85" s="1494"/>
      <c r="CV85" s="1495"/>
      <c r="CW85" s="1486"/>
      <c r="CX85" s="1486"/>
      <c r="CY85" s="1486"/>
      <c r="CZ85" s="1486"/>
      <c r="DA85" s="1487"/>
      <c r="DB85" s="1488"/>
      <c r="DC85" s="1486"/>
      <c r="DD85" s="1486"/>
      <c r="DE85" s="1486"/>
      <c r="DF85" s="1486"/>
      <c r="DG85" s="1487"/>
      <c r="DH85" s="1488"/>
      <c r="DI85" s="1486"/>
      <c r="DJ85" s="1486"/>
      <c r="DK85" s="1486"/>
      <c r="DL85" s="1486"/>
      <c r="DM85" s="1487"/>
      <c r="DN85" s="1488"/>
      <c r="DO85" s="1486"/>
      <c r="DP85" s="1486"/>
      <c r="DQ85" s="1486"/>
      <c r="DR85" s="1486"/>
      <c r="DS85" s="1487"/>
      <c r="DT85" s="1488"/>
      <c r="DU85" s="1486"/>
      <c r="DV85" s="1486"/>
      <c r="DW85" s="1486"/>
      <c r="DX85" s="1486"/>
      <c r="DY85" s="1487"/>
      <c r="DZ85" s="1488"/>
      <c r="EA85" s="1486"/>
      <c r="EB85" s="1486"/>
      <c r="EC85" s="1486"/>
      <c r="ED85" s="1486"/>
      <c r="EE85" s="1487"/>
      <c r="EF85" s="1488"/>
      <c r="EG85" s="1486"/>
      <c r="EH85" s="1486"/>
      <c r="EI85" s="1486"/>
      <c r="EJ85" s="1486"/>
      <c r="EK85" s="1487"/>
      <c r="EL85" s="1488"/>
      <c r="EM85" s="1486"/>
      <c r="EN85" s="1486"/>
      <c r="EO85" s="1486"/>
      <c r="EP85" s="1486"/>
      <c r="EQ85" s="1487"/>
      <c r="ER85" s="1488"/>
      <c r="ES85" s="1486"/>
      <c r="ET85" s="1486"/>
      <c r="EU85" s="1486"/>
      <c r="EV85" s="1486"/>
      <c r="EW85" s="1487"/>
      <c r="EX85" s="1488"/>
      <c r="EY85" s="1486"/>
      <c r="EZ85" s="1486"/>
      <c r="FA85" s="1486"/>
      <c r="FB85" s="1486"/>
      <c r="FC85" s="1487"/>
      <c r="FD85" s="1488"/>
      <c r="FE85" s="1486"/>
      <c r="FF85" s="1486"/>
      <c r="FG85" s="1486"/>
      <c r="FH85" s="1486"/>
      <c r="FI85" s="1487"/>
      <c r="FJ85" s="1488"/>
      <c r="FK85" s="1486"/>
      <c r="FL85" s="1486"/>
      <c r="FM85" s="1486"/>
      <c r="FN85" s="1486"/>
      <c r="FO85" s="1487"/>
      <c r="FP85" s="1488"/>
      <c r="FQ85" s="1486"/>
      <c r="FR85" s="1486"/>
      <c r="FS85" s="1486"/>
      <c r="FT85" s="1486"/>
      <c r="FU85" s="1487"/>
      <c r="FV85" s="1488"/>
      <c r="FW85" s="1486"/>
      <c r="FX85" s="1486"/>
      <c r="FY85" s="1486"/>
      <c r="FZ85" s="1486"/>
      <c r="GA85" s="1487"/>
      <c r="GB85" s="1488"/>
      <c r="GC85" s="1486"/>
      <c r="GD85" s="1486"/>
      <c r="GE85" s="1486"/>
      <c r="GF85" s="1489"/>
      <c r="GG85" s="1490"/>
      <c r="GH85" s="39">
        <f t="shared" si="0"/>
        <v>0</v>
      </c>
      <c r="GI85" s="39">
        <f t="shared" si="1"/>
        <v>0</v>
      </c>
      <c r="GJ85" s="39">
        <f t="shared" si="2"/>
        <v>0</v>
      </c>
      <c r="GK85" s="4"/>
      <c r="GM85" s="40">
        <f t="shared" si="3"/>
        <v>0</v>
      </c>
      <c r="GN85" s="40">
        <f t="shared" si="4"/>
        <v>0</v>
      </c>
      <c r="GO85" s="40">
        <f t="shared" si="5"/>
        <v>0</v>
      </c>
      <c r="GP85" s="40">
        <f t="shared" si="6"/>
        <v>0</v>
      </c>
      <c r="GQ85" s="40">
        <f t="shared" si="7"/>
        <v>0</v>
      </c>
      <c r="GR85" s="40">
        <f t="shared" si="8"/>
        <v>0</v>
      </c>
      <c r="GS85" s="38" t="str">
        <f t="shared" si="9"/>
        <v/>
      </c>
      <c r="GT85" s="38" t="str">
        <f t="shared" si="10"/>
        <v/>
      </c>
    </row>
    <row r="86" spans="1:202" x14ac:dyDescent="0.2">
      <c r="A86" s="90">
        <v>63</v>
      </c>
      <c r="B86" s="317"/>
      <c r="C86" s="319"/>
      <c r="D86" s="320"/>
      <c r="E86" s="321"/>
      <c r="F86" s="1486"/>
      <c r="G86" s="1486"/>
      <c r="H86" s="1486"/>
      <c r="I86" s="1494"/>
      <c r="J86" s="1495"/>
      <c r="K86" s="1486"/>
      <c r="L86" s="1486"/>
      <c r="M86" s="1486"/>
      <c r="N86" s="1486"/>
      <c r="O86" s="1494"/>
      <c r="P86" s="1495"/>
      <c r="Q86" s="1486"/>
      <c r="R86" s="1486"/>
      <c r="S86" s="1486"/>
      <c r="T86" s="1486"/>
      <c r="U86" s="1494"/>
      <c r="V86" s="1495"/>
      <c r="W86" s="1486"/>
      <c r="X86" s="1486"/>
      <c r="Y86" s="1486"/>
      <c r="Z86" s="1486"/>
      <c r="AA86" s="1494"/>
      <c r="AB86" s="1495"/>
      <c r="AC86" s="1486"/>
      <c r="AD86" s="1486"/>
      <c r="AE86" s="1486"/>
      <c r="AF86" s="1486"/>
      <c r="AG86" s="1494"/>
      <c r="AH86" s="1495"/>
      <c r="AI86" s="1486"/>
      <c r="AJ86" s="1486"/>
      <c r="AK86" s="1486"/>
      <c r="AL86" s="1486"/>
      <c r="AM86" s="1494"/>
      <c r="AN86" s="1495"/>
      <c r="AO86" s="1486"/>
      <c r="AP86" s="1486"/>
      <c r="AQ86" s="1486"/>
      <c r="AR86" s="1486"/>
      <c r="AS86" s="1487"/>
      <c r="AT86" s="1488"/>
      <c r="AU86" s="1486"/>
      <c r="AV86" s="1486"/>
      <c r="AW86" s="1486"/>
      <c r="AX86" s="1486"/>
      <c r="AY86" s="1494"/>
      <c r="AZ86" s="1495"/>
      <c r="BA86" s="1486"/>
      <c r="BB86" s="1486"/>
      <c r="BC86" s="1486"/>
      <c r="BD86" s="1486"/>
      <c r="BE86" s="1494"/>
      <c r="BF86" s="1495"/>
      <c r="BG86" s="1486"/>
      <c r="BH86" s="1486"/>
      <c r="BI86" s="1486"/>
      <c r="BJ86" s="1486"/>
      <c r="BK86" s="1494"/>
      <c r="BL86" s="1495"/>
      <c r="BM86" s="1486"/>
      <c r="BN86" s="1486"/>
      <c r="BO86" s="1486"/>
      <c r="BP86" s="1486"/>
      <c r="BQ86" s="1487"/>
      <c r="BR86" s="1488"/>
      <c r="BS86" s="1486"/>
      <c r="BT86" s="1486"/>
      <c r="BU86" s="1486"/>
      <c r="BV86" s="1486"/>
      <c r="BW86" s="1494"/>
      <c r="BX86" s="1495"/>
      <c r="BY86" s="1486"/>
      <c r="BZ86" s="1486"/>
      <c r="CA86" s="1486"/>
      <c r="CB86" s="1486"/>
      <c r="CC86" s="1494"/>
      <c r="CD86" s="1495"/>
      <c r="CE86" s="1486"/>
      <c r="CF86" s="1486"/>
      <c r="CG86" s="1486"/>
      <c r="CH86" s="1486"/>
      <c r="CI86" s="1494"/>
      <c r="CJ86" s="1495"/>
      <c r="CK86" s="1486"/>
      <c r="CL86" s="1486"/>
      <c r="CM86" s="1486"/>
      <c r="CN86" s="1486"/>
      <c r="CO86" s="1494"/>
      <c r="CP86" s="1495"/>
      <c r="CQ86" s="1486"/>
      <c r="CR86" s="1486"/>
      <c r="CS86" s="1486"/>
      <c r="CT86" s="1486"/>
      <c r="CU86" s="1494"/>
      <c r="CV86" s="1495"/>
      <c r="CW86" s="1486"/>
      <c r="CX86" s="1486"/>
      <c r="CY86" s="1486"/>
      <c r="CZ86" s="1486"/>
      <c r="DA86" s="1487"/>
      <c r="DB86" s="1488"/>
      <c r="DC86" s="1486"/>
      <c r="DD86" s="1486"/>
      <c r="DE86" s="1486"/>
      <c r="DF86" s="1486"/>
      <c r="DG86" s="1487"/>
      <c r="DH86" s="1488"/>
      <c r="DI86" s="1486"/>
      <c r="DJ86" s="1486"/>
      <c r="DK86" s="1486"/>
      <c r="DL86" s="1486"/>
      <c r="DM86" s="1487"/>
      <c r="DN86" s="1488"/>
      <c r="DO86" s="1486"/>
      <c r="DP86" s="1486"/>
      <c r="DQ86" s="1486"/>
      <c r="DR86" s="1486"/>
      <c r="DS86" s="1487"/>
      <c r="DT86" s="1488"/>
      <c r="DU86" s="1486"/>
      <c r="DV86" s="1486"/>
      <c r="DW86" s="1486"/>
      <c r="DX86" s="1486"/>
      <c r="DY86" s="1487"/>
      <c r="DZ86" s="1488"/>
      <c r="EA86" s="1486"/>
      <c r="EB86" s="1486"/>
      <c r="EC86" s="1486"/>
      <c r="ED86" s="1486"/>
      <c r="EE86" s="1487"/>
      <c r="EF86" s="1488"/>
      <c r="EG86" s="1486"/>
      <c r="EH86" s="1486"/>
      <c r="EI86" s="1486"/>
      <c r="EJ86" s="1486"/>
      <c r="EK86" s="1487"/>
      <c r="EL86" s="1488"/>
      <c r="EM86" s="1486"/>
      <c r="EN86" s="1486"/>
      <c r="EO86" s="1486"/>
      <c r="EP86" s="1486"/>
      <c r="EQ86" s="1487"/>
      <c r="ER86" s="1488"/>
      <c r="ES86" s="1486"/>
      <c r="ET86" s="1486"/>
      <c r="EU86" s="1486"/>
      <c r="EV86" s="1486"/>
      <c r="EW86" s="1487"/>
      <c r="EX86" s="1488"/>
      <c r="EY86" s="1486"/>
      <c r="EZ86" s="1486"/>
      <c r="FA86" s="1486"/>
      <c r="FB86" s="1486"/>
      <c r="FC86" s="1487"/>
      <c r="FD86" s="1488"/>
      <c r="FE86" s="1486"/>
      <c r="FF86" s="1486"/>
      <c r="FG86" s="1486"/>
      <c r="FH86" s="1486"/>
      <c r="FI86" s="1487"/>
      <c r="FJ86" s="1488"/>
      <c r="FK86" s="1486"/>
      <c r="FL86" s="1486"/>
      <c r="FM86" s="1486"/>
      <c r="FN86" s="1486"/>
      <c r="FO86" s="1487"/>
      <c r="FP86" s="1488"/>
      <c r="FQ86" s="1486"/>
      <c r="FR86" s="1486"/>
      <c r="FS86" s="1486"/>
      <c r="FT86" s="1486"/>
      <c r="FU86" s="1487"/>
      <c r="FV86" s="1488"/>
      <c r="FW86" s="1486"/>
      <c r="FX86" s="1486"/>
      <c r="FY86" s="1486"/>
      <c r="FZ86" s="1486"/>
      <c r="GA86" s="1487"/>
      <c r="GB86" s="1488"/>
      <c r="GC86" s="1486"/>
      <c r="GD86" s="1486"/>
      <c r="GE86" s="1486"/>
      <c r="GF86" s="1489"/>
      <c r="GG86" s="1490"/>
      <c r="GH86" s="39">
        <f t="shared" si="0"/>
        <v>0</v>
      </c>
      <c r="GI86" s="39">
        <f t="shared" si="1"/>
        <v>0</v>
      </c>
      <c r="GJ86" s="39">
        <f t="shared" si="2"/>
        <v>0</v>
      </c>
      <c r="GK86" s="4"/>
      <c r="GM86" s="40">
        <f t="shared" si="3"/>
        <v>0</v>
      </c>
      <c r="GN86" s="40">
        <f t="shared" si="4"/>
        <v>0</v>
      </c>
      <c r="GO86" s="40">
        <f t="shared" si="5"/>
        <v>0</v>
      </c>
      <c r="GP86" s="40">
        <f t="shared" si="6"/>
        <v>0</v>
      </c>
      <c r="GQ86" s="40">
        <f t="shared" si="7"/>
        <v>0</v>
      </c>
      <c r="GR86" s="40">
        <f t="shared" si="8"/>
        <v>0</v>
      </c>
      <c r="GS86" s="38" t="str">
        <f t="shared" si="9"/>
        <v/>
      </c>
      <c r="GT86" s="38" t="str">
        <f t="shared" si="10"/>
        <v/>
      </c>
    </row>
    <row r="87" spans="1:202" x14ac:dyDescent="0.2">
      <c r="A87" s="90">
        <v>64</v>
      </c>
      <c r="B87" s="317"/>
      <c r="C87" s="319"/>
      <c r="D87" s="320"/>
      <c r="E87" s="321"/>
      <c r="F87" s="1486"/>
      <c r="G87" s="1486"/>
      <c r="H87" s="1486"/>
      <c r="I87" s="1494"/>
      <c r="J87" s="1495"/>
      <c r="K87" s="1486"/>
      <c r="L87" s="1486"/>
      <c r="M87" s="1486"/>
      <c r="N87" s="1486"/>
      <c r="O87" s="1494"/>
      <c r="P87" s="1495"/>
      <c r="Q87" s="1486"/>
      <c r="R87" s="1486"/>
      <c r="S87" s="1486"/>
      <c r="T87" s="1486"/>
      <c r="U87" s="1494"/>
      <c r="V87" s="1495"/>
      <c r="W87" s="1486"/>
      <c r="X87" s="1486"/>
      <c r="Y87" s="1486"/>
      <c r="Z87" s="1486"/>
      <c r="AA87" s="1494"/>
      <c r="AB87" s="1495"/>
      <c r="AC87" s="1486"/>
      <c r="AD87" s="1486"/>
      <c r="AE87" s="1486"/>
      <c r="AF87" s="1486"/>
      <c r="AG87" s="1494"/>
      <c r="AH87" s="1495"/>
      <c r="AI87" s="1486"/>
      <c r="AJ87" s="1486"/>
      <c r="AK87" s="1486"/>
      <c r="AL87" s="1486"/>
      <c r="AM87" s="1494"/>
      <c r="AN87" s="1495"/>
      <c r="AO87" s="1486"/>
      <c r="AP87" s="1486"/>
      <c r="AQ87" s="1486"/>
      <c r="AR87" s="1486"/>
      <c r="AS87" s="1487"/>
      <c r="AT87" s="1488"/>
      <c r="AU87" s="1486"/>
      <c r="AV87" s="1486"/>
      <c r="AW87" s="1486"/>
      <c r="AX87" s="1486"/>
      <c r="AY87" s="1494"/>
      <c r="AZ87" s="1495"/>
      <c r="BA87" s="1486"/>
      <c r="BB87" s="1486"/>
      <c r="BC87" s="1486"/>
      <c r="BD87" s="1486"/>
      <c r="BE87" s="1494"/>
      <c r="BF87" s="1495"/>
      <c r="BG87" s="1486"/>
      <c r="BH87" s="1486"/>
      <c r="BI87" s="1486"/>
      <c r="BJ87" s="1486"/>
      <c r="BK87" s="1494"/>
      <c r="BL87" s="1495"/>
      <c r="BM87" s="1486"/>
      <c r="BN87" s="1486"/>
      <c r="BO87" s="1486"/>
      <c r="BP87" s="1486"/>
      <c r="BQ87" s="1487"/>
      <c r="BR87" s="1488"/>
      <c r="BS87" s="1486"/>
      <c r="BT87" s="1486"/>
      <c r="BU87" s="1486"/>
      <c r="BV87" s="1486"/>
      <c r="BW87" s="1494"/>
      <c r="BX87" s="1495"/>
      <c r="BY87" s="1486"/>
      <c r="BZ87" s="1486"/>
      <c r="CA87" s="1486"/>
      <c r="CB87" s="1486"/>
      <c r="CC87" s="1494"/>
      <c r="CD87" s="1495"/>
      <c r="CE87" s="1486"/>
      <c r="CF87" s="1486"/>
      <c r="CG87" s="1486"/>
      <c r="CH87" s="1486"/>
      <c r="CI87" s="1494"/>
      <c r="CJ87" s="1495"/>
      <c r="CK87" s="1486"/>
      <c r="CL87" s="1486"/>
      <c r="CM87" s="1486"/>
      <c r="CN87" s="1486"/>
      <c r="CO87" s="1494"/>
      <c r="CP87" s="1495"/>
      <c r="CQ87" s="1486"/>
      <c r="CR87" s="1486"/>
      <c r="CS87" s="1486"/>
      <c r="CT87" s="1486"/>
      <c r="CU87" s="1494"/>
      <c r="CV87" s="1495"/>
      <c r="CW87" s="1486"/>
      <c r="CX87" s="1486"/>
      <c r="CY87" s="1486"/>
      <c r="CZ87" s="1486"/>
      <c r="DA87" s="1487"/>
      <c r="DB87" s="1488"/>
      <c r="DC87" s="1486"/>
      <c r="DD87" s="1486"/>
      <c r="DE87" s="1486"/>
      <c r="DF87" s="1486"/>
      <c r="DG87" s="1487"/>
      <c r="DH87" s="1488"/>
      <c r="DI87" s="1486"/>
      <c r="DJ87" s="1486"/>
      <c r="DK87" s="1486"/>
      <c r="DL87" s="1486"/>
      <c r="DM87" s="1487"/>
      <c r="DN87" s="1488"/>
      <c r="DO87" s="1486"/>
      <c r="DP87" s="1486"/>
      <c r="DQ87" s="1486"/>
      <c r="DR87" s="1486"/>
      <c r="DS87" s="1487"/>
      <c r="DT87" s="1488"/>
      <c r="DU87" s="1486"/>
      <c r="DV87" s="1486"/>
      <c r="DW87" s="1486"/>
      <c r="DX87" s="1486"/>
      <c r="DY87" s="1487"/>
      <c r="DZ87" s="1488"/>
      <c r="EA87" s="1486"/>
      <c r="EB87" s="1486"/>
      <c r="EC87" s="1486"/>
      <c r="ED87" s="1486"/>
      <c r="EE87" s="1487"/>
      <c r="EF87" s="1488"/>
      <c r="EG87" s="1486"/>
      <c r="EH87" s="1486"/>
      <c r="EI87" s="1486"/>
      <c r="EJ87" s="1486"/>
      <c r="EK87" s="1487"/>
      <c r="EL87" s="1488"/>
      <c r="EM87" s="1486"/>
      <c r="EN87" s="1486"/>
      <c r="EO87" s="1486"/>
      <c r="EP87" s="1486"/>
      <c r="EQ87" s="1487"/>
      <c r="ER87" s="1488"/>
      <c r="ES87" s="1486"/>
      <c r="ET87" s="1486"/>
      <c r="EU87" s="1486"/>
      <c r="EV87" s="1486"/>
      <c r="EW87" s="1487"/>
      <c r="EX87" s="1488"/>
      <c r="EY87" s="1486"/>
      <c r="EZ87" s="1486"/>
      <c r="FA87" s="1486"/>
      <c r="FB87" s="1486"/>
      <c r="FC87" s="1487"/>
      <c r="FD87" s="1488"/>
      <c r="FE87" s="1486"/>
      <c r="FF87" s="1486"/>
      <c r="FG87" s="1486"/>
      <c r="FH87" s="1486"/>
      <c r="FI87" s="1487"/>
      <c r="FJ87" s="1488"/>
      <c r="FK87" s="1486"/>
      <c r="FL87" s="1486"/>
      <c r="FM87" s="1486"/>
      <c r="FN87" s="1486"/>
      <c r="FO87" s="1487"/>
      <c r="FP87" s="1488"/>
      <c r="FQ87" s="1486"/>
      <c r="FR87" s="1486"/>
      <c r="FS87" s="1486"/>
      <c r="FT87" s="1486"/>
      <c r="FU87" s="1487"/>
      <c r="FV87" s="1488"/>
      <c r="FW87" s="1486"/>
      <c r="FX87" s="1486"/>
      <c r="FY87" s="1486"/>
      <c r="FZ87" s="1486"/>
      <c r="GA87" s="1487"/>
      <c r="GB87" s="1488"/>
      <c r="GC87" s="1486"/>
      <c r="GD87" s="1486"/>
      <c r="GE87" s="1486"/>
      <c r="GF87" s="1489"/>
      <c r="GG87" s="1490"/>
      <c r="GH87" s="39">
        <f t="shared" si="0"/>
        <v>0</v>
      </c>
      <c r="GI87" s="39">
        <f t="shared" si="1"/>
        <v>0</v>
      </c>
      <c r="GJ87" s="39">
        <f t="shared" si="2"/>
        <v>0</v>
      </c>
      <c r="GK87" s="4"/>
      <c r="GM87" s="40">
        <f t="shared" si="3"/>
        <v>0</v>
      </c>
      <c r="GN87" s="40">
        <f t="shared" si="4"/>
        <v>0</v>
      </c>
      <c r="GO87" s="40">
        <f t="shared" si="5"/>
        <v>0</v>
      </c>
      <c r="GP87" s="40">
        <f t="shared" si="6"/>
        <v>0</v>
      </c>
      <c r="GQ87" s="40">
        <f t="shared" si="7"/>
        <v>0</v>
      </c>
      <c r="GR87" s="40">
        <f t="shared" si="8"/>
        <v>0</v>
      </c>
      <c r="GS87" s="38" t="str">
        <f t="shared" si="9"/>
        <v/>
      </c>
      <c r="GT87" s="38" t="str">
        <f t="shared" si="10"/>
        <v/>
      </c>
    </row>
    <row r="88" spans="1:202" x14ac:dyDescent="0.2">
      <c r="A88" s="90">
        <v>65</v>
      </c>
      <c r="B88" s="317"/>
      <c r="C88" s="319"/>
      <c r="D88" s="320"/>
      <c r="E88" s="321"/>
      <c r="F88" s="1486"/>
      <c r="G88" s="1486"/>
      <c r="H88" s="1486"/>
      <c r="I88" s="1494"/>
      <c r="J88" s="1495"/>
      <c r="K88" s="1486"/>
      <c r="L88" s="1486"/>
      <c r="M88" s="1486"/>
      <c r="N88" s="1486"/>
      <c r="O88" s="1494"/>
      <c r="P88" s="1495"/>
      <c r="Q88" s="1486"/>
      <c r="R88" s="1486"/>
      <c r="S88" s="1486"/>
      <c r="T88" s="1486"/>
      <c r="U88" s="1494"/>
      <c r="V88" s="1495"/>
      <c r="W88" s="1486"/>
      <c r="X88" s="1486"/>
      <c r="Y88" s="1486"/>
      <c r="Z88" s="1486"/>
      <c r="AA88" s="1494"/>
      <c r="AB88" s="1495"/>
      <c r="AC88" s="1486"/>
      <c r="AD88" s="1486"/>
      <c r="AE88" s="1486"/>
      <c r="AF88" s="1486"/>
      <c r="AG88" s="1494"/>
      <c r="AH88" s="1495"/>
      <c r="AI88" s="1486"/>
      <c r="AJ88" s="1486"/>
      <c r="AK88" s="1486"/>
      <c r="AL88" s="1486"/>
      <c r="AM88" s="1494"/>
      <c r="AN88" s="1495"/>
      <c r="AO88" s="1486"/>
      <c r="AP88" s="1486"/>
      <c r="AQ88" s="1486"/>
      <c r="AR88" s="1486"/>
      <c r="AS88" s="1487"/>
      <c r="AT88" s="1488"/>
      <c r="AU88" s="1486"/>
      <c r="AV88" s="1486"/>
      <c r="AW88" s="1486"/>
      <c r="AX88" s="1486"/>
      <c r="AY88" s="1494"/>
      <c r="AZ88" s="1495"/>
      <c r="BA88" s="1486"/>
      <c r="BB88" s="1486"/>
      <c r="BC88" s="1486"/>
      <c r="BD88" s="1486"/>
      <c r="BE88" s="1494"/>
      <c r="BF88" s="1495"/>
      <c r="BG88" s="1486"/>
      <c r="BH88" s="1486"/>
      <c r="BI88" s="1486"/>
      <c r="BJ88" s="1486"/>
      <c r="BK88" s="1494"/>
      <c r="BL88" s="1495"/>
      <c r="BM88" s="1486"/>
      <c r="BN88" s="1486"/>
      <c r="BO88" s="1486"/>
      <c r="BP88" s="1486"/>
      <c r="BQ88" s="1487"/>
      <c r="BR88" s="1488"/>
      <c r="BS88" s="1486"/>
      <c r="BT88" s="1486"/>
      <c r="BU88" s="1486"/>
      <c r="BV88" s="1486"/>
      <c r="BW88" s="1494"/>
      <c r="BX88" s="1495"/>
      <c r="BY88" s="1486"/>
      <c r="BZ88" s="1486"/>
      <c r="CA88" s="1486"/>
      <c r="CB88" s="1486"/>
      <c r="CC88" s="1494"/>
      <c r="CD88" s="1495"/>
      <c r="CE88" s="1486"/>
      <c r="CF88" s="1486"/>
      <c r="CG88" s="1486"/>
      <c r="CH88" s="1486"/>
      <c r="CI88" s="1494"/>
      <c r="CJ88" s="1495"/>
      <c r="CK88" s="1486"/>
      <c r="CL88" s="1486"/>
      <c r="CM88" s="1486"/>
      <c r="CN88" s="1486"/>
      <c r="CO88" s="1494"/>
      <c r="CP88" s="1495"/>
      <c r="CQ88" s="1486"/>
      <c r="CR88" s="1486"/>
      <c r="CS88" s="1486"/>
      <c r="CT88" s="1486"/>
      <c r="CU88" s="1494"/>
      <c r="CV88" s="1495"/>
      <c r="CW88" s="1486"/>
      <c r="CX88" s="1486"/>
      <c r="CY88" s="1486"/>
      <c r="CZ88" s="1486"/>
      <c r="DA88" s="1487"/>
      <c r="DB88" s="1488"/>
      <c r="DC88" s="1486"/>
      <c r="DD88" s="1486"/>
      <c r="DE88" s="1486"/>
      <c r="DF88" s="1486"/>
      <c r="DG88" s="1487"/>
      <c r="DH88" s="1488"/>
      <c r="DI88" s="1486"/>
      <c r="DJ88" s="1486"/>
      <c r="DK88" s="1486"/>
      <c r="DL88" s="1486"/>
      <c r="DM88" s="1487"/>
      <c r="DN88" s="1488"/>
      <c r="DO88" s="1486"/>
      <c r="DP88" s="1486"/>
      <c r="DQ88" s="1486"/>
      <c r="DR88" s="1486"/>
      <c r="DS88" s="1487"/>
      <c r="DT88" s="1488"/>
      <c r="DU88" s="1486"/>
      <c r="DV88" s="1486"/>
      <c r="DW88" s="1486"/>
      <c r="DX88" s="1486"/>
      <c r="DY88" s="1487"/>
      <c r="DZ88" s="1488"/>
      <c r="EA88" s="1486"/>
      <c r="EB88" s="1486"/>
      <c r="EC88" s="1486"/>
      <c r="ED88" s="1486"/>
      <c r="EE88" s="1487"/>
      <c r="EF88" s="1488"/>
      <c r="EG88" s="1486"/>
      <c r="EH88" s="1486"/>
      <c r="EI88" s="1486"/>
      <c r="EJ88" s="1486"/>
      <c r="EK88" s="1487"/>
      <c r="EL88" s="1488"/>
      <c r="EM88" s="1486"/>
      <c r="EN88" s="1486"/>
      <c r="EO88" s="1486"/>
      <c r="EP88" s="1486"/>
      <c r="EQ88" s="1487"/>
      <c r="ER88" s="1488"/>
      <c r="ES88" s="1486"/>
      <c r="ET88" s="1486"/>
      <c r="EU88" s="1486"/>
      <c r="EV88" s="1486"/>
      <c r="EW88" s="1487"/>
      <c r="EX88" s="1488"/>
      <c r="EY88" s="1486"/>
      <c r="EZ88" s="1486"/>
      <c r="FA88" s="1486"/>
      <c r="FB88" s="1486"/>
      <c r="FC88" s="1487"/>
      <c r="FD88" s="1488"/>
      <c r="FE88" s="1486"/>
      <c r="FF88" s="1486"/>
      <c r="FG88" s="1486"/>
      <c r="FH88" s="1486"/>
      <c r="FI88" s="1487"/>
      <c r="FJ88" s="1488"/>
      <c r="FK88" s="1486"/>
      <c r="FL88" s="1486"/>
      <c r="FM88" s="1486"/>
      <c r="FN88" s="1486"/>
      <c r="FO88" s="1487"/>
      <c r="FP88" s="1488"/>
      <c r="FQ88" s="1486"/>
      <c r="FR88" s="1486"/>
      <c r="FS88" s="1486"/>
      <c r="FT88" s="1486"/>
      <c r="FU88" s="1487"/>
      <c r="FV88" s="1488"/>
      <c r="FW88" s="1486"/>
      <c r="FX88" s="1486"/>
      <c r="FY88" s="1486"/>
      <c r="FZ88" s="1486"/>
      <c r="GA88" s="1487"/>
      <c r="GB88" s="1488"/>
      <c r="GC88" s="1486"/>
      <c r="GD88" s="1486"/>
      <c r="GE88" s="1486"/>
      <c r="GF88" s="1489"/>
      <c r="GG88" s="1490"/>
      <c r="GH88" s="39">
        <f t="shared" ref="GH88:GH123" si="11">GM88+GN88</f>
        <v>0</v>
      </c>
      <c r="GI88" s="39">
        <f t="shared" ref="GI88:GI123" si="12">GP88+GO88</f>
        <v>0</v>
      </c>
      <c r="GJ88" s="39">
        <f t="shared" ref="GJ88:GJ123" si="13">GQ88+GR88</f>
        <v>0</v>
      </c>
      <c r="GK88" s="4"/>
      <c r="GM88" s="40">
        <f t="shared" ref="GM88:GM123" si="14">COUNTA(D88,J88,P88,V88,AB88,AH88,AN88,AT88,AZ88,BF88,BL88,BR88,BX88,CD88,CJ88)</f>
        <v>0</v>
      </c>
      <c r="GN88" s="40">
        <f t="shared" ref="GN88:GN123" si="15">COUNTA(GB88,FV88,FP88,FJ88,FD88,EX88,ER88,EL88,EF88,DZ88,DT88,DN88,DH88,DB88,CV88,CP88)</f>
        <v>0</v>
      </c>
      <c r="GO88" s="40">
        <f t="shared" ref="GO88:GO123" si="16">COUNTA(F88,L88,R88,X88,AD88,AJ88,AP88,AV88,BB88,BH88,BN88,BT88,BZ88,CF88,CL88)</f>
        <v>0</v>
      </c>
      <c r="GP88" s="40">
        <f t="shared" ref="GP88:GP123" si="17">COUNTA(GD88,FX88,FR88,FL88,FF88,EZ88,ET88,EN88,EH88,EB88,DV88,DP88,DJ88,DD88,CX88,CR88)</f>
        <v>0</v>
      </c>
      <c r="GQ88" s="40">
        <f t="shared" ref="GQ88:GQ123" si="18">COUNTA(H88,N88,T88,Z88,AF88,AL88,AR88,AX88,BD88,BJ88,BP88,BV88,CB88,CH88,CN88)</f>
        <v>0</v>
      </c>
      <c r="GR88" s="40">
        <f t="shared" ref="GR88:GR123" si="19">COUNTA(GF88,FZ88,FT88,FN88,FH88,FB88,EV88,EP88,EJ88,ED88,DX88,DR88,DL88,DF88,CZ88,CT88)</f>
        <v>0</v>
      </c>
      <c r="GS88" s="38" t="str">
        <f t="shared" ref="GS88:GS123" si="20">IF(GP88+GO88+GQ88+GR88&gt;0,"○","")</f>
        <v/>
      </c>
      <c r="GT88" s="38" t="str">
        <f t="shared" ref="GT88:GT123" si="21">IF(AND(C88="○",GS88="○"),"○","")</f>
        <v/>
      </c>
    </row>
    <row r="89" spans="1:202" x14ac:dyDescent="0.2">
      <c r="A89" s="90">
        <v>66</v>
      </c>
      <c r="B89" s="317"/>
      <c r="C89" s="319"/>
      <c r="D89" s="320"/>
      <c r="E89" s="321"/>
      <c r="F89" s="1486"/>
      <c r="G89" s="1486"/>
      <c r="H89" s="1486"/>
      <c r="I89" s="1494"/>
      <c r="J89" s="1495"/>
      <c r="K89" s="1486"/>
      <c r="L89" s="1486"/>
      <c r="M89" s="1486"/>
      <c r="N89" s="1486"/>
      <c r="O89" s="1494"/>
      <c r="P89" s="1495"/>
      <c r="Q89" s="1486"/>
      <c r="R89" s="1486"/>
      <c r="S89" s="1486"/>
      <c r="T89" s="1486"/>
      <c r="U89" s="1494"/>
      <c r="V89" s="1495"/>
      <c r="W89" s="1486"/>
      <c r="X89" s="1486"/>
      <c r="Y89" s="1486"/>
      <c r="Z89" s="1486"/>
      <c r="AA89" s="1494"/>
      <c r="AB89" s="1495"/>
      <c r="AC89" s="1486"/>
      <c r="AD89" s="1486"/>
      <c r="AE89" s="1486"/>
      <c r="AF89" s="1486"/>
      <c r="AG89" s="1494"/>
      <c r="AH89" s="1495"/>
      <c r="AI89" s="1486"/>
      <c r="AJ89" s="1486"/>
      <c r="AK89" s="1486"/>
      <c r="AL89" s="1486"/>
      <c r="AM89" s="1494"/>
      <c r="AN89" s="1495"/>
      <c r="AO89" s="1486"/>
      <c r="AP89" s="1486"/>
      <c r="AQ89" s="1486"/>
      <c r="AR89" s="1486"/>
      <c r="AS89" s="1487"/>
      <c r="AT89" s="1488"/>
      <c r="AU89" s="1486"/>
      <c r="AV89" s="1486"/>
      <c r="AW89" s="1486"/>
      <c r="AX89" s="1486"/>
      <c r="AY89" s="1494"/>
      <c r="AZ89" s="1495"/>
      <c r="BA89" s="1486"/>
      <c r="BB89" s="1486"/>
      <c r="BC89" s="1486"/>
      <c r="BD89" s="1486"/>
      <c r="BE89" s="1494"/>
      <c r="BF89" s="1495"/>
      <c r="BG89" s="1486"/>
      <c r="BH89" s="1486"/>
      <c r="BI89" s="1486"/>
      <c r="BJ89" s="1486"/>
      <c r="BK89" s="1494"/>
      <c r="BL89" s="1495"/>
      <c r="BM89" s="1486"/>
      <c r="BN89" s="1486"/>
      <c r="BO89" s="1486"/>
      <c r="BP89" s="1486"/>
      <c r="BQ89" s="1487"/>
      <c r="BR89" s="1488"/>
      <c r="BS89" s="1486"/>
      <c r="BT89" s="1486"/>
      <c r="BU89" s="1486"/>
      <c r="BV89" s="1486"/>
      <c r="BW89" s="1494"/>
      <c r="BX89" s="1495"/>
      <c r="BY89" s="1486"/>
      <c r="BZ89" s="1486"/>
      <c r="CA89" s="1486"/>
      <c r="CB89" s="1486"/>
      <c r="CC89" s="1494"/>
      <c r="CD89" s="1495"/>
      <c r="CE89" s="1486"/>
      <c r="CF89" s="1486"/>
      <c r="CG89" s="1486"/>
      <c r="CH89" s="1486"/>
      <c r="CI89" s="1494"/>
      <c r="CJ89" s="1495"/>
      <c r="CK89" s="1486"/>
      <c r="CL89" s="1486"/>
      <c r="CM89" s="1486"/>
      <c r="CN89" s="1486"/>
      <c r="CO89" s="1494"/>
      <c r="CP89" s="1495"/>
      <c r="CQ89" s="1486"/>
      <c r="CR89" s="1486"/>
      <c r="CS89" s="1486"/>
      <c r="CT89" s="1486"/>
      <c r="CU89" s="1494"/>
      <c r="CV89" s="1495"/>
      <c r="CW89" s="1486"/>
      <c r="CX89" s="1486"/>
      <c r="CY89" s="1486"/>
      <c r="CZ89" s="1486"/>
      <c r="DA89" s="1487"/>
      <c r="DB89" s="1488"/>
      <c r="DC89" s="1486"/>
      <c r="DD89" s="1486"/>
      <c r="DE89" s="1486"/>
      <c r="DF89" s="1486"/>
      <c r="DG89" s="1487"/>
      <c r="DH89" s="1488"/>
      <c r="DI89" s="1486"/>
      <c r="DJ89" s="1486"/>
      <c r="DK89" s="1486"/>
      <c r="DL89" s="1486"/>
      <c r="DM89" s="1487"/>
      <c r="DN89" s="1488"/>
      <c r="DO89" s="1486"/>
      <c r="DP89" s="1486"/>
      <c r="DQ89" s="1486"/>
      <c r="DR89" s="1486"/>
      <c r="DS89" s="1487"/>
      <c r="DT89" s="1488"/>
      <c r="DU89" s="1486"/>
      <c r="DV89" s="1486"/>
      <c r="DW89" s="1486"/>
      <c r="DX89" s="1486"/>
      <c r="DY89" s="1487"/>
      <c r="DZ89" s="1488"/>
      <c r="EA89" s="1486"/>
      <c r="EB89" s="1486"/>
      <c r="EC89" s="1486"/>
      <c r="ED89" s="1486"/>
      <c r="EE89" s="1487"/>
      <c r="EF89" s="1488"/>
      <c r="EG89" s="1486"/>
      <c r="EH89" s="1486"/>
      <c r="EI89" s="1486"/>
      <c r="EJ89" s="1486"/>
      <c r="EK89" s="1487"/>
      <c r="EL89" s="1488"/>
      <c r="EM89" s="1486"/>
      <c r="EN89" s="1486"/>
      <c r="EO89" s="1486"/>
      <c r="EP89" s="1486"/>
      <c r="EQ89" s="1487"/>
      <c r="ER89" s="1488"/>
      <c r="ES89" s="1486"/>
      <c r="ET89" s="1486"/>
      <c r="EU89" s="1486"/>
      <c r="EV89" s="1486"/>
      <c r="EW89" s="1487"/>
      <c r="EX89" s="1488"/>
      <c r="EY89" s="1486"/>
      <c r="EZ89" s="1486"/>
      <c r="FA89" s="1486"/>
      <c r="FB89" s="1486"/>
      <c r="FC89" s="1487"/>
      <c r="FD89" s="1488"/>
      <c r="FE89" s="1486"/>
      <c r="FF89" s="1486"/>
      <c r="FG89" s="1486"/>
      <c r="FH89" s="1486"/>
      <c r="FI89" s="1487"/>
      <c r="FJ89" s="1488"/>
      <c r="FK89" s="1486"/>
      <c r="FL89" s="1486"/>
      <c r="FM89" s="1486"/>
      <c r="FN89" s="1486"/>
      <c r="FO89" s="1487"/>
      <c r="FP89" s="1488"/>
      <c r="FQ89" s="1486"/>
      <c r="FR89" s="1486"/>
      <c r="FS89" s="1486"/>
      <c r="FT89" s="1486"/>
      <c r="FU89" s="1487"/>
      <c r="FV89" s="1488"/>
      <c r="FW89" s="1486"/>
      <c r="FX89" s="1486"/>
      <c r="FY89" s="1486"/>
      <c r="FZ89" s="1486"/>
      <c r="GA89" s="1487"/>
      <c r="GB89" s="1488"/>
      <c r="GC89" s="1486"/>
      <c r="GD89" s="1486"/>
      <c r="GE89" s="1486"/>
      <c r="GF89" s="1489"/>
      <c r="GG89" s="1490"/>
      <c r="GH89" s="39">
        <f t="shared" si="11"/>
        <v>0</v>
      </c>
      <c r="GI89" s="39">
        <f t="shared" si="12"/>
        <v>0</v>
      </c>
      <c r="GJ89" s="39">
        <f t="shared" si="13"/>
        <v>0</v>
      </c>
      <c r="GK89" s="4"/>
      <c r="GM89" s="40">
        <f t="shared" si="14"/>
        <v>0</v>
      </c>
      <c r="GN89" s="40">
        <f t="shared" si="15"/>
        <v>0</v>
      </c>
      <c r="GO89" s="40">
        <f t="shared" si="16"/>
        <v>0</v>
      </c>
      <c r="GP89" s="40">
        <f t="shared" si="17"/>
        <v>0</v>
      </c>
      <c r="GQ89" s="40">
        <f t="shared" si="18"/>
        <v>0</v>
      </c>
      <c r="GR89" s="40">
        <f t="shared" si="19"/>
        <v>0</v>
      </c>
      <c r="GS89" s="38" t="str">
        <f t="shared" si="20"/>
        <v/>
      </c>
      <c r="GT89" s="38" t="str">
        <f t="shared" si="21"/>
        <v/>
      </c>
    </row>
    <row r="90" spans="1:202" x14ac:dyDescent="0.2">
      <c r="A90" s="90">
        <v>67</v>
      </c>
      <c r="B90" s="317"/>
      <c r="C90" s="319"/>
      <c r="D90" s="320"/>
      <c r="E90" s="321"/>
      <c r="F90" s="1486"/>
      <c r="G90" s="1486"/>
      <c r="H90" s="1486"/>
      <c r="I90" s="1494"/>
      <c r="J90" s="1495"/>
      <c r="K90" s="1486"/>
      <c r="L90" s="1486"/>
      <c r="M90" s="1486"/>
      <c r="N90" s="1486"/>
      <c r="O90" s="1494"/>
      <c r="P90" s="1495"/>
      <c r="Q90" s="1486"/>
      <c r="R90" s="1486"/>
      <c r="S90" s="1486"/>
      <c r="T90" s="1486"/>
      <c r="U90" s="1494"/>
      <c r="V90" s="1495"/>
      <c r="W90" s="1486"/>
      <c r="X90" s="1486"/>
      <c r="Y90" s="1486"/>
      <c r="Z90" s="1486"/>
      <c r="AA90" s="1494"/>
      <c r="AB90" s="1495"/>
      <c r="AC90" s="1486"/>
      <c r="AD90" s="1486"/>
      <c r="AE90" s="1486"/>
      <c r="AF90" s="1486"/>
      <c r="AG90" s="1494"/>
      <c r="AH90" s="1495"/>
      <c r="AI90" s="1486"/>
      <c r="AJ90" s="1486"/>
      <c r="AK90" s="1486"/>
      <c r="AL90" s="1486"/>
      <c r="AM90" s="1494"/>
      <c r="AN90" s="1495"/>
      <c r="AO90" s="1486"/>
      <c r="AP90" s="1486"/>
      <c r="AQ90" s="1486"/>
      <c r="AR90" s="1486"/>
      <c r="AS90" s="1487"/>
      <c r="AT90" s="1488"/>
      <c r="AU90" s="1486"/>
      <c r="AV90" s="1486"/>
      <c r="AW90" s="1486"/>
      <c r="AX90" s="1486"/>
      <c r="AY90" s="1494"/>
      <c r="AZ90" s="1495"/>
      <c r="BA90" s="1486"/>
      <c r="BB90" s="1486"/>
      <c r="BC90" s="1486"/>
      <c r="BD90" s="1486"/>
      <c r="BE90" s="1494"/>
      <c r="BF90" s="1495"/>
      <c r="BG90" s="1486"/>
      <c r="BH90" s="1486"/>
      <c r="BI90" s="1486"/>
      <c r="BJ90" s="1486"/>
      <c r="BK90" s="1494"/>
      <c r="BL90" s="1495"/>
      <c r="BM90" s="1486"/>
      <c r="BN90" s="1486"/>
      <c r="BO90" s="1486"/>
      <c r="BP90" s="1486"/>
      <c r="BQ90" s="1487"/>
      <c r="BR90" s="1488"/>
      <c r="BS90" s="1486"/>
      <c r="BT90" s="1486"/>
      <c r="BU90" s="1486"/>
      <c r="BV90" s="1486"/>
      <c r="BW90" s="1494"/>
      <c r="BX90" s="1495"/>
      <c r="BY90" s="1486"/>
      <c r="BZ90" s="1486"/>
      <c r="CA90" s="1486"/>
      <c r="CB90" s="1486"/>
      <c r="CC90" s="1494"/>
      <c r="CD90" s="1495"/>
      <c r="CE90" s="1486"/>
      <c r="CF90" s="1486"/>
      <c r="CG90" s="1486"/>
      <c r="CH90" s="1486"/>
      <c r="CI90" s="1494"/>
      <c r="CJ90" s="1495"/>
      <c r="CK90" s="1486"/>
      <c r="CL90" s="1486"/>
      <c r="CM90" s="1486"/>
      <c r="CN90" s="1486"/>
      <c r="CO90" s="1494"/>
      <c r="CP90" s="1495"/>
      <c r="CQ90" s="1486"/>
      <c r="CR90" s="1486"/>
      <c r="CS90" s="1486"/>
      <c r="CT90" s="1486"/>
      <c r="CU90" s="1494"/>
      <c r="CV90" s="1495"/>
      <c r="CW90" s="1486"/>
      <c r="CX90" s="1486"/>
      <c r="CY90" s="1486"/>
      <c r="CZ90" s="1486"/>
      <c r="DA90" s="1487"/>
      <c r="DB90" s="1488"/>
      <c r="DC90" s="1486"/>
      <c r="DD90" s="1486"/>
      <c r="DE90" s="1486"/>
      <c r="DF90" s="1486"/>
      <c r="DG90" s="1487"/>
      <c r="DH90" s="1488"/>
      <c r="DI90" s="1486"/>
      <c r="DJ90" s="1486"/>
      <c r="DK90" s="1486"/>
      <c r="DL90" s="1486"/>
      <c r="DM90" s="1487"/>
      <c r="DN90" s="1488"/>
      <c r="DO90" s="1486"/>
      <c r="DP90" s="1486"/>
      <c r="DQ90" s="1486"/>
      <c r="DR90" s="1486"/>
      <c r="DS90" s="1487"/>
      <c r="DT90" s="1488"/>
      <c r="DU90" s="1486"/>
      <c r="DV90" s="1486"/>
      <c r="DW90" s="1486"/>
      <c r="DX90" s="1486"/>
      <c r="DY90" s="1487"/>
      <c r="DZ90" s="1488"/>
      <c r="EA90" s="1486"/>
      <c r="EB90" s="1486"/>
      <c r="EC90" s="1486"/>
      <c r="ED90" s="1486"/>
      <c r="EE90" s="1487"/>
      <c r="EF90" s="1488"/>
      <c r="EG90" s="1486"/>
      <c r="EH90" s="1486"/>
      <c r="EI90" s="1486"/>
      <c r="EJ90" s="1486"/>
      <c r="EK90" s="1487"/>
      <c r="EL90" s="1488"/>
      <c r="EM90" s="1486"/>
      <c r="EN90" s="1486"/>
      <c r="EO90" s="1486"/>
      <c r="EP90" s="1486"/>
      <c r="EQ90" s="1487"/>
      <c r="ER90" s="1488"/>
      <c r="ES90" s="1486"/>
      <c r="ET90" s="1486"/>
      <c r="EU90" s="1486"/>
      <c r="EV90" s="1486"/>
      <c r="EW90" s="1487"/>
      <c r="EX90" s="1488"/>
      <c r="EY90" s="1486"/>
      <c r="EZ90" s="1486"/>
      <c r="FA90" s="1486"/>
      <c r="FB90" s="1486"/>
      <c r="FC90" s="1487"/>
      <c r="FD90" s="1488"/>
      <c r="FE90" s="1486"/>
      <c r="FF90" s="1486"/>
      <c r="FG90" s="1486"/>
      <c r="FH90" s="1486"/>
      <c r="FI90" s="1487"/>
      <c r="FJ90" s="1488"/>
      <c r="FK90" s="1486"/>
      <c r="FL90" s="1486"/>
      <c r="FM90" s="1486"/>
      <c r="FN90" s="1486"/>
      <c r="FO90" s="1487"/>
      <c r="FP90" s="1488"/>
      <c r="FQ90" s="1486"/>
      <c r="FR90" s="1486"/>
      <c r="FS90" s="1486"/>
      <c r="FT90" s="1486"/>
      <c r="FU90" s="1487"/>
      <c r="FV90" s="1488"/>
      <c r="FW90" s="1486"/>
      <c r="FX90" s="1486"/>
      <c r="FY90" s="1486"/>
      <c r="FZ90" s="1486"/>
      <c r="GA90" s="1487"/>
      <c r="GB90" s="1488"/>
      <c r="GC90" s="1486"/>
      <c r="GD90" s="1486"/>
      <c r="GE90" s="1486"/>
      <c r="GF90" s="1489"/>
      <c r="GG90" s="1490"/>
      <c r="GH90" s="39">
        <f t="shared" si="11"/>
        <v>0</v>
      </c>
      <c r="GI90" s="39">
        <f t="shared" si="12"/>
        <v>0</v>
      </c>
      <c r="GJ90" s="39">
        <f t="shared" si="13"/>
        <v>0</v>
      </c>
      <c r="GK90" s="4"/>
      <c r="GM90" s="40">
        <f t="shared" si="14"/>
        <v>0</v>
      </c>
      <c r="GN90" s="40">
        <f t="shared" si="15"/>
        <v>0</v>
      </c>
      <c r="GO90" s="40">
        <f t="shared" si="16"/>
        <v>0</v>
      </c>
      <c r="GP90" s="40">
        <f t="shared" si="17"/>
        <v>0</v>
      </c>
      <c r="GQ90" s="40">
        <f t="shared" si="18"/>
        <v>0</v>
      </c>
      <c r="GR90" s="40">
        <f t="shared" si="19"/>
        <v>0</v>
      </c>
      <c r="GS90" s="38" t="str">
        <f t="shared" si="20"/>
        <v/>
      </c>
      <c r="GT90" s="38" t="str">
        <f t="shared" si="21"/>
        <v/>
      </c>
    </row>
    <row r="91" spans="1:202" x14ac:dyDescent="0.2">
      <c r="A91" s="90">
        <v>68</v>
      </c>
      <c r="B91" s="317"/>
      <c r="C91" s="319"/>
      <c r="D91" s="320"/>
      <c r="E91" s="321"/>
      <c r="F91" s="1486"/>
      <c r="G91" s="1486"/>
      <c r="H91" s="1486"/>
      <c r="I91" s="1494"/>
      <c r="J91" s="1495"/>
      <c r="K91" s="1486"/>
      <c r="L91" s="1486"/>
      <c r="M91" s="1486"/>
      <c r="N91" s="1486"/>
      <c r="O91" s="1494"/>
      <c r="P91" s="1495"/>
      <c r="Q91" s="1486"/>
      <c r="R91" s="1486"/>
      <c r="S91" s="1486"/>
      <c r="T91" s="1486"/>
      <c r="U91" s="1494"/>
      <c r="V91" s="1495"/>
      <c r="W91" s="1486"/>
      <c r="X91" s="1486"/>
      <c r="Y91" s="1486"/>
      <c r="Z91" s="1486"/>
      <c r="AA91" s="1494"/>
      <c r="AB91" s="1495"/>
      <c r="AC91" s="1486"/>
      <c r="AD91" s="1486"/>
      <c r="AE91" s="1486"/>
      <c r="AF91" s="1486"/>
      <c r="AG91" s="1494"/>
      <c r="AH91" s="1495"/>
      <c r="AI91" s="1486"/>
      <c r="AJ91" s="1486"/>
      <c r="AK91" s="1486"/>
      <c r="AL91" s="1486"/>
      <c r="AM91" s="1494"/>
      <c r="AN91" s="1495"/>
      <c r="AO91" s="1486"/>
      <c r="AP91" s="1486"/>
      <c r="AQ91" s="1486"/>
      <c r="AR91" s="1486"/>
      <c r="AS91" s="1487"/>
      <c r="AT91" s="1488"/>
      <c r="AU91" s="1486"/>
      <c r="AV91" s="1486"/>
      <c r="AW91" s="1486"/>
      <c r="AX91" s="1486"/>
      <c r="AY91" s="1494"/>
      <c r="AZ91" s="1495"/>
      <c r="BA91" s="1486"/>
      <c r="BB91" s="1486"/>
      <c r="BC91" s="1486"/>
      <c r="BD91" s="1486"/>
      <c r="BE91" s="1494"/>
      <c r="BF91" s="1495"/>
      <c r="BG91" s="1486"/>
      <c r="BH91" s="1486"/>
      <c r="BI91" s="1486"/>
      <c r="BJ91" s="1486"/>
      <c r="BK91" s="1494"/>
      <c r="BL91" s="1495"/>
      <c r="BM91" s="1486"/>
      <c r="BN91" s="1486"/>
      <c r="BO91" s="1486"/>
      <c r="BP91" s="1486"/>
      <c r="BQ91" s="1487"/>
      <c r="BR91" s="1488"/>
      <c r="BS91" s="1486"/>
      <c r="BT91" s="1486"/>
      <c r="BU91" s="1486"/>
      <c r="BV91" s="1486"/>
      <c r="BW91" s="1494"/>
      <c r="BX91" s="1495"/>
      <c r="BY91" s="1486"/>
      <c r="BZ91" s="1486"/>
      <c r="CA91" s="1486"/>
      <c r="CB91" s="1486"/>
      <c r="CC91" s="1494"/>
      <c r="CD91" s="1495"/>
      <c r="CE91" s="1486"/>
      <c r="CF91" s="1486"/>
      <c r="CG91" s="1486"/>
      <c r="CH91" s="1486"/>
      <c r="CI91" s="1494"/>
      <c r="CJ91" s="1495"/>
      <c r="CK91" s="1486"/>
      <c r="CL91" s="1486"/>
      <c r="CM91" s="1486"/>
      <c r="CN91" s="1486"/>
      <c r="CO91" s="1494"/>
      <c r="CP91" s="1495"/>
      <c r="CQ91" s="1486"/>
      <c r="CR91" s="1486"/>
      <c r="CS91" s="1486"/>
      <c r="CT91" s="1486"/>
      <c r="CU91" s="1494"/>
      <c r="CV91" s="1495"/>
      <c r="CW91" s="1486"/>
      <c r="CX91" s="1486"/>
      <c r="CY91" s="1486"/>
      <c r="CZ91" s="1486"/>
      <c r="DA91" s="1487"/>
      <c r="DB91" s="1488"/>
      <c r="DC91" s="1486"/>
      <c r="DD91" s="1486"/>
      <c r="DE91" s="1486"/>
      <c r="DF91" s="1486"/>
      <c r="DG91" s="1487"/>
      <c r="DH91" s="1488"/>
      <c r="DI91" s="1486"/>
      <c r="DJ91" s="1486"/>
      <c r="DK91" s="1486"/>
      <c r="DL91" s="1486"/>
      <c r="DM91" s="1487"/>
      <c r="DN91" s="1488"/>
      <c r="DO91" s="1486"/>
      <c r="DP91" s="1486"/>
      <c r="DQ91" s="1486"/>
      <c r="DR91" s="1486"/>
      <c r="DS91" s="1487"/>
      <c r="DT91" s="1488"/>
      <c r="DU91" s="1486"/>
      <c r="DV91" s="1486"/>
      <c r="DW91" s="1486"/>
      <c r="DX91" s="1486"/>
      <c r="DY91" s="1487"/>
      <c r="DZ91" s="1488"/>
      <c r="EA91" s="1486"/>
      <c r="EB91" s="1486"/>
      <c r="EC91" s="1486"/>
      <c r="ED91" s="1486"/>
      <c r="EE91" s="1487"/>
      <c r="EF91" s="1488"/>
      <c r="EG91" s="1486"/>
      <c r="EH91" s="1486"/>
      <c r="EI91" s="1486"/>
      <c r="EJ91" s="1486"/>
      <c r="EK91" s="1487"/>
      <c r="EL91" s="1488"/>
      <c r="EM91" s="1486"/>
      <c r="EN91" s="1486"/>
      <c r="EO91" s="1486"/>
      <c r="EP91" s="1486"/>
      <c r="EQ91" s="1487"/>
      <c r="ER91" s="1488"/>
      <c r="ES91" s="1486"/>
      <c r="ET91" s="1486"/>
      <c r="EU91" s="1486"/>
      <c r="EV91" s="1486"/>
      <c r="EW91" s="1487"/>
      <c r="EX91" s="1488"/>
      <c r="EY91" s="1486"/>
      <c r="EZ91" s="1486"/>
      <c r="FA91" s="1486"/>
      <c r="FB91" s="1486"/>
      <c r="FC91" s="1487"/>
      <c r="FD91" s="1488"/>
      <c r="FE91" s="1486"/>
      <c r="FF91" s="1486"/>
      <c r="FG91" s="1486"/>
      <c r="FH91" s="1486"/>
      <c r="FI91" s="1487"/>
      <c r="FJ91" s="1488"/>
      <c r="FK91" s="1486"/>
      <c r="FL91" s="1486"/>
      <c r="FM91" s="1486"/>
      <c r="FN91" s="1486"/>
      <c r="FO91" s="1487"/>
      <c r="FP91" s="1488"/>
      <c r="FQ91" s="1486"/>
      <c r="FR91" s="1486"/>
      <c r="FS91" s="1486"/>
      <c r="FT91" s="1486"/>
      <c r="FU91" s="1487"/>
      <c r="FV91" s="1488"/>
      <c r="FW91" s="1486"/>
      <c r="FX91" s="1486"/>
      <c r="FY91" s="1486"/>
      <c r="FZ91" s="1486"/>
      <c r="GA91" s="1487"/>
      <c r="GB91" s="1488"/>
      <c r="GC91" s="1486"/>
      <c r="GD91" s="1486"/>
      <c r="GE91" s="1486"/>
      <c r="GF91" s="1489"/>
      <c r="GG91" s="1490"/>
      <c r="GH91" s="39">
        <f t="shared" si="11"/>
        <v>0</v>
      </c>
      <c r="GI91" s="39">
        <f t="shared" si="12"/>
        <v>0</v>
      </c>
      <c r="GJ91" s="39">
        <f t="shared" si="13"/>
        <v>0</v>
      </c>
      <c r="GK91" s="4"/>
      <c r="GM91" s="40">
        <f t="shared" si="14"/>
        <v>0</v>
      </c>
      <c r="GN91" s="40">
        <f t="shared" si="15"/>
        <v>0</v>
      </c>
      <c r="GO91" s="40">
        <f t="shared" si="16"/>
        <v>0</v>
      </c>
      <c r="GP91" s="40">
        <f t="shared" si="17"/>
        <v>0</v>
      </c>
      <c r="GQ91" s="40">
        <f t="shared" si="18"/>
        <v>0</v>
      </c>
      <c r="GR91" s="40">
        <f t="shared" si="19"/>
        <v>0</v>
      </c>
      <c r="GS91" s="38" t="str">
        <f t="shared" si="20"/>
        <v/>
      </c>
      <c r="GT91" s="38" t="str">
        <f t="shared" si="21"/>
        <v/>
      </c>
    </row>
    <row r="92" spans="1:202" x14ac:dyDescent="0.2">
      <c r="A92" s="90">
        <v>69</v>
      </c>
      <c r="B92" s="317"/>
      <c r="C92" s="319"/>
      <c r="D92" s="320"/>
      <c r="E92" s="321"/>
      <c r="F92" s="1486"/>
      <c r="G92" s="1486"/>
      <c r="H92" s="1486"/>
      <c r="I92" s="1494"/>
      <c r="J92" s="1495"/>
      <c r="K92" s="1486"/>
      <c r="L92" s="1486"/>
      <c r="M92" s="1486"/>
      <c r="N92" s="1486"/>
      <c r="O92" s="1494"/>
      <c r="P92" s="1495"/>
      <c r="Q92" s="1486"/>
      <c r="R92" s="1486"/>
      <c r="S92" s="1486"/>
      <c r="T92" s="1486"/>
      <c r="U92" s="1494"/>
      <c r="V92" s="1495"/>
      <c r="W92" s="1486"/>
      <c r="X92" s="1486"/>
      <c r="Y92" s="1486"/>
      <c r="Z92" s="1486"/>
      <c r="AA92" s="1494"/>
      <c r="AB92" s="1495"/>
      <c r="AC92" s="1486"/>
      <c r="AD92" s="1486"/>
      <c r="AE92" s="1486"/>
      <c r="AF92" s="1486"/>
      <c r="AG92" s="1494"/>
      <c r="AH92" s="1495"/>
      <c r="AI92" s="1486"/>
      <c r="AJ92" s="1486"/>
      <c r="AK92" s="1486"/>
      <c r="AL92" s="1486"/>
      <c r="AM92" s="1494"/>
      <c r="AN92" s="1495"/>
      <c r="AO92" s="1486"/>
      <c r="AP92" s="1486"/>
      <c r="AQ92" s="1486"/>
      <c r="AR92" s="1486"/>
      <c r="AS92" s="1487"/>
      <c r="AT92" s="1488"/>
      <c r="AU92" s="1486"/>
      <c r="AV92" s="1486"/>
      <c r="AW92" s="1486"/>
      <c r="AX92" s="1486"/>
      <c r="AY92" s="1494"/>
      <c r="AZ92" s="1495"/>
      <c r="BA92" s="1486"/>
      <c r="BB92" s="1486"/>
      <c r="BC92" s="1486"/>
      <c r="BD92" s="1486"/>
      <c r="BE92" s="1494"/>
      <c r="BF92" s="1495"/>
      <c r="BG92" s="1486"/>
      <c r="BH92" s="1486"/>
      <c r="BI92" s="1486"/>
      <c r="BJ92" s="1486"/>
      <c r="BK92" s="1494"/>
      <c r="BL92" s="1495"/>
      <c r="BM92" s="1486"/>
      <c r="BN92" s="1486"/>
      <c r="BO92" s="1486"/>
      <c r="BP92" s="1486"/>
      <c r="BQ92" s="1487"/>
      <c r="BR92" s="1488"/>
      <c r="BS92" s="1486"/>
      <c r="BT92" s="1486"/>
      <c r="BU92" s="1486"/>
      <c r="BV92" s="1486"/>
      <c r="BW92" s="1494"/>
      <c r="BX92" s="1495"/>
      <c r="BY92" s="1486"/>
      <c r="BZ92" s="1486"/>
      <c r="CA92" s="1486"/>
      <c r="CB92" s="1486"/>
      <c r="CC92" s="1494"/>
      <c r="CD92" s="1495"/>
      <c r="CE92" s="1486"/>
      <c r="CF92" s="1486"/>
      <c r="CG92" s="1486"/>
      <c r="CH92" s="1486"/>
      <c r="CI92" s="1494"/>
      <c r="CJ92" s="1495"/>
      <c r="CK92" s="1486"/>
      <c r="CL92" s="1486"/>
      <c r="CM92" s="1486"/>
      <c r="CN92" s="1486"/>
      <c r="CO92" s="1494"/>
      <c r="CP92" s="1495"/>
      <c r="CQ92" s="1486"/>
      <c r="CR92" s="1486"/>
      <c r="CS92" s="1486"/>
      <c r="CT92" s="1486"/>
      <c r="CU92" s="1494"/>
      <c r="CV92" s="1495"/>
      <c r="CW92" s="1486"/>
      <c r="CX92" s="1486"/>
      <c r="CY92" s="1486"/>
      <c r="CZ92" s="1486"/>
      <c r="DA92" s="1487"/>
      <c r="DB92" s="1488"/>
      <c r="DC92" s="1486"/>
      <c r="DD92" s="1486"/>
      <c r="DE92" s="1486"/>
      <c r="DF92" s="1486"/>
      <c r="DG92" s="1487"/>
      <c r="DH92" s="1488"/>
      <c r="DI92" s="1486"/>
      <c r="DJ92" s="1486"/>
      <c r="DK92" s="1486"/>
      <c r="DL92" s="1486"/>
      <c r="DM92" s="1487"/>
      <c r="DN92" s="1488"/>
      <c r="DO92" s="1486"/>
      <c r="DP92" s="1486"/>
      <c r="DQ92" s="1486"/>
      <c r="DR92" s="1486"/>
      <c r="DS92" s="1487"/>
      <c r="DT92" s="1488"/>
      <c r="DU92" s="1486"/>
      <c r="DV92" s="1486"/>
      <c r="DW92" s="1486"/>
      <c r="DX92" s="1486"/>
      <c r="DY92" s="1487"/>
      <c r="DZ92" s="1488"/>
      <c r="EA92" s="1486"/>
      <c r="EB92" s="1486"/>
      <c r="EC92" s="1486"/>
      <c r="ED92" s="1486"/>
      <c r="EE92" s="1487"/>
      <c r="EF92" s="1488"/>
      <c r="EG92" s="1486"/>
      <c r="EH92" s="1486"/>
      <c r="EI92" s="1486"/>
      <c r="EJ92" s="1486"/>
      <c r="EK92" s="1487"/>
      <c r="EL92" s="1488"/>
      <c r="EM92" s="1486"/>
      <c r="EN92" s="1486"/>
      <c r="EO92" s="1486"/>
      <c r="EP92" s="1486"/>
      <c r="EQ92" s="1487"/>
      <c r="ER92" s="1488"/>
      <c r="ES92" s="1486"/>
      <c r="ET92" s="1486"/>
      <c r="EU92" s="1486"/>
      <c r="EV92" s="1486"/>
      <c r="EW92" s="1487"/>
      <c r="EX92" s="1488"/>
      <c r="EY92" s="1486"/>
      <c r="EZ92" s="1486"/>
      <c r="FA92" s="1486"/>
      <c r="FB92" s="1486"/>
      <c r="FC92" s="1487"/>
      <c r="FD92" s="1488"/>
      <c r="FE92" s="1486"/>
      <c r="FF92" s="1486"/>
      <c r="FG92" s="1486"/>
      <c r="FH92" s="1486"/>
      <c r="FI92" s="1487"/>
      <c r="FJ92" s="1488"/>
      <c r="FK92" s="1486"/>
      <c r="FL92" s="1486"/>
      <c r="FM92" s="1486"/>
      <c r="FN92" s="1486"/>
      <c r="FO92" s="1487"/>
      <c r="FP92" s="1488"/>
      <c r="FQ92" s="1486"/>
      <c r="FR92" s="1486"/>
      <c r="FS92" s="1486"/>
      <c r="FT92" s="1486"/>
      <c r="FU92" s="1487"/>
      <c r="FV92" s="1488"/>
      <c r="FW92" s="1486"/>
      <c r="FX92" s="1486"/>
      <c r="FY92" s="1486"/>
      <c r="FZ92" s="1486"/>
      <c r="GA92" s="1487"/>
      <c r="GB92" s="1488"/>
      <c r="GC92" s="1486"/>
      <c r="GD92" s="1486"/>
      <c r="GE92" s="1486"/>
      <c r="GF92" s="1489"/>
      <c r="GG92" s="1490"/>
      <c r="GH92" s="39">
        <f t="shared" si="11"/>
        <v>0</v>
      </c>
      <c r="GI92" s="39">
        <f t="shared" si="12"/>
        <v>0</v>
      </c>
      <c r="GJ92" s="39">
        <f t="shared" si="13"/>
        <v>0</v>
      </c>
      <c r="GK92" s="4"/>
      <c r="GM92" s="40">
        <f t="shared" si="14"/>
        <v>0</v>
      </c>
      <c r="GN92" s="40">
        <f t="shared" si="15"/>
        <v>0</v>
      </c>
      <c r="GO92" s="40">
        <f t="shared" si="16"/>
        <v>0</v>
      </c>
      <c r="GP92" s="40">
        <f t="shared" si="17"/>
        <v>0</v>
      </c>
      <c r="GQ92" s="40">
        <f t="shared" si="18"/>
        <v>0</v>
      </c>
      <c r="GR92" s="40">
        <f t="shared" si="19"/>
        <v>0</v>
      </c>
      <c r="GS92" s="38" t="str">
        <f t="shared" si="20"/>
        <v/>
      </c>
      <c r="GT92" s="38" t="str">
        <f t="shared" si="21"/>
        <v/>
      </c>
    </row>
    <row r="93" spans="1:202" x14ac:dyDescent="0.2">
      <c r="A93" s="90">
        <v>70</v>
      </c>
      <c r="B93" s="317"/>
      <c r="C93" s="319"/>
      <c r="D93" s="320"/>
      <c r="E93" s="321"/>
      <c r="F93" s="1486"/>
      <c r="G93" s="1486"/>
      <c r="H93" s="1486"/>
      <c r="I93" s="1494"/>
      <c r="J93" s="1495"/>
      <c r="K93" s="1486"/>
      <c r="L93" s="1486"/>
      <c r="M93" s="1486"/>
      <c r="N93" s="1486"/>
      <c r="O93" s="1494"/>
      <c r="P93" s="1495"/>
      <c r="Q93" s="1486"/>
      <c r="R93" s="1486"/>
      <c r="S93" s="1486"/>
      <c r="T93" s="1486"/>
      <c r="U93" s="1494"/>
      <c r="V93" s="1495"/>
      <c r="W93" s="1486"/>
      <c r="X93" s="1486"/>
      <c r="Y93" s="1486"/>
      <c r="Z93" s="1486"/>
      <c r="AA93" s="1494"/>
      <c r="AB93" s="1495"/>
      <c r="AC93" s="1486"/>
      <c r="AD93" s="1486"/>
      <c r="AE93" s="1486"/>
      <c r="AF93" s="1486"/>
      <c r="AG93" s="1494"/>
      <c r="AH93" s="1495"/>
      <c r="AI93" s="1486"/>
      <c r="AJ93" s="1486"/>
      <c r="AK93" s="1486"/>
      <c r="AL93" s="1486"/>
      <c r="AM93" s="1494"/>
      <c r="AN93" s="1495"/>
      <c r="AO93" s="1486"/>
      <c r="AP93" s="1486"/>
      <c r="AQ93" s="1486"/>
      <c r="AR93" s="1486"/>
      <c r="AS93" s="1487"/>
      <c r="AT93" s="1488"/>
      <c r="AU93" s="1486"/>
      <c r="AV93" s="1486"/>
      <c r="AW93" s="1486"/>
      <c r="AX93" s="1486"/>
      <c r="AY93" s="1494"/>
      <c r="AZ93" s="1495"/>
      <c r="BA93" s="1486"/>
      <c r="BB93" s="1486"/>
      <c r="BC93" s="1486"/>
      <c r="BD93" s="1486"/>
      <c r="BE93" s="1494"/>
      <c r="BF93" s="1495"/>
      <c r="BG93" s="1486"/>
      <c r="BH93" s="1486"/>
      <c r="BI93" s="1486"/>
      <c r="BJ93" s="1486"/>
      <c r="BK93" s="1494"/>
      <c r="BL93" s="1495"/>
      <c r="BM93" s="1486"/>
      <c r="BN93" s="1486"/>
      <c r="BO93" s="1486"/>
      <c r="BP93" s="1486"/>
      <c r="BQ93" s="1487"/>
      <c r="BR93" s="1488"/>
      <c r="BS93" s="1486"/>
      <c r="BT93" s="1486"/>
      <c r="BU93" s="1486"/>
      <c r="BV93" s="1486"/>
      <c r="BW93" s="1494"/>
      <c r="BX93" s="1495"/>
      <c r="BY93" s="1486"/>
      <c r="BZ93" s="1486"/>
      <c r="CA93" s="1486"/>
      <c r="CB93" s="1486"/>
      <c r="CC93" s="1494"/>
      <c r="CD93" s="1495"/>
      <c r="CE93" s="1486"/>
      <c r="CF93" s="1486"/>
      <c r="CG93" s="1486"/>
      <c r="CH93" s="1486"/>
      <c r="CI93" s="1494"/>
      <c r="CJ93" s="1495"/>
      <c r="CK93" s="1486"/>
      <c r="CL93" s="1486"/>
      <c r="CM93" s="1486"/>
      <c r="CN93" s="1486"/>
      <c r="CO93" s="1494"/>
      <c r="CP93" s="1495"/>
      <c r="CQ93" s="1486"/>
      <c r="CR93" s="1486"/>
      <c r="CS93" s="1486"/>
      <c r="CT93" s="1486"/>
      <c r="CU93" s="1494"/>
      <c r="CV93" s="1495"/>
      <c r="CW93" s="1486"/>
      <c r="CX93" s="1486"/>
      <c r="CY93" s="1486"/>
      <c r="CZ93" s="1486"/>
      <c r="DA93" s="1487"/>
      <c r="DB93" s="1488"/>
      <c r="DC93" s="1486"/>
      <c r="DD93" s="1486"/>
      <c r="DE93" s="1486"/>
      <c r="DF93" s="1486"/>
      <c r="DG93" s="1487"/>
      <c r="DH93" s="1488"/>
      <c r="DI93" s="1486"/>
      <c r="DJ93" s="1486"/>
      <c r="DK93" s="1486"/>
      <c r="DL93" s="1486"/>
      <c r="DM93" s="1487"/>
      <c r="DN93" s="1488"/>
      <c r="DO93" s="1486"/>
      <c r="DP93" s="1486"/>
      <c r="DQ93" s="1486"/>
      <c r="DR93" s="1486"/>
      <c r="DS93" s="1487"/>
      <c r="DT93" s="1488"/>
      <c r="DU93" s="1486"/>
      <c r="DV93" s="1486"/>
      <c r="DW93" s="1486"/>
      <c r="DX93" s="1486"/>
      <c r="DY93" s="1487"/>
      <c r="DZ93" s="1488"/>
      <c r="EA93" s="1486"/>
      <c r="EB93" s="1486"/>
      <c r="EC93" s="1486"/>
      <c r="ED93" s="1486"/>
      <c r="EE93" s="1487"/>
      <c r="EF93" s="1488"/>
      <c r="EG93" s="1486"/>
      <c r="EH93" s="1486"/>
      <c r="EI93" s="1486"/>
      <c r="EJ93" s="1486"/>
      <c r="EK93" s="1487"/>
      <c r="EL93" s="1488"/>
      <c r="EM93" s="1486"/>
      <c r="EN93" s="1486"/>
      <c r="EO93" s="1486"/>
      <c r="EP93" s="1486"/>
      <c r="EQ93" s="1487"/>
      <c r="ER93" s="1488"/>
      <c r="ES93" s="1486"/>
      <c r="ET93" s="1486"/>
      <c r="EU93" s="1486"/>
      <c r="EV93" s="1486"/>
      <c r="EW93" s="1487"/>
      <c r="EX93" s="1488"/>
      <c r="EY93" s="1486"/>
      <c r="EZ93" s="1486"/>
      <c r="FA93" s="1486"/>
      <c r="FB93" s="1486"/>
      <c r="FC93" s="1487"/>
      <c r="FD93" s="1488"/>
      <c r="FE93" s="1486"/>
      <c r="FF93" s="1486"/>
      <c r="FG93" s="1486"/>
      <c r="FH93" s="1486"/>
      <c r="FI93" s="1487"/>
      <c r="FJ93" s="1488"/>
      <c r="FK93" s="1486"/>
      <c r="FL93" s="1486"/>
      <c r="FM93" s="1486"/>
      <c r="FN93" s="1486"/>
      <c r="FO93" s="1487"/>
      <c r="FP93" s="1488"/>
      <c r="FQ93" s="1486"/>
      <c r="FR93" s="1486"/>
      <c r="FS93" s="1486"/>
      <c r="FT93" s="1486"/>
      <c r="FU93" s="1487"/>
      <c r="FV93" s="1488"/>
      <c r="FW93" s="1486"/>
      <c r="FX93" s="1486"/>
      <c r="FY93" s="1486"/>
      <c r="FZ93" s="1486"/>
      <c r="GA93" s="1487"/>
      <c r="GB93" s="1488"/>
      <c r="GC93" s="1486"/>
      <c r="GD93" s="1486"/>
      <c r="GE93" s="1486"/>
      <c r="GF93" s="1489"/>
      <c r="GG93" s="1490"/>
      <c r="GH93" s="39">
        <f t="shared" si="11"/>
        <v>0</v>
      </c>
      <c r="GI93" s="39">
        <f t="shared" si="12"/>
        <v>0</v>
      </c>
      <c r="GJ93" s="39">
        <f t="shared" si="13"/>
        <v>0</v>
      </c>
      <c r="GK93" s="4"/>
      <c r="GM93" s="40">
        <f t="shared" si="14"/>
        <v>0</v>
      </c>
      <c r="GN93" s="40">
        <f t="shared" si="15"/>
        <v>0</v>
      </c>
      <c r="GO93" s="40">
        <f t="shared" si="16"/>
        <v>0</v>
      </c>
      <c r="GP93" s="40">
        <f t="shared" si="17"/>
        <v>0</v>
      </c>
      <c r="GQ93" s="40">
        <f t="shared" si="18"/>
        <v>0</v>
      </c>
      <c r="GR93" s="40">
        <f t="shared" si="19"/>
        <v>0</v>
      </c>
      <c r="GS93" s="38" t="str">
        <f t="shared" si="20"/>
        <v/>
      </c>
      <c r="GT93" s="38" t="str">
        <f t="shared" si="21"/>
        <v/>
      </c>
    </row>
    <row r="94" spans="1:202" x14ac:dyDescent="0.2">
      <c r="A94" s="90">
        <v>71</v>
      </c>
      <c r="B94" s="317"/>
      <c r="C94" s="319"/>
      <c r="D94" s="320"/>
      <c r="E94" s="321"/>
      <c r="F94" s="1486"/>
      <c r="G94" s="1486"/>
      <c r="H94" s="1486"/>
      <c r="I94" s="1494"/>
      <c r="J94" s="1495"/>
      <c r="K94" s="1486"/>
      <c r="L94" s="1486"/>
      <c r="M94" s="1486"/>
      <c r="N94" s="1486"/>
      <c r="O94" s="1494"/>
      <c r="P94" s="1495"/>
      <c r="Q94" s="1486"/>
      <c r="R94" s="1486"/>
      <c r="S94" s="1486"/>
      <c r="T94" s="1486"/>
      <c r="U94" s="1494"/>
      <c r="V94" s="1495"/>
      <c r="W94" s="1486"/>
      <c r="X94" s="1486"/>
      <c r="Y94" s="1486"/>
      <c r="Z94" s="1486"/>
      <c r="AA94" s="1494"/>
      <c r="AB94" s="1495"/>
      <c r="AC94" s="1486"/>
      <c r="AD94" s="1486"/>
      <c r="AE94" s="1486"/>
      <c r="AF94" s="1486"/>
      <c r="AG94" s="1494"/>
      <c r="AH94" s="1495"/>
      <c r="AI94" s="1486"/>
      <c r="AJ94" s="1486"/>
      <c r="AK94" s="1486"/>
      <c r="AL94" s="1486"/>
      <c r="AM94" s="1494"/>
      <c r="AN94" s="1495"/>
      <c r="AO94" s="1486"/>
      <c r="AP94" s="1486"/>
      <c r="AQ94" s="1486"/>
      <c r="AR94" s="1486"/>
      <c r="AS94" s="1487"/>
      <c r="AT94" s="1488"/>
      <c r="AU94" s="1486"/>
      <c r="AV94" s="1486"/>
      <c r="AW94" s="1486"/>
      <c r="AX94" s="1486"/>
      <c r="AY94" s="1494"/>
      <c r="AZ94" s="1495"/>
      <c r="BA94" s="1486"/>
      <c r="BB94" s="1486"/>
      <c r="BC94" s="1486"/>
      <c r="BD94" s="1486"/>
      <c r="BE94" s="1494"/>
      <c r="BF94" s="1495"/>
      <c r="BG94" s="1486"/>
      <c r="BH94" s="1486"/>
      <c r="BI94" s="1486"/>
      <c r="BJ94" s="1486"/>
      <c r="BK94" s="1494"/>
      <c r="BL94" s="1495"/>
      <c r="BM94" s="1486"/>
      <c r="BN94" s="1486"/>
      <c r="BO94" s="1486"/>
      <c r="BP94" s="1486"/>
      <c r="BQ94" s="1487"/>
      <c r="BR94" s="1488"/>
      <c r="BS94" s="1486"/>
      <c r="BT94" s="1486"/>
      <c r="BU94" s="1486"/>
      <c r="BV94" s="1486"/>
      <c r="BW94" s="1494"/>
      <c r="BX94" s="1495"/>
      <c r="BY94" s="1486"/>
      <c r="BZ94" s="1486"/>
      <c r="CA94" s="1486"/>
      <c r="CB94" s="1486"/>
      <c r="CC94" s="1494"/>
      <c r="CD94" s="1495"/>
      <c r="CE94" s="1486"/>
      <c r="CF94" s="1486"/>
      <c r="CG94" s="1486"/>
      <c r="CH94" s="1486"/>
      <c r="CI94" s="1494"/>
      <c r="CJ94" s="1495"/>
      <c r="CK94" s="1486"/>
      <c r="CL94" s="1486"/>
      <c r="CM94" s="1486"/>
      <c r="CN94" s="1486"/>
      <c r="CO94" s="1494"/>
      <c r="CP94" s="1495"/>
      <c r="CQ94" s="1486"/>
      <c r="CR94" s="1486"/>
      <c r="CS94" s="1486"/>
      <c r="CT94" s="1486"/>
      <c r="CU94" s="1494"/>
      <c r="CV94" s="1495"/>
      <c r="CW94" s="1486"/>
      <c r="CX94" s="1486"/>
      <c r="CY94" s="1486"/>
      <c r="CZ94" s="1486"/>
      <c r="DA94" s="1487"/>
      <c r="DB94" s="1488"/>
      <c r="DC94" s="1486"/>
      <c r="DD94" s="1486"/>
      <c r="DE94" s="1486"/>
      <c r="DF94" s="1486"/>
      <c r="DG94" s="1487"/>
      <c r="DH94" s="1488"/>
      <c r="DI94" s="1486"/>
      <c r="DJ94" s="1486"/>
      <c r="DK94" s="1486"/>
      <c r="DL94" s="1486"/>
      <c r="DM94" s="1487"/>
      <c r="DN94" s="1488"/>
      <c r="DO94" s="1486"/>
      <c r="DP94" s="1486"/>
      <c r="DQ94" s="1486"/>
      <c r="DR94" s="1486"/>
      <c r="DS94" s="1487"/>
      <c r="DT94" s="1488"/>
      <c r="DU94" s="1486"/>
      <c r="DV94" s="1486"/>
      <c r="DW94" s="1486"/>
      <c r="DX94" s="1486"/>
      <c r="DY94" s="1487"/>
      <c r="DZ94" s="1488"/>
      <c r="EA94" s="1486"/>
      <c r="EB94" s="1486"/>
      <c r="EC94" s="1486"/>
      <c r="ED94" s="1486"/>
      <c r="EE94" s="1487"/>
      <c r="EF94" s="1488"/>
      <c r="EG94" s="1486"/>
      <c r="EH94" s="1486"/>
      <c r="EI94" s="1486"/>
      <c r="EJ94" s="1486"/>
      <c r="EK94" s="1487"/>
      <c r="EL94" s="1488"/>
      <c r="EM94" s="1486"/>
      <c r="EN94" s="1486"/>
      <c r="EO94" s="1486"/>
      <c r="EP94" s="1486"/>
      <c r="EQ94" s="1487"/>
      <c r="ER94" s="1488"/>
      <c r="ES94" s="1486"/>
      <c r="ET94" s="1486"/>
      <c r="EU94" s="1486"/>
      <c r="EV94" s="1486"/>
      <c r="EW94" s="1487"/>
      <c r="EX94" s="1488"/>
      <c r="EY94" s="1486"/>
      <c r="EZ94" s="1486"/>
      <c r="FA94" s="1486"/>
      <c r="FB94" s="1486"/>
      <c r="FC94" s="1487"/>
      <c r="FD94" s="1488"/>
      <c r="FE94" s="1486"/>
      <c r="FF94" s="1486"/>
      <c r="FG94" s="1486"/>
      <c r="FH94" s="1486"/>
      <c r="FI94" s="1487"/>
      <c r="FJ94" s="1488"/>
      <c r="FK94" s="1486"/>
      <c r="FL94" s="1486"/>
      <c r="FM94" s="1486"/>
      <c r="FN94" s="1486"/>
      <c r="FO94" s="1487"/>
      <c r="FP94" s="1488"/>
      <c r="FQ94" s="1486"/>
      <c r="FR94" s="1486"/>
      <c r="FS94" s="1486"/>
      <c r="FT94" s="1486"/>
      <c r="FU94" s="1487"/>
      <c r="FV94" s="1488"/>
      <c r="FW94" s="1486"/>
      <c r="FX94" s="1486"/>
      <c r="FY94" s="1486"/>
      <c r="FZ94" s="1486"/>
      <c r="GA94" s="1487"/>
      <c r="GB94" s="1488"/>
      <c r="GC94" s="1486"/>
      <c r="GD94" s="1486"/>
      <c r="GE94" s="1486"/>
      <c r="GF94" s="1489"/>
      <c r="GG94" s="1490"/>
      <c r="GH94" s="39">
        <f t="shared" si="11"/>
        <v>0</v>
      </c>
      <c r="GI94" s="39">
        <f t="shared" si="12"/>
        <v>0</v>
      </c>
      <c r="GJ94" s="39">
        <f t="shared" si="13"/>
        <v>0</v>
      </c>
      <c r="GK94" s="4"/>
      <c r="GM94" s="40">
        <f t="shared" si="14"/>
        <v>0</v>
      </c>
      <c r="GN94" s="40">
        <f t="shared" si="15"/>
        <v>0</v>
      </c>
      <c r="GO94" s="40">
        <f t="shared" si="16"/>
        <v>0</v>
      </c>
      <c r="GP94" s="40">
        <f t="shared" si="17"/>
        <v>0</v>
      </c>
      <c r="GQ94" s="40">
        <f t="shared" si="18"/>
        <v>0</v>
      </c>
      <c r="GR94" s="40">
        <f t="shared" si="19"/>
        <v>0</v>
      </c>
      <c r="GS94" s="38" t="str">
        <f t="shared" si="20"/>
        <v/>
      </c>
      <c r="GT94" s="38" t="str">
        <f t="shared" si="21"/>
        <v/>
      </c>
    </row>
    <row r="95" spans="1:202" x14ac:dyDescent="0.2">
      <c r="A95" s="90">
        <v>72</v>
      </c>
      <c r="B95" s="317"/>
      <c r="C95" s="319"/>
      <c r="D95" s="320"/>
      <c r="E95" s="321"/>
      <c r="F95" s="1486"/>
      <c r="G95" s="1486"/>
      <c r="H95" s="1486"/>
      <c r="I95" s="1494"/>
      <c r="J95" s="1495"/>
      <c r="K95" s="1486"/>
      <c r="L95" s="1486"/>
      <c r="M95" s="1486"/>
      <c r="N95" s="1486"/>
      <c r="O95" s="1494"/>
      <c r="P95" s="1495"/>
      <c r="Q95" s="1486"/>
      <c r="R95" s="1486"/>
      <c r="S95" s="1486"/>
      <c r="T95" s="1486"/>
      <c r="U95" s="1494"/>
      <c r="V95" s="1495"/>
      <c r="W95" s="1486"/>
      <c r="X95" s="1486"/>
      <c r="Y95" s="1486"/>
      <c r="Z95" s="1486"/>
      <c r="AA95" s="1494"/>
      <c r="AB95" s="1495"/>
      <c r="AC95" s="1486"/>
      <c r="AD95" s="1486"/>
      <c r="AE95" s="1486"/>
      <c r="AF95" s="1486"/>
      <c r="AG95" s="1494"/>
      <c r="AH95" s="1495"/>
      <c r="AI95" s="1486"/>
      <c r="AJ95" s="1486"/>
      <c r="AK95" s="1486"/>
      <c r="AL95" s="1486"/>
      <c r="AM95" s="1494"/>
      <c r="AN95" s="1495"/>
      <c r="AO95" s="1486"/>
      <c r="AP95" s="1486"/>
      <c r="AQ95" s="1486"/>
      <c r="AR95" s="1486"/>
      <c r="AS95" s="1487"/>
      <c r="AT95" s="1488"/>
      <c r="AU95" s="1486"/>
      <c r="AV95" s="1486"/>
      <c r="AW95" s="1486"/>
      <c r="AX95" s="1486"/>
      <c r="AY95" s="1494"/>
      <c r="AZ95" s="1495"/>
      <c r="BA95" s="1486"/>
      <c r="BB95" s="1486"/>
      <c r="BC95" s="1486"/>
      <c r="BD95" s="1486"/>
      <c r="BE95" s="1494"/>
      <c r="BF95" s="1495"/>
      <c r="BG95" s="1486"/>
      <c r="BH95" s="1486"/>
      <c r="BI95" s="1486"/>
      <c r="BJ95" s="1486"/>
      <c r="BK95" s="1494"/>
      <c r="BL95" s="1495"/>
      <c r="BM95" s="1486"/>
      <c r="BN95" s="1486"/>
      <c r="BO95" s="1486"/>
      <c r="BP95" s="1486"/>
      <c r="BQ95" s="1487"/>
      <c r="BR95" s="1488"/>
      <c r="BS95" s="1486"/>
      <c r="BT95" s="1486"/>
      <c r="BU95" s="1486"/>
      <c r="BV95" s="1486"/>
      <c r="BW95" s="1494"/>
      <c r="BX95" s="1495"/>
      <c r="BY95" s="1486"/>
      <c r="BZ95" s="1486"/>
      <c r="CA95" s="1486"/>
      <c r="CB95" s="1486"/>
      <c r="CC95" s="1494"/>
      <c r="CD95" s="1495"/>
      <c r="CE95" s="1486"/>
      <c r="CF95" s="1486"/>
      <c r="CG95" s="1486"/>
      <c r="CH95" s="1486"/>
      <c r="CI95" s="1494"/>
      <c r="CJ95" s="1495"/>
      <c r="CK95" s="1486"/>
      <c r="CL95" s="1486"/>
      <c r="CM95" s="1486"/>
      <c r="CN95" s="1486"/>
      <c r="CO95" s="1494"/>
      <c r="CP95" s="1495"/>
      <c r="CQ95" s="1486"/>
      <c r="CR95" s="1486"/>
      <c r="CS95" s="1486"/>
      <c r="CT95" s="1486"/>
      <c r="CU95" s="1494"/>
      <c r="CV95" s="1495"/>
      <c r="CW95" s="1486"/>
      <c r="CX95" s="1486"/>
      <c r="CY95" s="1486"/>
      <c r="CZ95" s="1486"/>
      <c r="DA95" s="1487"/>
      <c r="DB95" s="1488"/>
      <c r="DC95" s="1486"/>
      <c r="DD95" s="1486"/>
      <c r="DE95" s="1486"/>
      <c r="DF95" s="1486"/>
      <c r="DG95" s="1487"/>
      <c r="DH95" s="1488"/>
      <c r="DI95" s="1486"/>
      <c r="DJ95" s="1486"/>
      <c r="DK95" s="1486"/>
      <c r="DL95" s="1486"/>
      <c r="DM95" s="1487"/>
      <c r="DN95" s="1488"/>
      <c r="DO95" s="1486"/>
      <c r="DP95" s="1486"/>
      <c r="DQ95" s="1486"/>
      <c r="DR95" s="1486"/>
      <c r="DS95" s="1487"/>
      <c r="DT95" s="1488"/>
      <c r="DU95" s="1486"/>
      <c r="DV95" s="1486"/>
      <c r="DW95" s="1486"/>
      <c r="DX95" s="1486"/>
      <c r="DY95" s="1487"/>
      <c r="DZ95" s="1488"/>
      <c r="EA95" s="1486"/>
      <c r="EB95" s="1486"/>
      <c r="EC95" s="1486"/>
      <c r="ED95" s="1486"/>
      <c r="EE95" s="1487"/>
      <c r="EF95" s="1488"/>
      <c r="EG95" s="1486"/>
      <c r="EH95" s="1486"/>
      <c r="EI95" s="1486"/>
      <c r="EJ95" s="1486"/>
      <c r="EK95" s="1487"/>
      <c r="EL95" s="1488"/>
      <c r="EM95" s="1486"/>
      <c r="EN95" s="1486"/>
      <c r="EO95" s="1486"/>
      <c r="EP95" s="1486"/>
      <c r="EQ95" s="1487"/>
      <c r="ER95" s="1488"/>
      <c r="ES95" s="1486"/>
      <c r="ET95" s="1486"/>
      <c r="EU95" s="1486"/>
      <c r="EV95" s="1486"/>
      <c r="EW95" s="1487"/>
      <c r="EX95" s="1488"/>
      <c r="EY95" s="1486"/>
      <c r="EZ95" s="1486"/>
      <c r="FA95" s="1486"/>
      <c r="FB95" s="1486"/>
      <c r="FC95" s="1487"/>
      <c r="FD95" s="1488"/>
      <c r="FE95" s="1486"/>
      <c r="FF95" s="1486"/>
      <c r="FG95" s="1486"/>
      <c r="FH95" s="1486"/>
      <c r="FI95" s="1487"/>
      <c r="FJ95" s="1488"/>
      <c r="FK95" s="1486"/>
      <c r="FL95" s="1486"/>
      <c r="FM95" s="1486"/>
      <c r="FN95" s="1486"/>
      <c r="FO95" s="1487"/>
      <c r="FP95" s="1488"/>
      <c r="FQ95" s="1486"/>
      <c r="FR95" s="1486"/>
      <c r="FS95" s="1486"/>
      <c r="FT95" s="1486"/>
      <c r="FU95" s="1487"/>
      <c r="FV95" s="1488"/>
      <c r="FW95" s="1486"/>
      <c r="FX95" s="1486"/>
      <c r="FY95" s="1486"/>
      <c r="FZ95" s="1486"/>
      <c r="GA95" s="1487"/>
      <c r="GB95" s="1488"/>
      <c r="GC95" s="1486"/>
      <c r="GD95" s="1486"/>
      <c r="GE95" s="1486"/>
      <c r="GF95" s="1489"/>
      <c r="GG95" s="1490"/>
      <c r="GH95" s="39">
        <f t="shared" si="11"/>
        <v>0</v>
      </c>
      <c r="GI95" s="39">
        <f t="shared" si="12"/>
        <v>0</v>
      </c>
      <c r="GJ95" s="39">
        <f t="shared" si="13"/>
        <v>0</v>
      </c>
      <c r="GK95" s="4"/>
      <c r="GM95" s="40">
        <f t="shared" si="14"/>
        <v>0</v>
      </c>
      <c r="GN95" s="40">
        <f t="shared" si="15"/>
        <v>0</v>
      </c>
      <c r="GO95" s="40">
        <f t="shared" si="16"/>
        <v>0</v>
      </c>
      <c r="GP95" s="40">
        <f t="shared" si="17"/>
        <v>0</v>
      </c>
      <c r="GQ95" s="40">
        <f t="shared" si="18"/>
        <v>0</v>
      </c>
      <c r="GR95" s="40">
        <f t="shared" si="19"/>
        <v>0</v>
      </c>
      <c r="GS95" s="38" t="str">
        <f t="shared" si="20"/>
        <v/>
      </c>
      <c r="GT95" s="38" t="str">
        <f t="shared" si="21"/>
        <v/>
      </c>
    </row>
    <row r="96" spans="1:202" x14ac:dyDescent="0.2">
      <c r="A96" s="90">
        <v>73</v>
      </c>
      <c r="B96" s="317"/>
      <c r="C96" s="319"/>
      <c r="D96" s="320"/>
      <c r="E96" s="321"/>
      <c r="F96" s="1486"/>
      <c r="G96" s="1486"/>
      <c r="H96" s="1486"/>
      <c r="I96" s="1494"/>
      <c r="J96" s="1495"/>
      <c r="K96" s="1486"/>
      <c r="L96" s="1486"/>
      <c r="M96" s="1486"/>
      <c r="N96" s="1486"/>
      <c r="O96" s="1494"/>
      <c r="P96" s="1495"/>
      <c r="Q96" s="1486"/>
      <c r="R96" s="1486"/>
      <c r="S96" s="1486"/>
      <c r="T96" s="1486"/>
      <c r="U96" s="1494"/>
      <c r="V96" s="1495"/>
      <c r="W96" s="1486"/>
      <c r="X96" s="1486"/>
      <c r="Y96" s="1486"/>
      <c r="Z96" s="1486"/>
      <c r="AA96" s="1494"/>
      <c r="AB96" s="1495"/>
      <c r="AC96" s="1486"/>
      <c r="AD96" s="1486"/>
      <c r="AE96" s="1486"/>
      <c r="AF96" s="1486"/>
      <c r="AG96" s="1494"/>
      <c r="AH96" s="1495"/>
      <c r="AI96" s="1486"/>
      <c r="AJ96" s="1486"/>
      <c r="AK96" s="1486"/>
      <c r="AL96" s="1486"/>
      <c r="AM96" s="1494"/>
      <c r="AN96" s="1495"/>
      <c r="AO96" s="1486"/>
      <c r="AP96" s="1486"/>
      <c r="AQ96" s="1486"/>
      <c r="AR96" s="1486"/>
      <c r="AS96" s="1487"/>
      <c r="AT96" s="1488"/>
      <c r="AU96" s="1486"/>
      <c r="AV96" s="1486"/>
      <c r="AW96" s="1486"/>
      <c r="AX96" s="1486"/>
      <c r="AY96" s="1494"/>
      <c r="AZ96" s="1495"/>
      <c r="BA96" s="1486"/>
      <c r="BB96" s="1486"/>
      <c r="BC96" s="1486"/>
      <c r="BD96" s="1486"/>
      <c r="BE96" s="1494"/>
      <c r="BF96" s="1495"/>
      <c r="BG96" s="1486"/>
      <c r="BH96" s="1486"/>
      <c r="BI96" s="1486"/>
      <c r="BJ96" s="1486"/>
      <c r="BK96" s="1494"/>
      <c r="BL96" s="1495"/>
      <c r="BM96" s="1486"/>
      <c r="BN96" s="1486"/>
      <c r="BO96" s="1486"/>
      <c r="BP96" s="1486"/>
      <c r="BQ96" s="1487"/>
      <c r="BR96" s="1488"/>
      <c r="BS96" s="1486"/>
      <c r="BT96" s="1486"/>
      <c r="BU96" s="1486"/>
      <c r="BV96" s="1486"/>
      <c r="BW96" s="1494"/>
      <c r="BX96" s="1495"/>
      <c r="BY96" s="1486"/>
      <c r="BZ96" s="1486"/>
      <c r="CA96" s="1486"/>
      <c r="CB96" s="1486"/>
      <c r="CC96" s="1494"/>
      <c r="CD96" s="1495"/>
      <c r="CE96" s="1486"/>
      <c r="CF96" s="1486"/>
      <c r="CG96" s="1486"/>
      <c r="CH96" s="1486"/>
      <c r="CI96" s="1494"/>
      <c r="CJ96" s="1495"/>
      <c r="CK96" s="1486"/>
      <c r="CL96" s="1486"/>
      <c r="CM96" s="1486"/>
      <c r="CN96" s="1486"/>
      <c r="CO96" s="1494"/>
      <c r="CP96" s="1495"/>
      <c r="CQ96" s="1486"/>
      <c r="CR96" s="1486"/>
      <c r="CS96" s="1486"/>
      <c r="CT96" s="1486"/>
      <c r="CU96" s="1494"/>
      <c r="CV96" s="1495"/>
      <c r="CW96" s="1486"/>
      <c r="CX96" s="1486"/>
      <c r="CY96" s="1486"/>
      <c r="CZ96" s="1486"/>
      <c r="DA96" s="1487"/>
      <c r="DB96" s="1488"/>
      <c r="DC96" s="1486"/>
      <c r="DD96" s="1486"/>
      <c r="DE96" s="1486"/>
      <c r="DF96" s="1486"/>
      <c r="DG96" s="1487"/>
      <c r="DH96" s="1488"/>
      <c r="DI96" s="1486"/>
      <c r="DJ96" s="1486"/>
      <c r="DK96" s="1486"/>
      <c r="DL96" s="1486"/>
      <c r="DM96" s="1487"/>
      <c r="DN96" s="1488"/>
      <c r="DO96" s="1486"/>
      <c r="DP96" s="1486"/>
      <c r="DQ96" s="1486"/>
      <c r="DR96" s="1486"/>
      <c r="DS96" s="1487"/>
      <c r="DT96" s="1488"/>
      <c r="DU96" s="1486"/>
      <c r="DV96" s="1486"/>
      <c r="DW96" s="1486"/>
      <c r="DX96" s="1486"/>
      <c r="DY96" s="1487"/>
      <c r="DZ96" s="1488"/>
      <c r="EA96" s="1486"/>
      <c r="EB96" s="1486"/>
      <c r="EC96" s="1486"/>
      <c r="ED96" s="1486"/>
      <c r="EE96" s="1487"/>
      <c r="EF96" s="1488"/>
      <c r="EG96" s="1486"/>
      <c r="EH96" s="1486"/>
      <c r="EI96" s="1486"/>
      <c r="EJ96" s="1486"/>
      <c r="EK96" s="1487"/>
      <c r="EL96" s="1488"/>
      <c r="EM96" s="1486"/>
      <c r="EN96" s="1486"/>
      <c r="EO96" s="1486"/>
      <c r="EP96" s="1486"/>
      <c r="EQ96" s="1487"/>
      <c r="ER96" s="1488"/>
      <c r="ES96" s="1486"/>
      <c r="ET96" s="1486"/>
      <c r="EU96" s="1486"/>
      <c r="EV96" s="1486"/>
      <c r="EW96" s="1487"/>
      <c r="EX96" s="1488"/>
      <c r="EY96" s="1486"/>
      <c r="EZ96" s="1486"/>
      <c r="FA96" s="1486"/>
      <c r="FB96" s="1486"/>
      <c r="FC96" s="1487"/>
      <c r="FD96" s="1488"/>
      <c r="FE96" s="1486"/>
      <c r="FF96" s="1486"/>
      <c r="FG96" s="1486"/>
      <c r="FH96" s="1486"/>
      <c r="FI96" s="1487"/>
      <c r="FJ96" s="1488"/>
      <c r="FK96" s="1486"/>
      <c r="FL96" s="1486"/>
      <c r="FM96" s="1486"/>
      <c r="FN96" s="1486"/>
      <c r="FO96" s="1487"/>
      <c r="FP96" s="1488"/>
      <c r="FQ96" s="1486"/>
      <c r="FR96" s="1486"/>
      <c r="FS96" s="1486"/>
      <c r="FT96" s="1486"/>
      <c r="FU96" s="1487"/>
      <c r="FV96" s="1488"/>
      <c r="FW96" s="1486"/>
      <c r="FX96" s="1486"/>
      <c r="FY96" s="1486"/>
      <c r="FZ96" s="1486"/>
      <c r="GA96" s="1487"/>
      <c r="GB96" s="1488"/>
      <c r="GC96" s="1486"/>
      <c r="GD96" s="1486"/>
      <c r="GE96" s="1486"/>
      <c r="GF96" s="1489"/>
      <c r="GG96" s="1490"/>
      <c r="GH96" s="39">
        <f t="shared" si="11"/>
        <v>0</v>
      </c>
      <c r="GI96" s="39">
        <f t="shared" si="12"/>
        <v>0</v>
      </c>
      <c r="GJ96" s="39">
        <f t="shared" si="13"/>
        <v>0</v>
      </c>
      <c r="GK96" s="4"/>
      <c r="GM96" s="40">
        <f t="shared" si="14"/>
        <v>0</v>
      </c>
      <c r="GN96" s="40">
        <f t="shared" si="15"/>
        <v>0</v>
      </c>
      <c r="GO96" s="40">
        <f t="shared" si="16"/>
        <v>0</v>
      </c>
      <c r="GP96" s="40">
        <f t="shared" si="17"/>
        <v>0</v>
      </c>
      <c r="GQ96" s="40">
        <f t="shared" si="18"/>
        <v>0</v>
      </c>
      <c r="GR96" s="40">
        <f t="shared" si="19"/>
        <v>0</v>
      </c>
      <c r="GS96" s="38" t="str">
        <f t="shared" si="20"/>
        <v/>
      </c>
      <c r="GT96" s="38" t="str">
        <f t="shared" si="21"/>
        <v/>
      </c>
    </row>
    <row r="97" spans="1:202" x14ac:dyDescent="0.2">
      <c r="A97" s="90">
        <v>74</v>
      </c>
      <c r="B97" s="317"/>
      <c r="C97" s="319"/>
      <c r="D97" s="320"/>
      <c r="E97" s="321"/>
      <c r="F97" s="1486"/>
      <c r="G97" s="1486"/>
      <c r="H97" s="1486"/>
      <c r="I97" s="1494"/>
      <c r="J97" s="1495"/>
      <c r="K97" s="1486"/>
      <c r="L97" s="1486"/>
      <c r="M97" s="1486"/>
      <c r="N97" s="1486"/>
      <c r="O97" s="1494"/>
      <c r="P97" s="1495"/>
      <c r="Q97" s="1486"/>
      <c r="R97" s="1486"/>
      <c r="S97" s="1486"/>
      <c r="T97" s="1486"/>
      <c r="U97" s="1494"/>
      <c r="V97" s="1495"/>
      <c r="W97" s="1486"/>
      <c r="X97" s="1486"/>
      <c r="Y97" s="1486"/>
      <c r="Z97" s="1486"/>
      <c r="AA97" s="1494"/>
      <c r="AB97" s="1495"/>
      <c r="AC97" s="1486"/>
      <c r="AD97" s="1486"/>
      <c r="AE97" s="1486"/>
      <c r="AF97" s="1486"/>
      <c r="AG97" s="1494"/>
      <c r="AH97" s="1495"/>
      <c r="AI97" s="1486"/>
      <c r="AJ97" s="1486"/>
      <c r="AK97" s="1486"/>
      <c r="AL97" s="1486"/>
      <c r="AM97" s="1494"/>
      <c r="AN97" s="1495"/>
      <c r="AO97" s="1486"/>
      <c r="AP97" s="1486"/>
      <c r="AQ97" s="1486"/>
      <c r="AR97" s="1486"/>
      <c r="AS97" s="1487"/>
      <c r="AT97" s="1488"/>
      <c r="AU97" s="1486"/>
      <c r="AV97" s="1486"/>
      <c r="AW97" s="1486"/>
      <c r="AX97" s="1486"/>
      <c r="AY97" s="1494"/>
      <c r="AZ97" s="1495"/>
      <c r="BA97" s="1486"/>
      <c r="BB97" s="1486"/>
      <c r="BC97" s="1486"/>
      <c r="BD97" s="1486"/>
      <c r="BE97" s="1494"/>
      <c r="BF97" s="1495"/>
      <c r="BG97" s="1486"/>
      <c r="BH97" s="1486"/>
      <c r="BI97" s="1486"/>
      <c r="BJ97" s="1486"/>
      <c r="BK97" s="1494"/>
      <c r="BL97" s="1495"/>
      <c r="BM97" s="1486"/>
      <c r="BN97" s="1486"/>
      <c r="BO97" s="1486"/>
      <c r="BP97" s="1486"/>
      <c r="BQ97" s="1487"/>
      <c r="BR97" s="1488"/>
      <c r="BS97" s="1486"/>
      <c r="BT97" s="1486"/>
      <c r="BU97" s="1486"/>
      <c r="BV97" s="1486"/>
      <c r="BW97" s="1494"/>
      <c r="BX97" s="1495"/>
      <c r="BY97" s="1486"/>
      <c r="BZ97" s="1486"/>
      <c r="CA97" s="1486"/>
      <c r="CB97" s="1486"/>
      <c r="CC97" s="1494"/>
      <c r="CD97" s="1495"/>
      <c r="CE97" s="1486"/>
      <c r="CF97" s="1486"/>
      <c r="CG97" s="1486"/>
      <c r="CH97" s="1486"/>
      <c r="CI97" s="1494"/>
      <c r="CJ97" s="1495"/>
      <c r="CK97" s="1486"/>
      <c r="CL97" s="1486"/>
      <c r="CM97" s="1486"/>
      <c r="CN97" s="1486"/>
      <c r="CO97" s="1494"/>
      <c r="CP97" s="1495"/>
      <c r="CQ97" s="1486"/>
      <c r="CR97" s="1486"/>
      <c r="CS97" s="1486"/>
      <c r="CT97" s="1486"/>
      <c r="CU97" s="1494"/>
      <c r="CV97" s="1495"/>
      <c r="CW97" s="1486"/>
      <c r="CX97" s="1486"/>
      <c r="CY97" s="1486"/>
      <c r="CZ97" s="1486"/>
      <c r="DA97" s="1487"/>
      <c r="DB97" s="1488"/>
      <c r="DC97" s="1486"/>
      <c r="DD97" s="1486"/>
      <c r="DE97" s="1486"/>
      <c r="DF97" s="1486"/>
      <c r="DG97" s="1487"/>
      <c r="DH97" s="1488"/>
      <c r="DI97" s="1486"/>
      <c r="DJ97" s="1486"/>
      <c r="DK97" s="1486"/>
      <c r="DL97" s="1486"/>
      <c r="DM97" s="1487"/>
      <c r="DN97" s="1488"/>
      <c r="DO97" s="1486"/>
      <c r="DP97" s="1486"/>
      <c r="DQ97" s="1486"/>
      <c r="DR97" s="1486"/>
      <c r="DS97" s="1487"/>
      <c r="DT97" s="1488"/>
      <c r="DU97" s="1486"/>
      <c r="DV97" s="1486"/>
      <c r="DW97" s="1486"/>
      <c r="DX97" s="1486"/>
      <c r="DY97" s="1487"/>
      <c r="DZ97" s="1488"/>
      <c r="EA97" s="1486"/>
      <c r="EB97" s="1486"/>
      <c r="EC97" s="1486"/>
      <c r="ED97" s="1486"/>
      <c r="EE97" s="1487"/>
      <c r="EF97" s="1488"/>
      <c r="EG97" s="1486"/>
      <c r="EH97" s="1486"/>
      <c r="EI97" s="1486"/>
      <c r="EJ97" s="1486"/>
      <c r="EK97" s="1487"/>
      <c r="EL97" s="1488"/>
      <c r="EM97" s="1486"/>
      <c r="EN97" s="1486"/>
      <c r="EO97" s="1486"/>
      <c r="EP97" s="1486"/>
      <c r="EQ97" s="1487"/>
      <c r="ER97" s="1488"/>
      <c r="ES97" s="1486"/>
      <c r="ET97" s="1486"/>
      <c r="EU97" s="1486"/>
      <c r="EV97" s="1486"/>
      <c r="EW97" s="1487"/>
      <c r="EX97" s="1488"/>
      <c r="EY97" s="1486"/>
      <c r="EZ97" s="1486"/>
      <c r="FA97" s="1486"/>
      <c r="FB97" s="1486"/>
      <c r="FC97" s="1487"/>
      <c r="FD97" s="1488"/>
      <c r="FE97" s="1486"/>
      <c r="FF97" s="1486"/>
      <c r="FG97" s="1486"/>
      <c r="FH97" s="1486"/>
      <c r="FI97" s="1487"/>
      <c r="FJ97" s="1488"/>
      <c r="FK97" s="1486"/>
      <c r="FL97" s="1486"/>
      <c r="FM97" s="1486"/>
      <c r="FN97" s="1486"/>
      <c r="FO97" s="1487"/>
      <c r="FP97" s="1488"/>
      <c r="FQ97" s="1486"/>
      <c r="FR97" s="1486"/>
      <c r="FS97" s="1486"/>
      <c r="FT97" s="1486"/>
      <c r="FU97" s="1487"/>
      <c r="FV97" s="1488"/>
      <c r="FW97" s="1486"/>
      <c r="FX97" s="1486"/>
      <c r="FY97" s="1486"/>
      <c r="FZ97" s="1486"/>
      <c r="GA97" s="1487"/>
      <c r="GB97" s="1488"/>
      <c r="GC97" s="1486"/>
      <c r="GD97" s="1486"/>
      <c r="GE97" s="1486"/>
      <c r="GF97" s="1489"/>
      <c r="GG97" s="1490"/>
      <c r="GH97" s="39">
        <f t="shared" si="11"/>
        <v>0</v>
      </c>
      <c r="GI97" s="39">
        <f t="shared" si="12"/>
        <v>0</v>
      </c>
      <c r="GJ97" s="39">
        <f t="shared" si="13"/>
        <v>0</v>
      </c>
      <c r="GK97" s="4"/>
      <c r="GM97" s="40">
        <f t="shared" si="14"/>
        <v>0</v>
      </c>
      <c r="GN97" s="40">
        <f t="shared" si="15"/>
        <v>0</v>
      </c>
      <c r="GO97" s="40">
        <f t="shared" si="16"/>
        <v>0</v>
      </c>
      <c r="GP97" s="40">
        <f t="shared" si="17"/>
        <v>0</v>
      </c>
      <c r="GQ97" s="40">
        <f t="shared" si="18"/>
        <v>0</v>
      </c>
      <c r="GR97" s="40">
        <f t="shared" si="19"/>
        <v>0</v>
      </c>
      <c r="GS97" s="38" t="str">
        <f t="shared" si="20"/>
        <v/>
      </c>
      <c r="GT97" s="38" t="str">
        <f t="shared" si="21"/>
        <v/>
      </c>
    </row>
    <row r="98" spans="1:202" x14ac:dyDescent="0.2">
      <c r="A98" s="90">
        <v>75</v>
      </c>
      <c r="B98" s="317"/>
      <c r="C98" s="319"/>
      <c r="D98" s="320"/>
      <c r="E98" s="321"/>
      <c r="F98" s="1486"/>
      <c r="G98" s="1486"/>
      <c r="H98" s="1486"/>
      <c r="I98" s="1494"/>
      <c r="J98" s="1495"/>
      <c r="K98" s="1486"/>
      <c r="L98" s="1486"/>
      <c r="M98" s="1486"/>
      <c r="N98" s="1486"/>
      <c r="O98" s="1494"/>
      <c r="P98" s="1495"/>
      <c r="Q98" s="1486"/>
      <c r="R98" s="1486"/>
      <c r="S98" s="1486"/>
      <c r="T98" s="1486"/>
      <c r="U98" s="1494"/>
      <c r="V98" s="1495"/>
      <c r="W98" s="1486"/>
      <c r="X98" s="1486"/>
      <c r="Y98" s="1486"/>
      <c r="Z98" s="1486"/>
      <c r="AA98" s="1494"/>
      <c r="AB98" s="1495"/>
      <c r="AC98" s="1486"/>
      <c r="AD98" s="1486"/>
      <c r="AE98" s="1486"/>
      <c r="AF98" s="1486"/>
      <c r="AG98" s="1494"/>
      <c r="AH98" s="1495"/>
      <c r="AI98" s="1486"/>
      <c r="AJ98" s="1486"/>
      <c r="AK98" s="1486"/>
      <c r="AL98" s="1486"/>
      <c r="AM98" s="1494"/>
      <c r="AN98" s="1495"/>
      <c r="AO98" s="1486"/>
      <c r="AP98" s="1486"/>
      <c r="AQ98" s="1486"/>
      <c r="AR98" s="1486"/>
      <c r="AS98" s="1487"/>
      <c r="AT98" s="1488"/>
      <c r="AU98" s="1486"/>
      <c r="AV98" s="1486"/>
      <c r="AW98" s="1486"/>
      <c r="AX98" s="1486"/>
      <c r="AY98" s="1494"/>
      <c r="AZ98" s="1495"/>
      <c r="BA98" s="1486"/>
      <c r="BB98" s="1486"/>
      <c r="BC98" s="1486"/>
      <c r="BD98" s="1486"/>
      <c r="BE98" s="1494"/>
      <c r="BF98" s="1495"/>
      <c r="BG98" s="1486"/>
      <c r="BH98" s="1486"/>
      <c r="BI98" s="1486"/>
      <c r="BJ98" s="1486"/>
      <c r="BK98" s="1494"/>
      <c r="BL98" s="1495"/>
      <c r="BM98" s="1486"/>
      <c r="BN98" s="1486"/>
      <c r="BO98" s="1486"/>
      <c r="BP98" s="1486"/>
      <c r="BQ98" s="1487"/>
      <c r="BR98" s="1488"/>
      <c r="BS98" s="1486"/>
      <c r="BT98" s="1486"/>
      <c r="BU98" s="1486"/>
      <c r="BV98" s="1486"/>
      <c r="BW98" s="1494"/>
      <c r="BX98" s="1495"/>
      <c r="BY98" s="1486"/>
      <c r="BZ98" s="1486"/>
      <c r="CA98" s="1486"/>
      <c r="CB98" s="1486"/>
      <c r="CC98" s="1494"/>
      <c r="CD98" s="1495"/>
      <c r="CE98" s="1486"/>
      <c r="CF98" s="1486"/>
      <c r="CG98" s="1486"/>
      <c r="CH98" s="1486"/>
      <c r="CI98" s="1494"/>
      <c r="CJ98" s="1495"/>
      <c r="CK98" s="1486"/>
      <c r="CL98" s="1486"/>
      <c r="CM98" s="1486"/>
      <c r="CN98" s="1486"/>
      <c r="CO98" s="1494"/>
      <c r="CP98" s="1495"/>
      <c r="CQ98" s="1486"/>
      <c r="CR98" s="1486"/>
      <c r="CS98" s="1486"/>
      <c r="CT98" s="1486"/>
      <c r="CU98" s="1494"/>
      <c r="CV98" s="1495"/>
      <c r="CW98" s="1486"/>
      <c r="CX98" s="1486"/>
      <c r="CY98" s="1486"/>
      <c r="CZ98" s="1486"/>
      <c r="DA98" s="1487"/>
      <c r="DB98" s="1488"/>
      <c r="DC98" s="1486"/>
      <c r="DD98" s="1486"/>
      <c r="DE98" s="1486"/>
      <c r="DF98" s="1486"/>
      <c r="DG98" s="1487"/>
      <c r="DH98" s="1488"/>
      <c r="DI98" s="1486"/>
      <c r="DJ98" s="1486"/>
      <c r="DK98" s="1486"/>
      <c r="DL98" s="1486"/>
      <c r="DM98" s="1487"/>
      <c r="DN98" s="1488"/>
      <c r="DO98" s="1486"/>
      <c r="DP98" s="1486"/>
      <c r="DQ98" s="1486"/>
      <c r="DR98" s="1486"/>
      <c r="DS98" s="1487"/>
      <c r="DT98" s="1488"/>
      <c r="DU98" s="1486"/>
      <c r="DV98" s="1486"/>
      <c r="DW98" s="1486"/>
      <c r="DX98" s="1486"/>
      <c r="DY98" s="1487"/>
      <c r="DZ98" s="1488"/>
      <c r="EA98" s="1486"/>
      <c r="EB98" s="1486"/>
      <c r="EC98" s="1486"/>
      <c r="ED98" s="1486"/>
      <c r="EE98" s="1487"/>
      <c r="EF98" s="1488"/>
      <c r="EG98" s="1486"/>
      <c r="EH98" s="1486"/>
      <c r="EI98" s="1486"/>
      <c r="EJ98" s="1486"/>
      <c r="EK98" s="1487"/>
      <c r="EL98" s="1488"/>
      <c r="EM98" s="1486"/>
      <c r="EN98" s="1486"/>
      <c r="EO98" s="1486"/>
      <c r="EP98" s="1486"/>
      <c r="EQ98" s="1487"/>
      <c r="ER98" s="1488"/>
      <c r="ES98" s="1486"/>
      <c r="ET98" s="1486"/>
      <c r="EU98" s="1486"/>
      <c r="EV98" s="1486"/>
      <c r="EW98" s="1487"/>
      <c r="EX98" s="1488"/>
      <c r="EY98" s="1486"/>
      <c r="EZ98" s="1486"/>
      <c r="FA98" s="1486"/>
      <c r="FB98" s="1486"/>
      <c r="FC98" s="1487"/>
      <c r="FD98" s="1488"/>
      <c r="FE98" s="1486"/>
      <c r="FF98" s="1486"/>
      <c r="FG98" s="1486"/>
      <c r="FH98" s="1486"/>
      <c r="FI98" s="1487"/>
      <c r="FJ98" s="1488"/>
      <c r="FK98" s="1486"/>
      <c r="FL98" s="1486"/>
      <c r="FM98" s="1486"/>
      <c r="FN98" s="1486"/>
      <c r="FO98" s="1487"/>
      <c r="FP98" s="1488"/>
      <c r="FQ98" s="1486"/>
      <c r="FR98" s="1486"/>
      <c r="FS98" s="1486"/>
      <c r="FT98" s="1486"/>
      <c r="FU98" s="1487"/>
      <c r="FV98" s="1488"/>
      <c r="FW98" s="1486"/>
      <c r="FX98" s="1486"/>
      <c r="FY98" s="1486"/>
      <c r="FZ98" s="1486"/>
      <c r="GA98" s="1487"/>
      <c r="GB98" s="1488"/>
      <c r="GC98" s="1486"/>
      <c r="GD98" s="1486"/>
      <c r="GE98" s="1486"/>
      <c r="GF98" s="1489"/>
      <c r="GG98" s="1490"/>
      <c r="GH98" s="39">
        <f t="shared" si="11"/>
        <v>0</v>
      </c>
      <c r="GI98" s="39">
        <f t="shared" si="12"/>
        <v>0</v>
      </c>
      <c r="GJ98" s="39">
        <f t="shared" si="13"/>
        <v>0</v>
      </c>
      <c r="GK98" s="4"/>
      <c r="GM98" s="40">
        <f t="shared" si="14"/>
        <v>0</v>
      </c>
      <c r="GN98" s="40">
        <f t="shared" si="15"/>
        <v>0</v>
      </c>
      <c r="GO98" s="40">
        <f t="shared" si="16"/>
        <v>0</v>
      </c>
      <c r="GP98" s="40">
        <f t="shared" si="17"/>
        <v>0</v>
      </c>
      <c r="GQ98" s="40">
        <f t="shared" si="18"/>
        <v>0</v>
      </c>
      <c r="GR98" s="40">
        <f t="shared" si="19"/>
        <v>0</v>
      </c>
      <c r="GS98" s="38" t="str">
        <f t="shared" si="20"/>
        <v/>
      </c>
      <c r="GT98" s="38" t="str">
        <f t="shared" si="21"/>
        <v/>
      </c>
    </row>
    <row r="99" spans="1:202" x14ac:dyDescent="0.2">
      <c r="A99" s="90">
        <v>76</v>
      </c>
      <c r="B99" s="317"/>
      <c r="C99" s="319"/>
      <c r="D99" s="320"/>
      <c r="E99" s="321"/>
      <c r="F99" s="1486"/>
      <c r="G99" s="1486"/>
      <c r="H99" s="1486"/>
      <c r="I99" s="1494"/>
      <c r="J99" s="1495"/>
      <c r="K99" s="1486"/>
      <c r="L99" s="1486"/>
      <c r="M99" s="1486"/>
      <c r="N99" s="1486"/>
      <c r="O99" s="1494"/>
      <c r="P99" s="1495"/>
      <c r="Q99" s="1486"/>
      <c r="R99" s="1486"/>
      <c r="S99" s="1486"/>
      <c r="T99" s="1486"/>
      <c r="U99" s="1494"/>
      <c r="V99" s="1495"/>
      <c r="W99" s="1486"/>
      <c r="X99" s="1486"/>
      <c r="Y99" s="1486"/>
      <c r="Z99" s="1486"/>
      <c r="AA99" s="1494"/>
      <c r="AB99" s="1495"/>
      <c r="AC99" s="1486"/>
      <c r="AD99" s="1486"/>
      <c r="AE99" s="1486"/>
      <c r="AF99" s="1486"/>
      <c r="AG99" s="1494"/>
      <c r="AH99" s="1495"/>
      <c r="AI99" s="1486"/>
      <c r="AJ99" s="1486"/>
      <c r="AK99" s="1486"/>
      <c r="AL99" s="1486"/>
      <c r="AM99" s="1494"/>
      <c r="AN99" s="1495"/>
      <c r="AO99" s="1486"/>
      <c r="AP99" s="1486"/>
      <c r="AQ99" s="1486"/>
      <c r="AR99" s="1486"/>
      <c r="AS99" s="1487"/>
      <c r="AT99" s="1488"/>
      <c r="AU99" s="1486"/>
      <c r="AV99" s="1486"/>
      <c r="AW99" s="1486"/>
      <c r="AX99" s="1486"/>
      <c r="AY99" s="1494"/>
      <c r="AZ99" s="1495"/>
      <c r="BA99" s="1486"/>
      <c r="BB99" s="1486"/>
      <c r="BC99" s="1486"/>
      <c r="BD99" s="1486"/>
      <c r="BE99" s="1494"/>
      <c r="BF99" s="1495"/>
      <c r="BG99" s="1486"/>
      <c r="BH99" s="1486"/>
      <c r="BI99" s="1486"/>
      <c r="BJ99" s="1486"/>
      <c r="BK99" s="1494"/>
      <c r="BL99" s="1495"/>
      <c r="BM99" s="1486"/>
      <c r="BN99" s="1486"/>
      <c r="BO99" s="1486"/>
      <c r="BP99" s="1486"/>
      <c r="BQ99" s="1487"/>
      <c r="BR99" s="1488"/>
      <c r="BS99" s="1486"/>
      <c r="BT99" s="1486"/>
      <c r="BU99" s="1486"/>
      <c r="BV99" s="1486"/>
      <c r="BW99" s="1494"/>
      <c r="BX99" s="1495"/>
      <c r="BY99" s="1486"/>
      <c r="BZ99" s="1486"/>
      <c r="CA99" s="1486"/>
      <c r="CB99" s="1486"/>
      <c r="CC99" s="1494"/>
      <c r="CD99" s="1495"/>
      <c r="CE99" s="1486"/>
      <c r="CF99" s="1486"/>
      <c r="CG99" s="1486"/>
      <c r="CH99" s="1486"/>
      <c r="CI99" s="1494"/>
      <c r="CJ99" s="1495"/>
      <c r="CK99" s="1486"/>
      <c r="CL99" s="1486"/>
      <c r="CM99" s="1486"/>
      <c r="CN99" s="1486"/>
      <c r="CO99" s="1494"/>
      <c r="CP99" s="1495"/>
      <c r="CQ99" s="1486"/>
      <c r="CR99" s="1486"/>
      <c r="CS99" s="1486"/>
      <c r="CT99" s="1486"/>
      <c r="CU99" s="1494"/>
      <c r="CV99" s="1495"/>
      <c r="CW99" s="1486"/>
      <c r="CX99" s="1486"/>
      <c r="CY99" s="1486"/>
      <c r="CZ99" s="1486"/>
      <c r="DA99" s="1487"/>
      <c r="DB99" s="1488"/>
      <c r="DC99" s="1486"/>
      <c r="DD99" s="1486"/>
      <c r="DE99" s="1486"/>
      <c r="DF99" s="1486"/>
      <c r="DG99" s="1487"/>
      <c r="DH99" s="1488"/>
      <c r="DI99" s="1486"/>
      <c r="DJ99" s="1486"/>
      <c r="DK99" s="1486"/>
      <c r="DL99" s="1486"/>
      <c r="DM99" s="1487"/>
      <c r="DN99" s="1488"/>
      <c r="DO99" s="1486"/>
      <c r="DP99" s="1486"/>
      <c r="DQ99" s="1486"/>
      <c r="DR99" s="1486"/>
      <c r="DS99" s="1487"/>
      <c r="DT99" s="1488"/>
      <c r="DU99" s="1486"/>
      <c r="DV99" s="1486"/>
      <c r="DW99" s="1486"/>
      <c r="DX99" s="1486"/>
      <c r="DY99" s="1487"/>
      <c r="DZ99" s="1488"/>
      <c r="EA99" s="1486"/>
      <c r="EB99" s="1486"/>
      <c r="EC99" s="1486"/>
      <c r="ED99" s="1486"/>
      <c r="EE99" s="1487"/>
      <c r="EF99" s="1488"/>
      <c r="EG99" s="1486"/>
      <c r="EH99" s="1486"/>
      <c r="EI99" s="1486"/>
      <c r="EJ99" s="1486"/>
      <c r="EK99" s="1487"/>
      <c r="EL99" s="1488"/>
      <c r="EM99" s="1486"/>
      <c r="EN99" s="1486"/>
      <c r="EO99" s="1486"/>
      <c r="EP99" s="1486"/>
      <c r="EQ99" s="1487"/>
      <c r="ER99" s="1488"/>
      <c r="ES99" s="1486"/>
      <c r="ET99" s="1486"/>
      <c r="EU99" s="1486"/>
      <c r="EV99" s="1486"/>
      <c r="EW99" s="1487"/>
      <c r="EX99" s="1488"/>
      <c r="EY99" s="1486"/>
      <c r="EZ99" s="1486"/>
      <c r="FA99" s="1486"/>
      <c r="FB99" s="1486"/>
      <c r="FC99" s="1487"/>
      <c r="FD99" s="1488"/>
      <c r="FE99" s="1486"/>
      <c r="FF99" s="1486"/>
      <c r="FG99" s="1486"/>
      <c r="FH99" s="1486"/>
      <c r="FI99" s="1487"/>
      <c r="FJ99" s="1488"/>
      <c r="FK99" s="1486"/>
      <c r="FL99" s="1486"/>
      <c r="FM99" s="1486"/>
      <c r="FN99" s="1486"/>
      <c r="FO99" s="1487"/>
      <c r="FP99" s="1488"/>
      <c r="FQ99" s="1486"/>
      <c r="FR99" s="1486"/>
      <c r="FS99" s="1486"/>
      <c r="FT99" s="1486"/>
      <c r="FU99" s="1487"/>
      <c r="FV99" s="1488"/>
      <c r="FW99" s="1486"/>
      <c r="FX99" s="1486"/>
      <c r="FY99" s="1486"/>
      <c r="FZ99" s="1486"/>
      <c r="GA99" s="1487"/>
      <c r="GB99" s="1488"/>
      <c r="GC99" s="1486"/>
      <c r="GD99" s="1486"/>
      <c r="GE99" s="1486"/>
      <c r="GF99" s="1489"/>
      <c r="GG99" s="1490"/>
      <c r="GH99" s="39">
        <f t="shared" si="11"/>
        <v>0</v>
      </c>
      <c r="GI99" s="39">
        <f t="shared" si="12"/>
        <v>0</v>
      </c>
      <c r="GJ99" s="39">
        <f t="shared" si="13"/>
        <v>0</v>
      </c>
      <c r="GK99" s="4"/>
      <c r="GM99" s="40">
        <f t="shared" si="14"/>
        <v>0</v>
      </c>
      <c r="GN99" s="40">
        <f t="shared" si="15"/>
        <v>0</v>
      </c>
      <c r="GO99" s="40">
        <f t="shared" si="16"/>
        <v>0</v>
      </c>
      <c r="GP99" s="40">
        <f t="shared" si="17"/>
        <v>0</v>
      </c>
      <c r="GQ99" s="40">
        <f t="shared" si="18"/>
        <v>0</v>
      </c>
      <c r="GR99" s="40">
        <f t="shared" si="19"/>
        <v>0</v>
      </c>
      <c r="GS99" s="38" t="str">
        <f t="shared" si="20"/>
        <v/>
      </c>
      <c r="GT99" s="38" t="str">
        <f t="shared" si="21"/>
        <v/>
      </c>
    </row>
    <row r="100" spans="1:202" x14ac:dyDescent="0.2">
      <c r="A100" s="90">
        <v>77</v>
      </c>
      <c r="B100" s="317"/>
      <c r="C100" s="319"/>
      <c r="D100" s="320"/>
      <c r="E100" s="321"/>
      <c r="F100" s="1486"/>
      <c r="G100" s="1486"/>
      <c r="H100" s="1486"/>
      <c r="I100" s="1494"/>
      <c r="J100" s="1495"/>
      <c r="K100" s="1486"/>
      <c r="L100" s="1486"/>
      <c r="M100" s="1486"/>
      <c r="N100" s="1486"/>
      <c r="O100" s="1494"/>
      <c r="P100" s="1495"/>
      <c r="Q100" s="1486"/>
      <c r="R100" s="1486"/>
      <c r="S100" s="1486"/>
      <c r="T100" s="1486"/>
      <c r="U100" s="1494"/>
      <c r="V100" s="1495"/>
      <c r="W100" s="1486"/>
      <c r="X100" s="1486"/>
      <c r="Y100" s="1486"/>
      <c r="Z100" s="1486"/>
      <c r="AA100" s="1494"/>
      <c r="AB100" s="1495"/>
      <c r="AC100" s="1486"/>
      <c r="AD100" s="1486"/>
      <c r="AE100" s="1486"/>
      <c r="AF100" s="1486"/>
      <c r="AG100" s="1494"/>
      <c r="AH100" s="1495"/>
      <c r="AI100" s="1486"/>
      <c r="AJ100" s="1486"/>
      <c r="AK100" s="1486"/>
      <c r="AL100" s="1486"/>
      <c r="AM100" s="1494"/>
      <c r="AN100" s="1495"/>
      <c r="AO100" s="1486"/>
      <c r="AP100" s="1486"/>
      <c r="AQ100" s="1486"/>
      <c r="AR100" s="1486"/>
      <c r="AS100" s="1487"/>
      <c r="AT100" s="1488"/>
      <c r="AU100" s="1486"/>
      <c r="AV100" s="1486"/>
      <c r="AW100" s="1486"/>
      <c r="AX100" s="1486"/>
      <c r="AY100" s="1494"/>
      <c r="AZ100" s="1495"/>
      <c r="BA100" s="1486"/>
      <c r="BB100" s="1486"/>
      <c r="BC100" s="1486"/>
      <c r="BD100" s="1486"/>
      <c r="BE100" s="1494"/>
      <c r="BF100" s="1495"/>
      <c r="BG100" s="1486"/>
      <c r="BH100" s="1486"/>
      <c r="BI100" s="1486"/>
      <c r="BJ100" s="1486"/>
      <c r="BK100" s="1494"/>
      <c r="BL100" s="1495"/>
      <c r="BM100" s="1486"/>
      <c r="BN100" s="1486"/>
      <c r="BO100" s="1486"/>
      <c r="BP100" s="1486"/>
      <c r="BQ100" s="1487"/>
      <c r="BR100" s="1488"/>
      <c r="BS100" s="1486"/>
      <c r="BT100" s="1486"/>
      <c r="BU100" s="1486"/>
      <c r="BV100" s="1486"/>
      <c r="BW100" s="1494"/>
      <c r="BX100" s="1495"/>
      <c r="BY100" s="1486"/>
      <c r="BZ100" s="1486"/>
      <c r="CA100" s="1486"/>
      <c r="CB100" s="1486"/>
      <c r="CC100" s="1494"/>
      <c r="CD100" s="1495"/>
      <c r="CE100" s="1486"/>
      <c r="CF100" s="1486"/>
      <c r="CG100" s="1486"/>
      <c r="CH100" s="1486"/>
      <c r="CI100" s="1494"/>
      <c r="CJ100" s="1495"/>
      <c r="CK100" s="1486"/>
      <c r="CL100" s="1486"/>
      <c r="CM100" s="1486"/>
      <c r="CN100" s="1486"/>
      <c r="CO100" s="1494"/>
      <c r="CP100" s="1495"/>
      <c r="CQ100" s="1486"/>
      <c r="CR100" s="1486"/>
      <c r="CS100" s="1486"/>
      <c r="CT100" s="1486"/>
      <c r="CU100" s="1494"/>
      <c r="CV100" s="1495"/>
      <c r="CW100" s="1486"/>
      <c r="CX100" s="1486"/>
      <c r="CY100" s="1486"/>
      <c r="CZ100" s="1486"/>
      <c r="DA100" s="1487"/>
      <c r="DB100" s="1488"/>
      <c r="DC100" s="1486"/>
      <c r="DD100" s="1486"/>
      <c r="DE100" s="1486"/>
      <c r="DF100" s="1486"/>
      <c r="DG100" s="1487"/>
      <c r="DH100" s="1488"/>
      <c r="DI100" s="1486"/>
      <c r="DJ100" s="1486"/>
      <c r="DK100" s="1486"/>
      <c r="DL100" s="1486"/>
      <c r="DM100" s="1487"/>
      <c r="DN100" s="1488"/>
      <c r="DO100" s="1486"/>
      <c r="DP100" s="1486"/>
      <c r="DQ100" s="1486"/>
      <c r="DR100" s="1486"/>
      <c r="DS100" s="1487"/>
      <c r="DT100" s="1488"/>
      <c r="DU100" s="1486"/>
      <c r="DV100" s="1486"/>
      <c r="DW100" s="1486"/>
      <c r="DX100" s="1486"/>
      <c r="DY100" s="1487"/>
      <c r="DZ100" s="1488"/>
      <c r="EA100" s="1486"/>
      <c r="EB100" s="1486"/>
      <c r="EC100" s="1486"/>
      <c r="ED100" s="1486"/>
      <c r="EE100" s="1487"/>
      <c r="EF100" s="1488"/>
      <c r="EG100" s="1486"/>
      <c r="EH100" s="1486"/>
      <c r="EI100" s="1486"/>
      <c r="EJ100" s="1486"/>
      <c r="EK100" s="1487"/>
      <c r="EL100" s="1488"/>
      <c r="EM100" s="1486"/>
      <c r="EN100" s="1486"/>
      <c r="EO100" s="1486"/>
      <c r="EP100" s="1486"/>
      <c r="EQ100" s="1487"/>
      <c r="ER100" s="1488"/>
      <c r="ES100" s="1486"/>
      <c r="ET100" s="1486"/>
      <c r="EU100" s="1486"/>
      <c r="EV100" s="1486"/>
      <c r="EW100" s="1487"/>
      <c r="EX100" s="1488"/>
      <c r="EY100" s="1486"/>
      <c r="EZ100" s="1486"/>
      <c r="FA100" s="1486"/>
      <c r="FB100" s="1486"/>
      <c r="FC100" s="1487"/>
      <c r="FD100" s="1488"/>
      <c r="FE100" s="1486"/>
      <c r="FF100" s="1486"/>
      <c r="FG100" s="1486"/>
      <c r="FH100" s="1486"/>
      <c r="FI100" s="1487"/>
      <c r="FJ100" s="1488"/>
      <c r="FK100" s="1486"/>
      <c r="FL100" s="1486"/>
      <c r="FM100" s="1486"/>
      <c r="FN100" s="1486"/>
      <c r="FO100" s="1487"/>
      <c r="FP100" s="1488"/>
      <c r="FQ100" s="1486"/>
      <c r="FR100" s="1486"/>
      <c r="FS100" s="1486"/>
      <c r="FT100" s="1486"/>
      <c r="FU100" s="1487"/>
      <c r="FV100" s="1488"/>
      <c r="FW100" s="1486"/>
      <c r="FX100" s="1486"/>
      <c r="FY100" s="1486"/>
      <c r="FZ100" s="1486"/>
      <c r="GA100" s="1487"/>
      <c r="GB100" s="1488"/>
      <c r="GC100" s="1486"/>
      <c r="GD100" s="1486"/>
      <c r="GE100" s="1486"/>
      <c r="GF100" s="1489"/>
      <c r="GG100" s="1490"/>
      <c r="GH100" s="39">
        <f t="shared" si="11"/>
        <v>0</v>
      </c>
      <c r="GI100" s="39">
        <f t="shared" si="12"/>
        <v>0</v>
      </c>
      <c r="GJ100" s="39">
        <f t="shared" si="13"/>
        <v>0</v>
      </c>
      <c r="GK100" s="4"/>
      <c r="GM100" s="40">
        <f t="shared" si="14"/>
        <v>0</v>
      </c>
      <c r="GN100" s="40">
        <f t="shared" si="15"/>
        <v>0</v>
      </c>
      <c r="GO100" s="40">
        <f t="shared" si="16"/>
        <v>0</v>
      </c>
      <c r="GP100" s="40">
        <f t="shared" si="17"/>
        <v>0</v>
      </c>
      <c r="GQ100" s="40">
        <f t="shared" si="18"/>
        <v>0</v>
      </c>
      <c r="GR100" s="40">
        <f t="shared" si="19"/>
        <v>0</v>
      </c>
      <c r="GS100" s="38" t="str">
        <f t="shared" si="20"/>
        <v/>
      </c>
      <c r="GT100" s="38" t="str">
        <f t="shared" si="21"/>
        <v/>
      </c>
    </row>
    <row r="101" spans="1:202" x14ac:dyDescent="0.2">
      <c r="A101" s="90">
        <v>78</v>
      </c>
      <c r="B101" s="317"/>
      <c r="C101" s="319"/>
      <c r="D101" s="320"/>
      <c r="E101" s="321"/>
      <c r="F101" s="1486"/>
      <c r="G101" s="1486"/>
      <c r="H101" s="1486"/>
      <c r="I101" s="1494"/>
      <c r="J101" s="1495"/>
      <c r="K101" s="1486"/>
      <c r="L101" s="1486"/>
      <c r="M101" s="1486"/>
      <c r="N101" s="1486"/>
      <c r="O101" s="1494"/>
      <c r="P101" s="1495"/>
      <c r="Q101" s="1486"/>
      <c r="R101" s="1486"/>
      <c r="S101" s="1486"/>
      <c r="T101" s="1486"/>
      <c r="U101" s="1494"/>
      <c r="V101" s="1495"/>
      <c r="W101" s="1486"/>
      <c r="X101" s="1486"/>
      <c r="Y101" s="1486"/>
      <c r="Z101" s="1486"/>
      <c r="AA101" s="1494"/>
      <c r="AB101" s="1495"/>
      <c r="AC101" s="1486"/>
      <c r="AD101" s="1486"/>
      <c r="AE101" s="1486"/>
      <c r="AF101" s="1486"/>
      <c r="AG101" s="1494"/>
      <c r="AH101" s="1495"/>
      <c r="AI101" s="1486"/>
      <c r="AJ101" s="1486"/>
      <c r="AK101" s="1486"/>
      <c r="AL101" s="1486"/>
      <c r="AM101" s="1494"/>
      <c r="AN101" s="1495"/>
      <c r="AO101" s="1486"/>
      <c r="AP101" s="1486"/>
      <c r="AQ101" s="1486"/>
      <c r="AR101" s="1486"/>
      <c r="AS101" s="1487"/>
      <c r="AT101" s="1488"/>
      <c r="AU101" s="1486"/>
      <c r="AV101" s="1486"/>
      <c r="AW101" s="1486"/>
      <c r="AX101" s="1486"/>
      <c r="AY101" s="1494"/>
      <c r="AZ101" s="1495"/>
      <c r="BA101" s="1486"/>
      <c r="BB101" s="1486"/>
      <c r="BC101" s="1486"/>
      <c r="BD101" s="1486"/>
      <c r="BE101" s="1494"/>
      <c r="BF101" s="1495"/>
      <c r="BG101" s="1486"/>
      <c r="BH101" s="1486"/>
      <c r="BI101" s="1486"/>
      <c r="BJ101" s="1486"/>
      <c r="BK101" s="1494"/>
      <c r="BL101" s="1495"/>
      <c r="BM101" s="1486"/>
      <c r="BN101" s="1486"/>
      <c r="BO101" s="1486"/>
      <c r="BP101" s="1486"/>
      <c r="BQ101" s="1487"/>
      <c r="BR101" s="1488"/>
      <c r="BS101" s="1486"/>
      <c r="BT101" s="1486"/>
      <c r="BU101" s="1486"/>
      <c r="BV101" s="1486"/>
      <c r="BW101" s="1494"/>
      <c r="BX101" s="1495"/>
      <c r="BY101" s="1486"/>
      <c r="BZ101" s="1486"/>
      <c r="CA101" s="1486"/>
      <c r="CB101" s="1486"/>
      <c r="CC101" s="1494"/>
      <c r="CD101" s="1495"/>
      <c r="CE101" s="1486"/>
      <c r="CF101" s="1486"/>
      <c r="CG101" s="1486"/>
      <c r="CH101" s="1486"/>
      <c r="CI101" s="1494"/>
      <c r="CJ101" s="1495"/>
      <c r="CK101" s="1486"/>
      <c r="CL101" s="1486"/>
      <c r="CM101" s="1486"/>
      <c r="CN101" s="1486"/>
      <c r="CO101" s="1494"/>
      <c r="CP101" s="1495"/>
      <c r="CQ101" s="1486"/>
      <c r="CR101" s="1486"/>
      <c r="CS101" s="1486"/>
      <c r="CT101" s="1486"/>
      <c r="CU101" s="1494"/>
      <c r="CV101" s="1495"/>
      <c r="CW101" s="1486"/>
      <c r="CX101" s="1486"/>
      <c r="CY101" s="1486"/>
      <c r="CZ101" s="1486"/>
      <c r="DA101" s="1487"/>
      <c r="DB101" s="1488"/>
      <c r="DC101" s="1486"/>
      <c r="DD101" s="1486"/>
      <c r="DE101" s="1486"/>
      <c r="DF101" s="1486"/>
      <c r="DG101" s="1487"/>
      <c r="DH101" s="1488"/>
      <c r="DI101" s="1486"/>
      <c r="DJ101" s="1486"/>
      <c r="DK101" s="1486"/>
      <c r="DL101" s="1486"/>
      <c r="DM101" s="1487"/>
      <c r="DN101" s="1488"/>
      <c r="DO101" s="1486"/>
      <c r="DP101" s="1486"/>
      <c r="DQ101" s="1486"/>
      <c r="DR101" s="1486"/>
      <c r="DS101" s="1487"/>
      <c r="DT101" s="1488"/>
      <c r="DU101" s="1486"/>
      <c r="DV101" s="1486"/>
      <c r="DW101" s="1486"/>
      <c r="DX101" s="1486"/>
      <c r="DY101" s="1487"/>
      <c r="DZ101" s="1488"/>
      <c r="EA101" s="1486"/>
      <c r="EB101" s="1486"/>
      <c r="EC101" s="1486"/>
      <c r="ED101" s="1486"/>
      <c r="EE101" s="1487"/>
      <c r="EF101" s="1488"/>
      <c r="EG101" s="1486"/>
      <c r="EH101" s="1486"/>
      <c r="EI101" s="1486"/>
      <c r="EJ101" s="1486"/>
      <c r="EK101" s="1487"/>
      <c r="EL101" s="1488"/>
      <c r="EM101" s="1486"/>
      <c r="EN101" s="1486"/>
      <c r="EO101" s="1486"/>
      <c r="EP101" s="1486"/>
      <c r="EQ101" s="1487"/>
      <c r="ER101" s="1488"/>
      <c r="ES101" s="1486"/>
      <c r="ET101" s="1486"/>
      <c r="EU101" s="1486"/>
      <c r="EV101" s="1486"/>
      <c r="EW101" s="1487"/>
      <c r="EX101" s="1488"/>
      <c r="EY101" s="1486"/>
      <c r="EZ101" s="1486"/>
      <c r="FA101" s="1486"/>
      <c r="FB101" s="1486"/>
      <c r="FC101" s="1487"/>
      <c r="FD101" s="1488"/>
      <c r="FE101" s="1486"/>
      <c r="FF101" s="1486"/>
      <c r="FG101" s="1486"/>
      <c r="FH101" s="1486"/>
      <c r="FI101" s="1487"/>
      <c r="FJ101" s="1488"/>
      <c r="FK101" s="1486"/>
      <c r="FL101" s="1486"/>
      <c r="FM101" s="1486"/>
      <c r="FN101" s="1486"/>
      <c r="FO101" s="1487"/>
      <c r="FP101" s="1488"/>
      <c r="FQ101" s="1486"/>
      <c r="FR101" s="1486"/>
      <c r="FS101" s="1486"/>
      <c r="FT101" s="1486"/>
      <c r="FU101" s="1487"/>
      <c r="FV101" s="1488"/>
      <c r="FW101" s="1486"/>
      <c r="FX101" s="1486"/>
      <c r="FY101" s="1486"/>
      <c r="FZ101" s="1486"/>
      <c r="GA101" s="1487"/>
      <c r="GB101" s="1488"/>
      <c r="GC101" s="1486"/>
      <c r="GD101" s="1486"/>
      <c r="GE101" s="1486"/>
      <c r="GF101" s="1489"/>
      <c r="GG101" s="1490"/>
      <c r="GH101" s="39">
        <f t="shared" si="11"/>
        <v>0</v>
      </c>
      <c r="GI101" s="39">
        <f t="shared" si="12"/>
        <v>0</v>
      </c>
      <c r="GJ101" s="39">
        <f t="shared" si="13"/>
        <v>0</v>
      </c>
      <c r="GK101" s="4"/>
      <c r="GM101" s="40">
        <f t="shared" si="14"/>
        <v>0</v>
      </c>
      <c r="GN101" s="40">
        <f t="shared" si="15"/>
        <v>0</v>
      </c>
      <c r="GO101" s="40">
        <f t="shared" si="16"/>
        <v>0</v>
      </c>
      <c r="GP101" s="40">
        <f t="shared" si="17"/>
        <v>0</v>
      </c>
      <c r="GQ101" s="40">
        <f t="shared" si="18"/>
        <v>0</v>
      </c>
      <c r="GR101" s="40">
        <f t="shared" si="19"/>
        <v>0</v>
      </c>
      <c r="GS101" s="38" t="str">
        <f t="shared" si="20"/>
        <v/>
      </c>
      <c r="GT101" s="38" t="str">
        <f t="shared" si="21"/>
        <v/>
      </c>
    </row>
    <row r="102" spans="1:202" x14ac:dyDescent="0.2">
      <c r="A102" s="90">
        <v>79</v>
      </c>
      <c r="B102" s="317"/>
      <c r="C102" s="319"/>
      <c r="D102" s="320"/>
      <c r="E102" s="321"/>
      <c r="F102" s="1486"/>
      <c r="G102" s="1486"/>
      <c r="H102" s="1486"/>
      <c r="I102" s="1494"/>
      <c r="J102" s="1495"/>
      <c r="K102" s="1486"/>
      <c r="L102" s="1486"/>
      <c r="M102" s="1486"/>
      <c r="N102" s="1486"/>
      <c r="O102" s="1494"/>
      <c r="P102" s="1495"/>
      <c r="Q102" s="1486"/>
      <c r="R102" s="1486"/>
      <c r="S102" s="1486"/>
      <c r="T102" s="1486"/>
      <c r="U102" s="1494"/>
      <c r="V102" s="1495"/>
      <c r="W102" s="1486"/>
      <c r="X102" s="1486"/>
      <c r="Y102" s="1486"/>
      <c r="Z102" s="1486"/>
      <c r="AA102" s="1494"/>
      <c r="AB102" s="1495"/>
      <c r="AC102" s="1486"/>
      <c r="AD102" s="1486"/>
      <c r="AE102" s="1486"/>
      <c r="AF102" s="1486"/>
      <c r="AG102" s="1494"/>
      <c r="AH102" s="1495"/>
      <c r="AI102" s="1486"/>
      <c r="AJ102" s="1486"/>
      <c r="AK102" s="1486"/>
      <c r="AL102" s="1486"/>
      <c r="AM102" s="1494"/>
      <c r="AN102" s="1495"/>
      <c r="AO102" s="1486"/>
      <c r="AP102" s="1486"/>
      <c r="AQ102" s="1486"/>
      <c r="AR102" s="1486"/>
      <c r="AS102" s="1487"/>
      <c r="AT102" s="1488"/>
      <c r="AU102" s="1486"/>
      <c r="AV102" s="1486"/>
      <c r="AW102" s="1486"/>
      <c r="AX102" s="1486"/>
      <c r="AY102" s="1494"/>
      <c r="AZ102" s="1495"/>
      <c r="BA102" s="1486"/>
      <c r="BB102" s="1486"/>
      <c r="BC102" s="1486"/>
      <c r="BD102" s="1486"/>
      <c r="BE102" s="1494"/>
      <c r="BF102" s="1495"/>
      <c r="BG102" s="1486"/>
      <c r="BH102" s="1486"/>
      <c r="BI102" s="1486"/>
      <c r="BJ102" s="1486"/>
      <c r="BK102" s="1494"/>
      <c r="BL102" s="1495"/>
      <c r="BM102" s="1486"/>
      <c r="BN102" s="1486"/>
      <c r="BO102" s="1486"/>
      <c r="BP102" s="1486"/>
      <c r="BQ102" s="1487"/>
      <c r="BR102" s="1488"/>
      <c r="BS102" s="1486"/>
      <c r="BT102" s="1486"/>
      <c r="BU102" s="1486"/>
      <c r="BV102" s="1486"/>
      <c r="BW102" s="1494"/>
      <c r="BX102" s="1495"/>
      <c r="BY102" s="1486"/>
      <c r="BZ102" s="1486"/>
      <c r="CA102" s="1486"/>
      <c r="CB102" s="1486"/>
      <c r="CC102" s="1494"/>
      <c r="CD102" s="1495"/>
      <c r="CE102" s="1486"/>
      <c r="CF102" s="1486"/>
      <c r="CG102" s="1486"/>
      <c r="CH102" s="1486"/>
      <c r="CI102" s="1494"/>
      <c r="CJ102" s="1495"/>
      <c r="CK102" s="1486"/>
      <c r="CL102" s="1486"/>
      <c r="CM102" s="1486"/>
      <c r="CN102" s="1486"/>
      <c r="CO102" s="1494"/>
      <c r="CP102" s="1495"/>
      <c r="CQ102" s="1486"/>
      <c r="CR102" s="1486"/>
      <c r="CS102" s="1486"/>
      <c r="CT102" s="1486"/>
      <c r="CU102" s="1494"/>
      <c r="CV102" s="1495"/>
      <c r="CW102" s="1486"/>
      <c r="CX102" s="1486"/>
      <c r="CY102" s="1486"/>
      <c r="CZ102" s="1486"/>
      <c r="DA102" s="1487"/>
      <c r="DB102" s="1488"/>
      <c r="DC102" s="1486"/>
      <c r="DD102" s="1486"/>
      <c r="DE102" s="1486"/>
      <c r="DF102" s="1486"/>
      <c r="DG102" s="1487"/>
      <c r="DH102" s="1488"/>
      <c r="DI102" s="1486"/>
      <c r="DJ102" s="1486"/>
      <c r="DK102" s="1486"/>
      <c r="DL102" s="1486"/>
      <c r="DM102" s="1487"/>
      <c r="DN102" s="1488"/>
      <c r="DO102" s="1486"/>
      <c r="DP102" s="1486"/>
      <c r="DQ102" s="1486"/>
      <c r="DR102" s="1486"/>
      <c r="DS102" s="1487"/>
      <c r="DT102" s="1488"/>
      <c r="DU102" s="1486"/>
      <c r="DV102" s="1486"/>
      <c r="DW102" s="1486"/>
      <c r="DX102" s="1486"/>
      <c r="DY102" s="1487"/>
      <c r="DZ102" s="1488"/>
      <c r="EA102" s="1486"/>
      <c r="EB102" s="1486"/>
      <c r="EC102" s="1486"/>
      <c r="ED102" s="1486"/>
      <c r="EE102" s="1487"/>
      <c r="EF102" s="1488"/>
      <c r="EG102" s="1486"/>
      <c r="EH102" s="1486"/>
      <c r="EI102" s="1486"/>
      <c r="EJ102" s="1486"/>
      <c r="EK102" s="1487"/>
      <c r="EL102" s="1488"/>
      <c r="EM102" s="1486"/>
      <c r="EN102" s="1486"/>
      <c r="EO102" s="1486"/>
      <c r="EP102" s="1486"/>
      <c r="EQ102" s="1487"/>
      <c r="ER102" s="1488"/>
      <c r="ES102" s="1486"/>
      <c r="ET102" s="1486"/>
      <c r="EU102" s="1486"/>
      <c r="EV102" s="1486"/>
      <c r="EW102" s="1487"/>
      <c r="EX102" s="1488"/>
      <c r="EY102" s="1486"/>
      <c r="EZ102" s="1486"/>
      <c r="FA102" s="1486"/>
      <c r="FB102" s="1486"/>
      <c r="FC102" s="1487"/>
      <c r="FD102" s="1488"/>
      <c r="FE102" s="1486"/>
      <c r="FF102" s="1486"/>
      <c r="FG102" s="1486"/>
      <c r="FH102" s="1486"/>
      <c r="FI102" s="1487"/>
      <c r="FJ102" s="1488"/>
      <c r="FK102" s="1486"/>
      <c r="FL102" s="1486"/>
      <c r="FM102" s="1486"/>
      <c r="FN102" s="1486"/>
      <c r="FO102" s="1487"/>
      <c r="FP102" s="1488"/>
      <c r="FQ102" s="1486"/>
      <c r="FR102" s="1486"/>
      <c r="FS102" s="1486"/>
      <c r="FT102" s="1486"/>
      <c r="FU102" s="1487"/>
      <c r="FV102" s="1488"/>
      <c r="FW102" s="1486"/>
      <c r="FX102" s="1486"/>
      <c r="FY102" s="1486"/>
      <c r="FZ102" s="1486"/>
      <c r="GA102" s="1487"/>
      <c r="GB102" s="1488"/>
      <c r="GC102" s="1486"/>
      <c r="GD102" s="1486"/>
      <c r="GE102" s="1486"/>
      <c r="GF102" s="1489"/>
      <c r="GG102" s="1490"/>
      <c r="GH102" s="39">
        <f t="shared" si="11"/>
        <v>0</v>
      </c>
      <c r="GI102" s="39">
        <f t="shared" si="12"/>
        <v>0</v>
      </c>
      <c r="GJ102" s="39">
        <f t="shared" si="13"/>
        <v>0</v>
      </c>
      <c r="GK102" s="4"/>
      <c r="GM102" s="40">
        <f t="shared" si="14"/>
        <v>0</v>
      </c>
      <c r="GN102" s="40">
        <f t="shared" si="15"/>
        <v>0</v>
      </c>
      <c r="GO102" s="40">
        <f t="shared" si="16"/>
        <v>0</v>
      </c>
      <c r="GP102" s="40">
        <f t="shared" si="17"/>
        <v>0</v>
      </c>
      <c r="GQ102" s="40">
        <f t="shared" si="18"/>
        <v>0</v>
      </c>
      <c r="GR102" s="40">
        <f t="shared" si="19"/>
        <v>0</v>
      </c>
      <c r="GS102" s="38" t="str">
        <f t="shared" si="20"/>
        <v/>
      </c>
      <c r="GT102" s="38" t="str">
        <f t="shared" si="21"/>
        <v/>
      </c>
    </row>
    <row r="103" spans="1:202" x14ac:dyDescent="0.2">
      <c r="A103" s="90">
        <v>80</v>
      </c>
      <c r="B103" s="317"/>
      <c r="C103" s="319"/>
      <c r="D103" s="320"/>
      <c r="E103" s="321"/>
      <c r="F103" s="1486"/>
      <c r="G103" s="1486"/>
      <c r="H103" s="1486"/>
      <c r="I103" s="1494"/>
      <c r="J103" s="1495"/>
      <c r="K103" s="1486"/>
      <c r="L103" s="1486"/>
      <c r="M103" s="1486"/>
      <c r="N103" s="1486"/>
      <c r="O103" s="1494"/>
      <c r="P103" s="1495"/>
      <c r="Q103" s="1486"/>
      <c r="R103" s="1486"/>
      <c r="S103" s="1486"/>
      <c r="T103" s="1486"/>
      <c r="U103" s="1494"/>
      <c r="V103" s="1495"/>
      <c r="W103" s="1486"/>
      <c r="X103" s="1486"/>
      <c r="Y103" s="1486"/>
      <c r="Z103" s="1486"/>
      <c r="AA103" s="1494"/>
      <c r="AB103" s="1495"/>
      <c r="AC103" s="1486"/>
      <c r="AD103" s="1486"/>
      <c r="AE103" s="1486"/>
      <c r="AF103" s="1486"/>
      <c r="AG103" s="1494"/>
      <c r="AH103" s="1495"/>
      <c r="AI103" s="1486"/>
      <c r="AJ103" s="1486"/>
      <c r="AK103" s="1486"/>
      <c r="AL103" s="1486"/>
      <c r="AM103" s="1494"/>
      <c r="AN103" s="1495"/>
      <c r="AO103" s="1486"/>
      <c r="AP103" s="1486"/>
      <c r="AQ103" s="1486"/>
      <c r="AR103" s="1486"/>
      <c r="AS103" s="1487"/>
      <c r="AT103" s="1488"/>
      <c r="AU103" s="1486"/>
      <c r="AV103" s="1486"/>
      <c r="AW103" s="1486"/>
      <c r="AX103" s="1486"/>
      <c r="AY103" s="1494"/>
      <c r="AZ103" s="1495"/>
      <c r="BA103" s="1486"/>
      <c r="BB103" s="1486"/>
      <c r="BC103" s="1486"/>
      <c r="BD103" s="1486"/>
      <c r="BE103" s="1494"/>
      <c r="BF103" s="1495"/>
      <c r="BG103" s="1486"/>
      <c r="BH103" s="1486"/>
      <c r="BI103" s="1486"/>
      <c r="BJ103" s="1486"/>
      <c r="BK103" s="1494"/>
      <c r="BL103" s="1495"/>
      <c r="BM103" s="1486"/>
      <c r="BN103" s="1486"/>
      <c r="BO103" s="1486"/>
      <c r="BP103" s="1486"/>
      <c r="BQ103" s="1487"/>
      <c r="BR103" s="1488"/>
      <c r="BS103" s="1486"/>
      <c r="BT103" s="1486"/>
      <c r="BU103" s="1486"/>
      <c r="BV103" s="1486"/>
      <c r="BW103" s="1494"/>
      <c r="BX103" s="1495"/>
      <c r="BY103" s="1486"/>
      <c r="BZ103" s="1486"/>
      <c r="CA103" s="1486"/>
      <c r="CB103" s="1486"/>
      <c r="CC103" s="1494"/>
      <c r="CD103" s="1495"/>
      <c r="CE103" s="1486"/>
      <c r="CF103" s="1486"/>
      <c r="CG103" s="1486"/>
      <c r="CH103" s="1486"/>
      <c r="CI103" s="1494"/>
      <c r="CJ103" s="1495"/>
      <c r="CK103" s="1486"/>
      <c r="CL103" s="1486"/>
      <c r="CM103" s="1486"/>
      <c r="CN103" s="1486"/>
      <c r="CO103" s="1494"/>
      <c r="CP103" s="1495"/>
      <c r="CQ103" s="1486"/>
      <c r="CR103" s="1486"/>
      <c r="CS103" s="1486"/>
      <c r="CT103" s="1486"/>
      <c r="CU103" s="1494"/>
      <c r="CV103" s="1495"/>
      <c r="CW103" s="1486"/>
      <c r="CX103" s="1486"/>
      <c r="CY103" s="1486"/>
      <c r="CZ103" s="1486"/>
      <c r="DA103" s="1487"/>
      <c r="DB103" s="1488"/>
      <c r="DC103" s="1486"/>
      <c r="DD103" s="1486"/>
      <c r="DE103" s="1486"/>
      <c r="DF103" s="1486"/>
      <c r="DG103" s="1487"/>
      <c r="DH103" s="1488"/>
      <c r="DI103" s="1486"/>
      <c r="DJ103" s="1486"/>
      <c r="DK103" s="1486"/>
      <c r="DL103" s="1486"/>
      <c r="DM103" s="1487"/>
      <c r="DN103" s="1488"/>
      <c r="DO103" s="1486"/>
      <c r="DP103" s="1486"/>
      <c r="DQ103" s="1486"/>
      <c r="DR103" s="1486"/>
      <c r="DS103" s="1487"/>
      <c r="DT103" s="1488"/>
      <c r="DU103" s="1486"/>
      <c r="DV103" s="1486"/>
      <c r="DW103" s="1486"/>
      <c r="DX103" s="1486"/>
      <c r="DY103" s="1487"/>
      <c r="DZ103" s="1488"/>
      <c r="EA103" s="1486"/>
      <c r="EB103" s="1486"/>
      <c r="EC103" s="1486"/>
      <c r="ED103" s="1486"/>
      <c r="EE103" s="1487"/>
      <c r="EF103" s="1488"/>
      <c r="EG103" s="1486"/>
      <c r="EH103" s="1486"/>
      <c r="EI103" s="1486"/>
      <c r="EJ103" s="1486"/>
      <c r="EK103" s="1487"/>
      <c r="EL103" s="1488"/>
      <c r="EM103" s="1486"/>
      <c r="EN103" s="1486"/>
      <c r="EO103" s="1486"/>
      <c r="EP103" s="1486"/>
      <c r="EQ103" s="1487"/>
      <c r="ER103" s="1488"/>
      <c r="ES103" s="1486"/>
      <c r="ET103" s="1486"/>
      <c r="EU103" s="1486"/>
      <c r="EV103" s="1486"/>
      <c r="EW103" s="1487"/>
      <c r="EX103" s="1488"/>
      <c r="EY103" s="1486"/>
      <c r="EZ103" s="1486"/>
      <c r="FA103" s="1486"/>
      <c r="FB103" s="1486"/>
      <c r="FC103" s="1487"/>
      <c r="FD103" s="1488"/>
      <c r="FE103" s="1486"/>
      <c r="FF103" s="1486"/>
      <c r="FG103" s="1486"/>
      <c r="FH103" s="1486"/>
      <c r="FI103" s="1487"/>
      <c r="FJ103" s="1488"/>
      <c r="FK103" s="1486"/>
      <c r="FL103" s="1486"/>
      <c r="FM103" s="1486"/>
      <c r="FN103" s="1486"/>
      <c r="FO103" s="1487"/>
      <c r="FP103" s="1488"/>
      <c r="FQ103" s="1486"/>
      <c r="FR103" s="1486"/>
      <c r="FS103" s="1486"/>
      <c r="FT103" s="1486"/>
      <c r="FU103" s="1487"/>
      <c r="FV103" s="1488"/>
      <c r="FW103" s="1486"/>
      <c r="FX103" s="1486"/>
      <c r="FY103" s="1486"/>
      <c r="FZ103" s="1486"/>
      <c r="GA103" s="1487"/>
      <c r="GB103" s="1488"/>
      <c r="GC103" s="1486"/>
      <c r="GD103" s="1486"/>
      <c r="GE103" s="1486"/>
      <c r="GF103" s="1489"/>
      <c r="GG103" s="1490"/>
      <c r="GH103" s="39">
        <f t="shared" si="11"/>
        <v>0</v>
      </c>
      <c r="GI103" s="39">
        <f t="shared" si="12"/>
        <v>0</v>
      </c>
      <c r="GJ103" s="39">
        <f t="shared" si="13"/>
        <v>0</v>
      </c>
      <c r="GK103" s="4"/>
      <c r="GM103" s="40">
        <f t="shared" si="14"/>
        <v>0</v>
      </c>
      <c r="GN103" s="40">
        <f t="shared" si="15"/>
        <v>0</v>
      </c>
      <c r="GO103" s="40">
        <f t="shared" si="16"/>
        <v>0</v>
      </c>
      <c r="GP103" s="40">
        <f t="shared" si="17"/>
        <v>0</v>
      </c>
      <c r="GQ103" s="40">
        <f t="shared" si="18"/>
        <v>0</v>
      </c>
      <c r="GR103" s="40">
        <f t="shared" si="19"/>
        <v>0</v>
      </c>
      <c r="GS103" s="38" t="str">
        <f t="shared" si="20"/>
        <v/>
      </c>
      <c r="GT103" s="38" t="str">
        <f t="shared" si="21"/>
        <v/>
      </c>
    </row>
    <row r="104" spans="1:202" x14ac:dyDescent="0.2">
      <c r="A104" s="90">
        <v>81</v>
      </c>
      <c r="B104" s="317"/>
      <c r="C104" s="319"/>
      <c r="D104" s="320"/>
      <c r="E104" s="321"/>
      <c r="F104" s="1486"/>
      <c r="G104" s="1486"/>
      <c r="H104" s="1486"/>
      <c r="I104" s="1494"/>
      <c r="J104" s="1495"/>
      <c r="K104" s="1486"/>
      <c r="L104" s="1486"/>
      <c r="M104" s="1486"/>
      <c r="N104" s="1486"/>
      <c r="O104" s="1494"/>
      <c r="P104" s="1495"/>
      <c r="Q104" s="1486"/>
      <c r="R104" s="1486"/>
      <c r="S104" s="1486"/>
      <c r="T104" s="1486"/>
      <c r="U104" s="1494"/>
      <c r="V104" s="1495"/>
      <c r="W104" s="1486"/>
      <c r="X104" s="1486"/>
      <c r="Y104" s="1486"/>
      <c r="Z104" s="1486"/>
      <c r="AA104" s="1494"/>
      <c r="AB104" s="1495"/>
      <c r="AC104" s="1486"/>
      <c r="AD104" s="1486"/>
      <c r="AE104" s="1486"/>
      <c r="AF104" s="1486"/>
      <c r="AG104" s="1494"/>
      <c r="AH104" s="1495"/>
      <c r="AI104" s="1486"/>
      <c r="AJ104" s="1486"/>
      <c r="AK104" s="1486"/>
      <c r="AL104" s="1486"/>
      <c r="AM104" s="1494"/>
      <c r="AN104" s="1495"/>
      <c r="AO104" s="1486"/>
      <c r="AP104" s="1486"/>
      <c r="AQ104" s="1486"/>
      <c r="AR104" s="1486"/>
      <c r="AS104" s="1487"/>
      <c r="AT104" s="1488"/>
      <c r="AU104" s="1486"/>
      <c r="AV104" s="1486"/>
      <c r="AW104" s="1486"/>
      <c r="AX104" s="1486"/>
      <c r="AY104" s="1494"/>
      <c r="AZ104" s="1495"/>
      <c r="BA104" s="1486"/>
      <c r="BB104" s="1486"/>
      <c r="BC104" s="1486"/>
      <c r="BD104" s="1486"/>
      <c r="BE104" s="1494"/>
      <c r="BF104" s="1495"/>
      <c r="BG104" s="1486"/>
      <c r="BH104" s="1486"/>
      <c r="BI104" s="1486"/>
      <c r="BJ104" s="1486"/>
      <c r="BK104" s="1494"/>
      <c r="BL104" s="1495"/>
      <c r="BM104" s="1486"/>
      <c r="BN104" s="1486"/>
      <c r="BO104" s="1486"/>
      <c r="BP104" s="1486"/>
      <c r="BQ104" s="1487"/>
      <c r="BR104" s="1488"/>
      <c r="BS104" s="1486"/>
      <c r="BT104" s="1486"/>
      <c r="BU104" s="1486"/>
      <c r="BV104" s="1486"/>
      <c r="BW104" s="1494"/>
      <c r="BX104" s="1495"/>
      <c r="BY104" s="1486"/>
      <c r="BZ104" s="1486"/>
      <c r="CA104" s="1486"/>
      <c r="CB104" s="1486"/>
      <c r="CC104" s="1494"/>
      <c r="CD104" s="1495"/>
      <c r="CE104" s="1486"/>
      <c r="CF104" s="1486"/>
      <c r="CG104" s="1486"/>
      <c r="CH104" s="1486"/>
      <c r="CI104" s="1494"/>
      <c r="CJ104" s="1495"/>
      <c r="CK104" s="1486"/>
      <c r="CL104" s="1486"/>
      <c r="CM104" s="1486"/>
      <c r="CN104" s="1486"/>
      <c r="CO104" s="1494"/>
      <c r="CP104" s="1495"/>
      <c r="CQ104" s="1486"/>
      <c r="CR104" s="1486"/>
      <c r="CS104" s="1486"/>
      <c r="CT104" s="1486"/>
      <c r="CU104" s="1494"/>
      <c r="CV104" s="1495"/>
      <c r="CW104" s="1486"/>
      <c r="CX104" s="1486"/>
      <c r="CY104" s="1486"/>
      <c r="CZ104" s="1486"/>
      <c r="DA104" s="1487"/>
      <c r="DB104" s="1488"/>
      <c r="DC104" s="1486"/>
      <c r="DD104" s="1486"/>
      <c r="DE104" s="1486"/>
      <c r="DF104" s="1486"/>
      <c r="DG104" s="1487"/>
      <c r="DH104" s="1488"/>
      <c r="DI104" s="1486"/>
      <c r="DJ104" s="1486"/>
      <c r="DK104" s="1486"/>
      <c r="DL104" s="1486"/>
      <c r="DM104" s="1487"/>
      <c r="DN104" s="1488"/>
      <c r="DO104" s="1486"/>
      <c r="DP104" s="1486"/>
      <c r="DQ104" s="1486"/>
      <c r="DR104" s="1486"/>
      <c r="DS104" s="1487"/>
      <c r="DT104" s="1488"/>
      <c r="DU104" s="1486"/>
      <c r="DV104" s="1486"/>
      <c r="DW104" s="1486"/>
      <c r="DX104" s="1486"/>
      <c r="DY104" s="1487"/>
      <c r="DZ104" s="1488"/>
      <c r="EA104" s="1486"/>
      <c r="EB104" s="1486"/>
      <c r="EC104" s="1486"/>
      <c r="ED104" s="1486"/>
      <c r="EE104" s="1487"/>
      <c r="EF104" s="1488"/>
      <c r="EG104" s="1486"/>
      <c r="EH104" s="1486"/>
      <c r="EI104" s="1486"/>
      <c r="EJ104" s="1486"/>
      <c r="EK104" s="1487"/>
      <c r="EL104" s="1488"/>
      <c r="EM104" s="1486"/>
      <c r="EN104" s="1486"/>
      <c r="EO104" s="1486"/>
      <c r="EP104" s="1486"/>
      <c r="EQ104" s="1487"/>
      <c r="ER104" s="1488"/>
      <c r="ES104" s="1486"/>
      <c r="ET104" s="1486"/>
      <c r="EU104" s="1486"/>
      <c r="EV104" s="1486"/>
      <c r="EW104" s="1487"/>
      <c r="EX104" s="1488"/>
      <c r="EY104" s="1486"/>
      <c r="EZ104" s="1486"/>
      <c r="FA104" s="1486"/>
      <c r="FB104" s="1486"/>
      <c r="FC104" s="1487"/>
      <c r="FD104" s="1488"/>
      <c r="FE104" s="1486"/>
      <c r="FF104" s="1486"/>
      <c r="FG104" s="1486"/>
      <c r="FH104" s="1486"/>
      <c r="FI104" s="1487"/>
      <c r="FJ104" s="1488"/>
      <c r="FK104" s="1486"/>
      <c r="FL104" s="1486"/>
      <c r="FM104" s="1486"/>
      <c r="FN104" s="1486"/>
      <c r="FO104" s="1487"/>
      <c r="FP104" s="1488"/>
      <c r="FQ104" s="1486"/>
      <c r="FR104" s="1486"/>
      <c r="FS104" s="1486"/>
      <c r="FT104" s="1486"/>
      <c r="FU104" s="1487"/>
      <c r="FV104" s="1488"/>
      <c r="FW104" s="1486"/>
      <c r="FX104" s="1486"/>
      <c r="FY104" s="1486"/>
      <c r="FZ104" s="1486"/>
      <c r="GA104" s="1487"/>
      <c r="GB104" s="1488"/>
      <c r="GC104" s="1486"/>
      <c r="GD104" s="1486"/>
      <c r="GE104" s="1486"/>
      <c r="GF104" s="1489"/>
      <c r="GG104" s="1490"/>
      <c r="GH104" s="39">
        <f t="shared" si="11"/>
        <v>0</v>
      </c>
      <c r="GI104" s="39">
        <f t="shared" si="12"/>
        <v>0</v>
      </c>
      <c r="GJ104" s="39">
        <f t="shared" si="13"/>
        <v>0</v>
      </c>
      <c r="GK104" s="4"/>
      <c r="GM104" s="40">
        <f t="shared" si="14"/>
        <v>0</v>
      </c>
      <c r="GN104" s="40">
        <f t="shared" si="15"/>
        <v>0</v>
      </c>
      <c r="GO104" s="40">
        <f t="shared" si="16"/>
        <v>0</v>
      </c>
      <c r="GP104" s="40">
        <f t="shared" si="17"/>
        <v>0</v>
      </c>
      <c r="GQ104" s="40">
        <f t="shared" si="18"/>
        <v>0</v>
      </c>
      <c r="GR104" s="40">
        <f t="shared" si="19"/>
        <v>0</v>
      </c>
      <c r="GS104" s="38" t="str">
        <f t="shared" si="20"/>
        <v/>
      </c>
      <c r="GT104" s="38" t="str">
        <f t="shared" si="21"/>
        <v/>
      </c>
    </row>
    <row r="105" spans="1:202" x14ac:dyDescent="0.2">
      <c r="A105" s="90">
        <v>82</v>
      </c>
      <c r="B105" s="317"/>
      <c r="C105" s="319"/>
      <c r="D105" s="320"/>
      <c r="E105" s="321"/>
      <c r="F105" s="1486"/>
      <c r="G105" s="1486"/>
      <c r="H105" s="1486"/>
      <c r="I105" s="1494"/>
      <c r="J105" s="1495"/>
      <c r="K105" s="1486"/>
      <c r="L105" s="1486"/>
      <c r="M105" s="1486"/>
      <c r="N105" s="1486"/>
      <c r="O105" s="1494"/>
      <c r="P105" s="1495"/>
      <c r="Q105" s="1486"/>
      <c r="R105" s="1486"/>
      <c r="S105" s="1486"/>
      <c r="T105" s="1486"/>
      <c r="U105" s="1494"/>
      <c r="V105" s="1495"/>
      <c r="W105" s="1486"/>
      <c r="X105" s="1486"/>
      <c r="Y105" s="1486"/>
      <c r="Z105" s="1486"/>
      <c r="AA105" s="1494"/>
      <c r="AB105" s="1495"/>
      <c r="AC105" s="1486"/>
      <c r="AD105" s="1486"/>
      <c r="AE105" s="1486"/>
      <c r="AF105" s="1486"/>
      <c r="AG105" s="1494"/>
      <c r="AH105" s="1495"/>
      <c r="AI105" s="1486"/>
      <c r="AJ105" s="1486"/>
      <c r="AK105" s="1486"/>
      <c r="AL105" s="1486"/>
      <c r="AM105" s="1494"/>
      <c r="AN105" s="1495"/>
      <c r="AO105" s="1486"/>
      <c r="AP105" s="1486"/>
      <c r="AQ105" s="1486"/>
      <c r="AR105" s="1486"/>
      <c r="AS105" s="1487"/>
      <c r="AT105" s="1488"/>
      <c r="AU105" s="1486"/>
      <c r="AV105" s="1486"/>
      <c r="AW105" s="1486"/>
      <c r="AX105" s="1486"/>
      <c r="AY105" s="1494"/>
      <c r="AZ105" s="1495"/>
      <c r="BA105" s="1486"/>
      <c r="BB105" s="1486"/>
      <c r="BC105" s="1486"/>
      <c r="BD105" s="1486"/>
      <c r="BE105" s="1494"/>
      <c r="BF105" s="1495"/>
      <c r="BG105" s="1486"/>
      <c r="BH105" s="1486"/>
      <c r="BI105" s="1486"/>
      <c r="BJ105" s="1486"/>
      <c r="BK105" s="1494"/>
      <c r="BL105" s="1495"/>
      <c r="BM105" s="1486"/>
      <c r="BN105" s="1486"/>
      <c r="BO105" s="1486"/>
      <c r="BP105" s="1486"/>
      <c r="BQ105" s="1487"/>
      <c r="BR105" s="1488"/>
      <c r="BS105" s="1486"/>
      <c r="BT105" s="1486"/>
      <c r="BU105" s="1486"/>
      <c r="BV105" s="1486"/>
      <c r="BW105" s="1494"/>
      <c r="BX105" s="1495"/>
      <c r="BY105" s="1486"/>
      <c r="BZ105" s="1486"/>
      <c r="CA105" s="1486"/>
      <c r="CB105" s="1486"/>
      <c r="CC105" s="1494"/>
      <c r="CD105" s="1495"/>
      <c r="CE105" s="1486"/>
      <c r="CF105" s="1486"/>
      <c r="CG105" s="1486"/>
      <c r="CH105" s="1486"/>
      <c r="CI105" s="1494"/>
      <c r="CJ105" s="1495"/>
      <c r="CK105" s="1486"/>
      <c r="CL105" s="1486"/>
      <c r="CM105" s="1486"/>
      <c r="CN105" s="1486"/>
      <c r="CO105" s="1494"/>
      <c r="CP105" s="1495"/>
      <c r="CQ105" s="1486"/>
      <c r="CR105" s="1486"/>
      <c r="CS105" s="1486"/>
      <c r="CT105" s="1486"/>
      <c r="CU105" s="1494"/>
      <c r="CV105" s="1495"/>
      <c r="CW105" s="1486"/>
      <c r="CX105" s="1486"/>
      <c r="CY105" s="1486"/>
      <c r="CZ105" s="1486"/>
      <c r="DA105" s="1487"/>
      <c r="DB105" s="1488"/>
      <c r="DC105" s="1486"/>
      <c r="DD105" s="1486"/>
      <c r="DE105" s="1486"/>
      <c r="DF105" s="1486"/>
      <c r="DG105" s="1487"/>
      <c r="DH105" s="1488"/>
      <c r="DI105" s="1486"/>
      <c r="DJ105" s="1486"/>
      <c r="DK105" s="1486"/>
      <c r="DL105" s="1486"/>
      <c r="DM105" s="1487"/>
      <c r="DN105" s="1488"/>
      <c r="DO105" s="1486"/>
      <c r="DP105" s="1486"/>
      <c r="DQ105" s="1486"/>
      <c r="DR105" s="1486"/>
      <c r="DS105" s="1487"/>
      <c r="DT105" s="1488"/>
      <c r="DU105" s="1486"/>
      <c r="DV105" s="1486"/>
      <c r="DW105" s="1486"/>
      <c r="DX105" s="1486"/>
      <c r="DY105" s="1487"/>
      <c r="DZ105" s="1488"/>
      <c r="EA105" s="1486"/>
      <c r="EB105" s="1486"/>
      <c r="EC105" s="1486"/>
      <c r="ED105" s="1486"/>
      <c r="EE105" s="1487"/>
      <c r="EF105" s="1488"/>
      <c r="EG105" s="1486"/>
      <c r="EH105" s="1486"/>
      <c r="EI105" s="1486"/>
      <c r="EJ105" s="1486"/>
      <c r="EK105" s="1487"/>
      <c r="EL105" s="1488"/>
      <c r="EM105" s="1486"/>
      <c r="EN105" s="1486"/>
      <c r="EO105" s="1486"/>
      <c r="EP105" s="1486"/>
      <c r="EQ105" s="1487"/>
      <c r="ER105" s="1488"/>
      <c r="ES105" s="1486"/>
      <c r="ET105" s="1486"/>
      <c r="EU105" s="1486"/>
      <c r="EV105" s="1486"/>
      <c r="EW105" s="1487"/>
      <c r="EX105" s="1488"/>
      <c r="EY105" s="1486"/>
      <c r="EZ105" s="1486"/>
      <c r="FA105" s="1486"/>
      <c r="FB105" s="1486"/>
      <c r="FC105" s="1487"/>
      <c r="FD105" s="1488"/>
      <c r="FE105" s="1486"/>
      <c r="FF105" s="1486"/>
      <c r="FG105" s="1486"/>
      <c r="FH105" s="1486"/>
      <c r="FI105" s="1487"/>
      <c r="FJ105" s="1488"/>
      <c r="FK105" s="1486"/>
      <c r="FL105" s="1486"/>
      <c r="FM105" s="1486"/>
      <c r="FN105" s="1486"/>
      <c r="FO105" s="1487"/>
      <c r="FP105" s="1488"/>
      <c r="FQ105" s="1486"/>
      <c r="FR105" s="1486"/>
      <c r="FS105" s="1486"/>
      <c r="FT105" s="1486"/>
      <c r="FU105" s="1487"/>
      <c r="FV105" s="1488"/>
      <c r="FW105" s="1486"/>
      <c r="FX105" s="1486"/>
      <c r="FY105" s="1486"/>
      <c r="FZ105" s="1486"/>
      <c r="GA105" s="1487"/>
      <c r="GB105" s="1488"/>
      <c r="GC105" s="1486"/>
      <c r="GD105" s="1486"/>
      <c r="GE105" s="1486"/>
      <c r="GF105" s="1489"/>
      <c r="GG105" s="1490"/>
      <c r="GH105" s="39">
        <f t="shared" si="11"/>
        <v>0</v>
      </c>
      <c r="GI105" s="39">
        <f t="shared" si="12"/>
        <v>0</v>
      </c>
      <c r="GJ105" s="39">
        <f t="shared" si="13"/>
        <v>0</v>
      </c>
      <c r="GK105" s="4"/>
      <c r="GM105" s="40">
        <f t="shared" si="14"/>
        <v>0</v>
      </c>
      <c r="GN105" s="40">
        <f t="shared" si="15"/>
        <v>0</v>
      </c>
      <c r="GO105" s="40">
        <f t="shared" si="16"/>
        <v>0</v>
      </c>
      <c r="GP105" s="40">
        <f t="shared" si="17"/>
        <v>0</v>
      </c>
      <c r="GQ105" s="40">
        <f t="shared" si="18"/>
        <v>0</v>
      </c>
      <c r="GR105" s="40">
        <f t="shared" si="19"/>
        <v>0</v>
      </c>
      <c r="GS105" s="38" t="str">
        <f t="shared" si="20"/>
        <v/>
      </c>
      <c r="GT105" s="38" t="str">
        <f t="shared" si="21"/>
        <v/>
      </c>
    </row>
    <row r="106" spans="1:202" x14ac:dyDescent="0.2">
      <c r="A106" s="90">
        <v>83</v>
      </c>
      <c r="B106" s="317"/>
      <c r="C106" s="319"/>
      <c r="D106" s="320"/>
      <c r="E106" s="321"/>
      <c r="F106" s="1486"/>
      <c r="G106" s="1486"/>
      <c r="H106" s="1486"/>
      <c r="I106" s="1494"/>
      <c r="J106" s="1495"/>
      <c r="K106" s="1486"/>
      <c r="L106" s="1486"/>
      <c r="M106" s="1486"/>
      <c r="N106" s="1486"/>
      <c r="O106" s="1494"/>
      <c r="P106" s="1495"/>
      <c r="Q106" s="1486"/>
      <c r="R106" s="1486"/>
      <c r="S106" s="1486"/>
      <c r="T106" s="1486"/>
      <c r="U106" s="1494"/>
      <c r="V106" s="1495"/>
      <c r="W106" s="1486"/>
      <c r="X106" s="1486"/>
      <c r="Y106" s="1486"/>
      <c r="Z106" s="1486"/>
      <c r="AA106" s="1494"/>
      <c r="AB106" s="1495"/>
      <c r="AC106" s="1486"/>
      <c r="AD106" s="1486"/>
      <c r="AE106" s="1486"/>
      <c r="AF106" s="1486"/>
      <c r="AG106" s="1494"/>
      <c r="AH106" s="1495"/>
      <c r="AI106" s="1486"/>
      <c r="AJ106" s="1486"/>
      <c r="AK106" s="1486"/>
      <c r="AL106" s="1486"/>
      <c r="AM106" s="1494"/>
      <c r="AN106" s="1495"/>
      <c r="AO106" s="1486"/>
      <c r="AP106" s="1486"/>
      <c r="AQ106" s="1486"/>
      <c r="AR106" s="1486"/>
      <c r="AS106" s="1487"/>
      <c r="AT106" s="1488"/>
      <c r="AU106" s="1486"/>
      <c r="AV106" s="1486"/>
      <c r="AW106" s="1486"/>
      <c r="AX106" s="1486"/>
      <c r="AY106" s="1494"/>
      <c r="AZ106" s="1495"/>
      <c r="BA106" s="1486"/>
      <c r="BB106" s="1486"/>
      <c r="BC106" s="1486"/>
      <c r="BD106" s="1486"/>
      <c r="BE106" s="1494"/>
      <c r="BF106" s="1495"/>
      <c r="BG106" s="1486"/>
      <c r="BH106" s="1486"/>
      <c r="BI106" s="1486"/>
      <c r="BJ106" s="1486"/>
      <c r="BK106" s="1494"/>
      <c r="BL106" s="1495"/>
      <c r="BM106" s="1486"/>
      <c r="BN106" s="1486"/>
      <c r="BO106" s="1486"/>
      <c r="BP106" s="1486"/>
      <c r="BQ106" s="1487"/>
      <c r="BR106" s="1488"/>
      <c r="BS106" s="1486"/>
      <c r="BT106" s="1486"/>
      <c r="BU106" s="1486"/>
      <c r="BV106" s="1486"/>
      <c r="BW106" s="1494"/>
      <c r="BX106" s="1495"/>
      <c r="BY106" s="1486"/>
      <c r="BZ106" s="1486"/>
      <c r="CA106" s="1486"/>
      <c r="CB106" s="1486"/>
      <c r="CC106" s="1494"/>
      <c r="CD106" s="1495"/>
      <c r="CE106" s="1486"/>
      <c r="CF106" s="1486"/>
      <c r="CG106" s="1486"/>
      <c r="CH106" s="1486"/>
      <c r="CI106" s="1494"/>
      <c r="CJ106" s="1495"/>
      <c r="CK106" s="1486"/>
      <c r="CL106" s="1486"/>
      <c r="CM106" s="1486"/>
      <c r="CN106" s="1486"/>
      <c r="CO106" s="1494"/>
      <c r="CP106" s="1495"/>
      <c r="CQ106" s="1486"/>
      <c r="CR106" s="1486"/>
      <c r="CS106" s="1486"/>
      <c r="CT106" s="1486"/>
      <c r="CU106" s="1494"/>
      <c r="CV106" s="1495"/>
      <c r="CW106" s="1486"/>
      <c r="CX106" s="1486"/>
      <c r="CY106" s="1486"/>
      <c r="CZ106" s="1486"/>
      <c r="DA106" s="1487"/>
      <c r="DB106" s="1488"/>
      <c r="DC106" s="1486"/>
      <c r="DD106" s="1486"/>
      <c r="DE106" s="1486"/>
      <c r="DF106" s="1486"/>
      <c r="DG106" s="1487"/>
      <c r="DH106" s="1488"/>
      <c r="DI106" s="1486"/>
      <c r="DJ106" s="1486"/>
      <c r="DK106" s="1486"/>
      <c r="DL106" s="1486"/>
      <c r="DM106" s="1487"/>
      <c r="DN106" s="1488"/>
      <c r="DO106" s="1486"/>
      <c r="DP106" s="1486"/>
      <c r="DQ106" s="1486"/>
      <c r="DR106" s="1486"/>
      <c r="DS106" s="1487"/>
      <c r="DT106" s="1488"/>
      <c r="DU106" s="1486"/>
      <c r="DV106" s="1486"/>
      <c r="DW106" s="1486"/>
      <c r="DX106" s="1486"/>
      <c r="DY106" s="1487"/>
      <c r="DZ106" s="1488"/>
      <c r="EA106" s="1486"/>
      <c r="EB106" s="1486"/>
      <c r="EC106" s="1486"/>
      <c r="ED106" s="1486"/>
      <c r="EE106" s="1487"/>
      <c r="EF106" s="1488"/>
      <c r="EG106" s="1486"/>
      <c r="EH106" s="1486"/>
      <c r="EI106" s="1486"/>
      <c r="EJ106" s="1486"/>
      <c r="EK106" s="1487"/>
      <c r="EL106" s="1488"/>
      <c r="EM106" s="1486"/>
      <c r="EN106" s="1486"/>
      <c r="EO106" s="1486"/>
      <c r="EP106" s="1486"/>
      <c r="EQ106" s="1487"/>
      <c r="ER106" s="1488"/>
      <c r="ES106" s="1486"/>
      <c r="ET106" s="1486"/>
      <c r="EU106" s="1486"/>
      <c r="EV106" s="1486"/>
      <c r="EW106" s="1487"/>
      <c r="EX106" s="1488"/>
      <c r="EY106" s="1486"/>
      <c r="EZ106" s="1486"/>
      <c r="FA106" s="1486"/>
      <c r="FB106" s="1486"/>
      <c r="FC106" s="1487"/>
      <c r="FD106" s="1488"/>
      <c r="FE106" s="1486"/>
      <c r="FF106" s="1486"/>
      <c r="FG106" s="1486"/>
      <c r="FH106" s="1486"/>
      <c r="FI106" s="1487"/>
      <c r="FJ106" s="1488"/>
      <c r="FK106" s="1486"/>
      <c r="FL106" s="1486"/>
      <c r="FM106" s="1486"/>
      <c r="FN106" s="1486"/>
      <c r="FO106" s="1487"/>
      <c r="FP106" s="1488"/>
      <c r="FQ106" s="1486"/>
      <c r="FR106" s="1486"/>
      <c r="FS106" s="1486"/>
      <c r="FT106" s="1486"/>
      <c r="FU106" s="1487"/>
      <c r="FV106" s="1488"/>
      <c r="FW106" s="1486"/>
      <c r="FX106" s="1486"/>
      <c r="FY106" s="1486"/>
      <c r="FZ106" s="1486"/>
      <c r="GA106" s="1487"/>
      <c r="GB106" s="1488"/>
      <c r="GC106" s="1486"/>
      <c r="GD106" s="1486"/>
      <c r="GE106" s="1486"/>
      <c r="GF106" s="1489"/>
      <c r="GG106" s="1490"/>
      <c r="GH106" s="39">
        <f t="shared" si="11"/>
        <v>0</v>
      </c>
      <c r="GI106" s="39">
        <f t="shared" si="12"/>
        <v>0</v>
      </c>
      <c r="GJ106" s="39">
        <f t="shared" si="13"/>
        <v>0</v>
      </c>
      <c r="GK106" s="4"/>
      <c r="GM106" s="40">
        <f t="shared" si="14"/>
        <v>0</v>
      </c>
      <c r="GN106" s="40">
        <f t="shared" si="15"/>
        <v>0</v>
      </c>
      <c r="GO106" s="40">
        <f t="shared" si="16"/>
        <v>0</v>
      </c>
      <c r="GP106" s="40">
        <f t="shared" si="17"/>
        <v>0</v>
      </c>
      <c r="GQ106" s="40">
        <f t="shared" si="18"/>
        <v>0</v>
      </c>
      <c r="GR106" s="40">
        <f t="shared" si="19"/>
        <v>0</v>
      </c>
      <c r="GS106" s="38" t="str">
        <f t="shared" si="20"/>
        <v/>
      </c>
      <c r="GT106" s="38" t="str">
        <f t="shared" si="21"/>
        <v/>
      </c>
    </row>
    <row r="107" spans="1:202" x14ac:dyDescent="0.2">
      <c r="A107" s="90">
        <v>84</v>
      </c>
      <c r="B107" s="317"/>
      <c r="C107" s="319"/>
      <c r="D107" s="320"/>
      <c r="E107" s="321"/>
      <c r="F107" s="1486"/>
      <c r="G107" s="1486"/>
      <c r="H107" s="1486"/>
      <c r="I107" s="1494"/>
      <c r="J107" s="1495"/>
      <c r="K107" s="1486"/>
      <c r="L107" s="1486"/>
      <c r="M107" s="1486"/>
      <c r="N107" s="1486"/>
      <c r="O107" s="1494"/>
      <c r="P107" s="1495"/>
      <c r="Q107" s="1486"/>
      <c r="R107" s="1486"/>
      <c r="S107" s="1486"/>
      <c r="T107" s="1486"/>
      <c r="U107" s="1494"/>
      <c r="V107" s="1495"/>
      <c r="W107" s="1486"/>
      <c r="X107" s="1486"/>
      <c r="Y107" s="1486"/>
      <c r="Z107" s="1486"/>
      <c r="AA107" s="1494"/>
      <c r="AB107" s="1495"/>
      <c r="AC107" s="1486"/>
      <c r="AD107" s="1486"/>
      <c r="AE107" s="1486"/>
      <c r="AF107" s="1486"/>
      <c r="AG107" s="1494"/>
      <c r="AH107" s="1495"/>
      <c r="AI107" s="1486"/>
      <c r="AJ107" s="1486"/>
      <c r="AK107" s="1486"/>
      <c r="AL107" s="1486"/>
      <c r="AM107" s="1494"/>
      <c r="AN107" s="1495"/>
      <c r="AO107" s="1486"/>
      <c r="AP107" s="1486"/>
      <c r="AQ107" s="1486"/>
      <c r="AR107" s="1486"/>
      <c r="AS107" s="1487"/>
      <c r="AT107" s="1488"/>
      <c r="AU107" s="1486"/>
      <c r="AV107" s="1486"/>
      <c r="AW107" s="1486"/>
      <c r="AX107" s="1486"/>
      <c r="AY107" s="1494"/>
      <c r="AZ107" s="1495"/>
      <c r="BA107" s="1486"/>
      <c r="BB107" s="1486"/>
      <c r="BC107" s="1486"/>
      <c r="BD107" s="1486"/>
      <c r="BE107" s="1494"/>
      <c r="BF107" s="1495"/>
      <c r="BG107" s="1486"/>
      <c r="BH107" s="1486"/>
      <c r="BI107" s="1486"/>
      <c r="BJ107" s="1486"/>
      <c r="BK107" s="1494"/>
      <c r="BL107" s="1495"/>
      <c r="BM107" s="1486"/>
      <c r="BN107" s="1486"/>
      <c r="BO107" s="1486"/>
      <c r="BP107" s="1486"/>
      <c r="BQ107" s="1487"/>
      <c r="BR107" s="1488"/>
      <c r="BS107" s="1486"/>
      <c r="BT107" s="1486"/>
      <c r="BU107" s="1486"/>
      <c r="BV107" s="1486"/>
      <c r="BW107" s="1494"/>
      <c r="BX107" s="1495"/>
      <c r="BY107" s="1486"/>
      <c r="BZ107" s="1486"/>
      <c r="CA107" s="1486"/>
      <c r="CB107" s="1486"/>
      <c r="CC107" s="1494"/>
      <c r="CD107" s="1495"/>
      <c r="CE107" s="1486"/>
      <c r="CF107" s="1486"/>
      <c r="CG107" s="1486"/>
      <c r="CH107" s="1486"/>
      <c r="CI107" s="1494"/>
      <c r="CJ107" s="1495"/>
      <c r="CK107" s="1486"/>
      <c r="CL107" s="1486"/>
      <c r="CM107" s="1486"/>
      <c r="CN107" s="1486"/>
      <c r="CO107" s="1494"/>
      <c r="CP107" s="1495"/>
      <c r="CQ107" s="1486"/>
      <c r="CR107" s="1486"/>
      <c r="CS107" s="1486"/>
      <c r="CT107" s="1486"/>
      <c r="CU107" s="1494"/>
      <c r="CV107" s="1495"/>
      <c r="CW107" s="1486"/>
      <c r="CX107" s="1486"/>
      <c r="CY107" s="1486"/>
      <c r="CZ107" s="1486"/>
      <c r="DA107" s="1487"/>
      <c r="DB107" s="1488"/>
      <c r="DC107" s="1486"/>
      <c r="DD107" s="1486"/>
      <c r="DE107" s="1486"/>
      <c r="DF107" s="1486"/>
      <c r="DG107" s="1487"/>
      <c r="DH107" s="1488"/>
      <c r="DI107" s="1486"/>
      <c r="DJ107" s="1486"/>
      <c r="DK107" s="1486"/>
      <c r="DL107" s="1486"/>
      <c r="DM107" s="1487"/>
      <c r="DN107" s="1488"/>
      <c r="DO107" s="1486"/>
      <c r="DP107" s="1486"/>
      <c r="DQ107" s="1486"/>
      <c r="DR107" s="1486"/>
      <c r="DS107" s="1487"/>
      <c r="DT107" s="1488"/>
      <c r="DU107" s="1486"/>
      <c r="DV107" s="1486"/>
      <c r="DW107" s="1486"/>
      <c r="DX107" s="1486"/>
      <c r="DY107" s="1487"/>
      <c r="DZ107" s="1488"/>
      <c r="EA107" s="1486"/>
      <c r="EB107" s="1486"/>
      <c r="EC107" s="1486"/>
      <c r="ED107" s="1486"/>
      <c r="EE107" s="1487"/>
      <c r="EF107" s="1488"/>
      <c r="EG107" s="1486"/>
      <c r="EH107" s="1486"/>
      <c r="EI107" s="1486"/>
      <c r="EJ107" s="1486"/>
      <c r="EK107" s="1487"/>
      <c r="EL107" s="1488"/>
      <c r="EM107" s="1486"/>
      <c r="EN107" s="1486"/>
      <c r="EO107" s="1486"/>
      <c r="EP107" s="1486"/>
      <c r="EQ107" s="1487"/>
      <c r="ER107" s="1488"/>
      <c r="ES107" s="1486"/>
      <c r="ET107" s="1486"/>
      <c r="EU107" s="1486"/>
      <c r="EV107" s="1486"/>
      <c r="EW107" s="1487"/>
      <c r="EX107" s="1488"/>
      <c r="EY107" s="1486"/>
      <c r="EZ107" s="1486"/>
      <c r="FA107" s="1486"/>
      <c r="FB107" s="1486"/>
      <c r="FC107" s="1487"/>
      <c r="FD107" s="1488"/>
      <c r="FE107" s="1486"/>
      <c r="FF107" s="1486"/>
      <c r="FG107" s="1486"/>
      <c r="FH107" s="1486"/>
      <c r="FI107" s="1487"/>
      <c r="FJ107" s="1488"/>
      <c r="FK107" s="1486"/>
      <c r="FL107" s="1486"/>
      <c r="FM107" s="1486"/>
      <c r="FN107" s="1486"/>
      <c r="FO107" s="1487"/>
      <c r="FP107" s="1488"/>
      <c r="FQ107" s="1486"/>
      <c r="FR107" s="1486"/>
      <c r="FS107" s="1486"/>
      <c r="FT107" s="1486"/>
      <c r="FU107" s="1487"/>
      <c r="FV107" s="1488"/>
      <c r="FW107" s="1486"/>
      <c r="FX107" s="1486"/>
      <c r="FY107" s="1486"/>
      <c r="FZ107" s="1486"/>
      <c r="GA107" s="1487"/>
      <c r="GB107" s="1488"/>
      <c r="GC107" s="1486"/>
      <c r="GD107" s="1486"/>
      <c r="GE107" s="1486"/>
      <c r="GF107" s="1489"/>
      <c r="GG107" s="1490"/>
      <c r="GH107" s="39">
        <f t="shared" si="11"/>
        <v>0</v>
      </c>
      <c r="GI107" s="39">
        <f t="shared" si="12"/>
        <v>0</v>
      </c>
      <c r="GJ107" s="39">
        <f t="shared" si="13"/>
        <v>0</v>
      </c>
      <c r="GK107" s="4"/>
      <c r="GM107" s="40">
        <f t="shared" si="14"/>
        <v>0</v>
      </c>
      <c r="GN107" s="40">
        <f t="shared" si="15"/>
        <v>0</v>
      </c>
      <c r="GO107" s="40">
        <f t="shared" si="16"/>
        <v>0</v>
      </c>
      <c r="GP107" s="40">
        <f t="shared" si="17"/>
        <v>0</v>
      </c>
      <c r="GQ107" s="40">
        <f t="shared" si="18"/>
        <v>0</v>
      </c>
      <c r="GR107" s="40">
        <f t="shared" si="19"/>
        <v>0</v>
      </c>
      <c r="GS107" s="38" t="str">
        <f t="shared" si="20"/>
        <v/>
      </c>
      <c r="GT107" s="38" t="str">
        <f t="shared" si="21"/>
        <v/>
      </c>
    </row>
    <row r="108" spans="1:202" x14ac:dyDescent="0.2">
      <c r="A108" s="90">
        <v>85</v>
      </c>
      <c r="B108" s="317"/>
      <c r="C108" s="319"/>
      <c r="D108" s="320"/>
      <c r="E108" s="321"/>
      <c r="F108" s="1486"/>
      <c r="G108" s="1486"/>
      <c r="H108" s="1486"/>
      <c r="I108" s="1494"/>
      <c r="J108" s="1495"/>
      <c r="K108" s="1486"/>
      <c r="L108" s="1486"/>
      <c r="M108" s="1486"/>
      <c r="N108" s="1486"/>
      <c r="O108" s="1494"/>
      <c r="P108" s="1495"/>
      <c r="Q108" s="1486"/>
      <c r="R108" s="1486"/>
      <c r="S108" s="1486"/>
      <c r="T108" s="1486"/>
      <c r="U108" s="1494"/>
      <c r="V108" s="1495"/>
      <c r="W108" s="1486"/>
      <c r="X108" s="1486"/>
      <c r="Y108" s="1486"/>
      <c r="Z108" s="1486"/>
      <c r="AA108" s="1494"/>
      <c r="AB108" s="1495"/>
      <c r="AC108" s="1486"/>
      <c r="AD108" s="1486"/>
      <c r="AE108" s="1486"/>
      <c r="AF108" s="1486"/>
      <c r="AG108" s="1494"/>
      <c r="AH108" s="1495"/>
      <c r="AI108" s="1486"/>
      <c r="AJ108" s="1486"/>
      <c r="AK108" s="1486"/>
      <c r="AL108" s="1486"/>
      <c r="AM108" s="1494"/>
      <c r="AN108" s="1495"/>
      <c r="AO108" s="1486"/>
      <c r="AP108" s="1486"/>
      <c r="AQ108" s="1486"/>
      <c r="AR108" s="1486"/>
      <c r="AS108" s="1487"/>
      <c r="AT108" s="1488"/>
      <c r="AU108" s="1486"/>
      <c r="AV108" s="1486"/>
      <c r="AW108" s="1486"/>
      <c r="AX108" s="1486"/>
      <c r="AY108" s="1494"/>
      <c r="AZ108" s="1495"/>
      <c r="BA108" s="1486"/>
      <c r="BB108" s="1486"/>
      <c r="BC108" s="1486"/>
      <c r="BD108" s="1486"/>
      <c r="BE108" s="1494"/>
      <c r="BF108" s="1495"/>
      <c r="BG108" s="1486"/>
      <c r="BH108" s="1486"/>
      <c r="BI108" s="1486"/>
      <c r="BJ108" s="1486"/>
      <c r="BK108" s="1494"/>
      <c r="BL108" s="1495"/>
      <c r="BM108" s="1486"/>
      <c r="BN108" s="1486"/>
      <c r="BO108" s="1486"/>
      <c r="BP108" s="1486"/>
      <c r="BQ108" s="1487"/>
      <c r="BR108" s="1488"/>
      <c r="BS108" s="1486"/>
      <c r="BT108" s="1486"/>
      <c r="BU108" s="1486"/>
      <c r="BV108" s="1486"/>
      <c r="BW108" s="1494"/>
      <c r="BX108" s="1495"/>
      <c r="BY108" s="1486"/>
      <c r="BZ108" s="1486"/>
      <c r="CA108" s="1486"/>
      <c r="CB108" s="1486"/>
      <c r="CC108" s="1494"/>
      <c r="CD108" s="1495"/>
      <c r="CE108" s="1486"/>
      <c r="CF108" s="1486"/>
      <c r="CG108" s="1486"/>
      <c r="CH108" s="1486"/>
      <c r="CI108" s="1494"/>
      <c r="CJ108" s="1495"/>
      <c r="CK108" s="1486"/>
      <c r="CL108" s="1486"/>
      <c r="CM108" s="1486"/>
      <c r="CN108" s="1486"/>
      <c r="CO108" s="1494"/>
      <c r="CP108" s="1495"/>
      <c r="CQ108" s="1486"/>
      <c r="CR108" s="1486"/>
      <c r="CS108" s="1486"/>
      <c r="CT108" s="1486"/>
      <c r="CU108" s="1494"/>
      <c r="CV108" s="1495"/>
      <c r="CW108" s="1486"/>
      <c r="CX108" s="1486"/>
      <c r="CY108" s="1486"/>
      <c r="CZ108" s="1486"/>
      <c r="DA108" s="1487"/>
      <c r="DB108" s="1488"/>
      <c r="DC108" s="1486"/>
      <c r="DD108" s="1486"/>
      <c r="DE108" s="1486"/>
      <c r="DF108" s="1486"/>
      <c r="DG108" s="1487"/>
      <c r="DH108" s="1488"/>
      <c r="DI108" s="1486"/>
      <c r="DJ108" s="1486"/>
      <c r="DK108" s="1486"/>
      <c r="DL108" s="1486"/>
      <c r="DM108" s="1487"/>
      <c r="DN108" s="1488"/>
      <c r="DO108" s="1486"/>
      <c r="DP108" s="1486"/>
      <c r="DQ108" s="1486"/>
      <c r="DR108" s="1486"/>
      <c r="DS108" s="1487"/>
      <c r="DT108" s="1488"/>
      <c r="DU108" s="1486"/>
      <c r="DV108" s="1486"/>
      <c r="DW108" s="1486"/>
      <c r="DX108" s="1486"/>
      <c r="DY108" s="1487"/>
      <c r="DZ108" s="1488"/>
      <c r="EA108" s="1486"/>
      <c r="EB108" s="1486"/>
      <c r="EC108" s="1486"/>
      <c r="ED108" s="1486"/>
      <c r="EE108" s="1487"/>
      <c r="EF108" s="1488"/>
      <c r="EG108" s="1486"/>
      <c r="EH108" s="1486"/>
      <c r="EI108" s="1486"/>
      <c r="EJ108" s="1486"/>
      <c r="EK108" s="1487"/>
      <c r="EL108" s="1488"/>
      <c r="EM108" s="1486"/>
      <c r="EN108" s="1486"/>
      <c r="EO108" s="1486"/>
      <c r="EP108" s="1486"/>
      <c r="EQ108" s="1487"/>
      <c r="ER108" s="1488"/>
      <c r="ES108" s="1486"/>
      <c r="ET108" s="1486"/>
      <c r="EU108" s="1486"/>
      <c r="EV108" s="1486"/>
      <c r="EW108" s="1487"/>
      <c r="EX108" s="1488"/>
      <c r="EY108" s="1486"/>
      <c r="EZ108" s="1486"/>
      <c r="FA108" s="1486"/>
      <c r="FB108" s="1486"/>
      <c r="FC108" s="1487"/>
      <c r="FD108" s="1488"/>
      <c r="FE108" s="1486"/>
      <c r="FF108" s="1486"/>
      <c r="FG108" s="1486"/>
      <c r="FH108" s="1486"/>
      <c r="FI108" s="1487"/>
      <c r="FJ108" s="1488"/>
      <c r="FK108" s="1486"/>
      <c r="FL108" s="1486"/>
      <c r="FM108" s="1486"/>
      <c r="FN108" s="1486"/>
      <c r="FO108" s="1487"/>
      <c r="FP108" s="1488"/>
      <c r="FQ108" s="1486"/>
      <c r="FR108" s="1486"/>
      <c r="FS108" s="1486"/>
      <c r="FT108" s="1486"/>
      <c r="FU108" s="1487"/>
      <c r="FV108" s="1488"/>
      <c r="FW108" s="1486"/>
      <c r="FX108" s="1486"/>
      <c r="FY108" s="1486"/>
      <c r="FZ108" s="1486"/>
      <c r="GA108" s="1487"/>
      <c r="GB108" s="1488"/>
      <c r="GC108" s="1486"/>
      <c r="GD108" s="1486"/>
      <c r="GE108" s="1486"/>
      <c r="GF108" s="1489"/>
      <c r="GG108" s="1490"/>
      <c r="GH108" s="39">
        <f t="shared" si="11"/>
        <v>0</v>
      </c>
      <c r="GI108" s="39">
        <f t="shared" si="12"/>
        <v>0</v>
      </c>
      <c r="GJ108" s="39">
        <f t="shared" si="13"/>
        <v>0</v>
      </c>
      <c r="GK108" s="4"/>
      <c r="GM108" s="40">
        <f t="shared" si="14"/>
        <v>0</v>
      </c>
      <c r="GN108" s="40">
        <f t="shared" si="15"/>
        <v>0</v>
      </c>
      <c r="GO108" s="40">
        <f t="shared" si="16"/>
        <v>0</v>
      </c>
      <c r="GP108" s="40">
        <f t="shared" si="17"/>
        <v>0</v>
      </c>
      <c r="GQ108" s="40">
        <f t="shared" si="18"/>
        <v>0</v>
      </c>
      <c r="GR108" s="40">
        <f t="shared" si="19"/>
        <v>0</v>
      </c>
      <c r="GS108" s="38" t="str">
        <f t="shared" si="20"/>
        <v/>
      </c>
      <c r="GT108" s="38" t="str">
        <f t="shared" si="21"/>
        <v/>
      </c>
    </row>
    <row r="109" spans="1:202" x14ac:dyDescent="0.2">
      <c r="A109" s="90">
        <v>86</v>
      </c>
      <c r="B109" s="317"/>
      <c r="C109" s="319"/>
      <c r="D109" s="320"/>
      <c r="E109" s="321"/>
      <c r="F109" s="1486"/>
      <c r="G109" s="1486"/>
      <c r="H109" s="1486"/>
      <c r="I109" s="1494"/>
      <c r="J109" s="1495"/>
      <c r="K109" s="1486"/>
      <c r="L109" s="1486"/>
      <c r="M109" s="1486"/>
      <c r="N109" s="1486"/>
      <c r="O109" s="1494"/>
      <c r="P109" s="1495"/>
      <c r="Q109" s="1486"/>
      <c r="R109" s="1486"/>
      <c r="S109" s="1486"/>
      <c r="T109" s="1486"/>
      <c r="U109" s="1494"/>
      <c r="V109" s="1495"/>
      <c r="W109" s="1486"/>
      <c r="X109" s="1486"/>
      <c r="Y109" s="1486"/>
      <c r="Z109" s="1486"/>
      <c r="AA109" s="1494"/>
      <c r="AB109" s="1495"/>
      <c r="AC109" s="1486"/>
      <c r="AD109" s="1486"/>
      <c r="AE109" s="1486"/>
      <c r="AF109" s="1486"/>
      <c r="AG109" s="1494"/>
      <c r="AH109" s="1495"/>
      <c r="AI109" s="1486"/>
      <c r="AJ109" s="1486"/>
      <c r="AK109" s="1486"/>
      <c r="AL109" s="1486"/>
      <c r="AM109" s="1494"/>
      <c r="AN109" s="1495"/>
      <c r="AO109" s="1486"/>
      <c r="AP109" s="1486"/>
      <c r="AQ109" s="1486"/>
      <c r="AR109" s="1486"/>
      <c r="AS109" s="1487"/>
      <c r="AT109" s="1488"/>
      <c r="AU109" s="1486"/>
      <c r="AV109" s="1486"/>
      <c r="AW109" s="1486"/>
      <c r="AX109" s="1486"/>
      <c r="AY109" s="1494"/>
      <c r="AZ109" s="1495"/>
      <c r="BA109" s="1486"/>
      <c r="BB109" s="1486"/>
      <c r="BC109" s="1486"/>
      <c r="BD109" s="1486"/>
      <c r="BE109" s="1494"/>
      <c r="BF109" s="1495"/>
      <c r="BG109" s="1486"/>
      <c r="BH109" s="1486"/>
      <c r="BI109" s="1486"/>
      <c r="BJ109" s="1486"/>
      <c r="BK109" s="1494"/>
      <c r="BL109" s="1495"/>
      <c r="BM109" s="1486"/>
      <c r="BN109" s="1486"/>
      <c r="BO109" s="1486"/>
      <c r="BP109" s="1486"/>
      <c r="BQ109" s="1487"/>
      <c r="BR109" s="1488"/>
      <c r="BS109" s="1486"/>
      <c r="BT109" s="1486"/>
      <c r="BU109" s="1486"/>
      <c r="BV109" s="1486"/>
      <c r="BW109" s="1494"/>
      <c r="BX109" s="1495"/>
      <c r="BY109" s="1486"/>
      <c r="BZ109" s="1486"/>
      <c r="CA109" s="1486"/>
      <c r="CB109" s="1486"/>
      <c r="CC109" s="1494"/>
      <c r="CD109" s="1495"/>
      <c r="CE109" s="1486"/>
      <c r="CF109" s="1486"/>
      <c r="CG109" s="1486"/>
      <c r="CH109" s="1486"/>
      <c r="CI109" s="1494"/>
      <c r="CJ109" s="1495"/>
      <c r="CK109" s="1486"/>
      <c r="CL109" s="1486"/>
      <c r="CM109" s="1486"/>
      <c r="CN109" s="1486"/>
      <c r="CO109" s="1494"/>
      <c r="CP109" s="1495"/>
      <c r="CQ109" s="1486"/>
      <c r="CR109" s="1486"/>
      <c r="CS109" s="1486"/>
      <c r="CT109" s="1486"/>
      <c r="CU109" s="1494"/>
      <c r="CV109" s="1495"/>
      <c r="CW109" s="1486"/>
      <c r="CX109" s="1486"/>
      <c r="CY109" s="1486"/>
      <c r="CZ109" s="1486"/>
      <c r="DA109" s="1487"/>
      <c r="DB109" s="1488"/>
      <c r="DC109" s="1486"/>
      <c r="DD109" s="1486"/>
      <c r="DE109" s="1486"/>
      <c r="DF109" s="1486"/>
      <c r="DG109" s="1487"/>
      <c r="DH109" s="1488"/>
      <c r="DI109" s="1486"/>
      <c r="DJ109" s="1486"/>
      <c r="DK109" s="1486"/>
      <c r="DL109" s="1486"/>
      <c r="DM109" s="1487"/>
      <c r="DN109" s="1488"/>
      <c r="DO109" s="1486"/>
      <c r="DP109" s="1486"/>
      <c r="DQ109" s="1486"/>
      <c r="DR109" s="1486"/>
      <c r="DS109" s="1487"/>
      <c r="DT109" s="1488"/>
      <c r="DU109" s="1486"/>
      <c r="DV109" s="1486"/>
      <c r="DW109" s="1486"/>
      <c r="DX109" s="1486"/>
      <c r="DY109" s="1487"/>
      <c r="DZ109" s="1488"/>
      <c r="EA109" s="1486"/>
      <c r="EB109" s="1486"/>
      <c r="EC109" s="1486"/>
      <c r="ED109" s="1486"/>
      <c r="EE109" s="1487"/>
      <c r="EF109" s="1488"/>
      <c r="EG109" s="1486"/>
      <c r="EH109" s="1486"/>
      <c r="EI109" s="1486"/>
      <c r="EJ109" s="1486"/>
      <c r="EK109" s="1487"/>
      <c r="EL109" s="1488"/>
      <c r="EM109" s="1486"/>
      <c r="EN109" s="1486"/>
      <c r="EO109" s="1486"/>
      <c r="EP109" s="1486"/>
      <c r="EQ109" s="1487"/>
      <c r="ER109" s="1488"/>
      <c r="ES109" s="1486"/>
      <c r="ET109" s="1486"/>
      <c r="EU109" s="1486"/>
      <c r="EV109" s="1486"/>
      <c r="EW109" s="1487"/>
      <c r="EX109" s="1488"/>
      <c r="EY109" s="1486"/>
      <c r="EZ109" s="1486"/>
      <c r="FA109" s="1486"/>
      <c r="FB109" s="1486"/>
      <c r="FC109" s="1487"/>
      <c r="FD109" s="1488"/>
      <c r="FE109" s="1486"/>
      <c r="FF109" s="1486"/>
      <c r="FG109" s="1486"/>
      <c r="FH109" s="1486"/>
      <c r="FI109" s="1487"/>
      <c r="FJ109" s="1488"/>
      <c r="FK109" s="1486"/>
      <c r="FL109" s="1486"/>
      <c r="FM109" s="1486"/>
      <c r="FN109" s="1486"/>
      <c r="FO109" s="1487"/>
      <c r="FP109" s="1488"/>
      <c r="FQ109" s="1486"/>
      <c r="FR109" s="1486"/>
      <c r="FS109" s="1486"/>
      <c r="FT109" s="1486"/>
      <c r="FU109" s="1487"/>
      <c r="FV109" s="1488"/>
      <c r="FW109" s="1486"/>
      <c r="FX109" s="1486"/>
      <c r="FY109" s="1486"/>
      <c r="FZ109" s="1486"/>
      <c r="GA109" s="1487"/>
      <c r="GB109" s="1488"/>
      <c r="GC109" s="1486"/>
      <c r="GD109" s="1486"/>
      <c r="GE109" s="1486"/>
      <c r="GF109" s="1489"/>
      <c r="GG109" s="1490"/>
      <c r="GH109" s="39">
        <f t="shared" si="11"/>
        <v>0</v>
      </c>
      <c r="GI109" s="39">
        <f t="shared" si="12"/>
        <v>0</v>
      </c>
      <c r="GJ109" s="39">
        <f t="shared" si="13"/>
        <v>0</v>
      </c>
      <c r="GK109" s="4"/>
      <c r="GM109" s="40">
        <f t="shared" si="14"/>
        <v>0</v>
      </c>
      <c r="GN109" s="40">
        <f t="shared" si="15"/>
        <v>0</v>
      </c>
      <c r="GO109" s="40">
        <f t="shared" si="16"/>
        <v>0</v>
      </c>
      <c r="GP109" s="40">
        <f t="shared" si="17"/>
        <v>0</v>
      </c>
      <c r="GQ109" s="40">
        <f t="shared" si="18"/>
        <v>0</v>
      </c>
      <c r="GR109" s="40">
        <f t="shared" si="19"/>
        <v>0</v>
      </c>
      <c r="GS109" s="38" t="str">
        <f t="shared" si="20"/>
        <v/>
      </c>
      <c r="GT109" s="38" t="str">
        <f t="shared" si="21"/>
        <v/>
      </c>
    </row>
    <row r="110" spans="1:202" x14ac:dyDescent="0.2">
      <c r="A110" s="90">
        <v>87</v>
      </c>
      <c r="B110" s="317"/>
      <c r="C110" s="319"/>
      <c r="D110" s="320"/>
      <c r="E110" s="321"/>
      <c r="F110" s="1486"/>
      <c r="G110" s="1486"/>
      <c r="H110" s="1486"/>
      <c r="I110" s="1494"/>
      <c r="J110" s="1495"/>
      <c r="K110" s="1486"/>
      <c r="L110" s="1486"/>
      <c r="M110" s="1486"/>
      <c r="N110" s="1486"/>
      <c r="O110" s="1494"/>
      <c r="P110" s="1495"/>
      <c r="Q110" s="1486"/>
      <c r="R110" s="1486"/>
      <c r="S110" s="1486"/>
      <c r="T110" s="1486"/>
      <c r="U110" s="1494"/>
      <c r="V110" s="1495"/>
      <c r="W110" s="1486"/>
      <c r="X110" s="1486"/>
      <c r="Y110" s="1486"/>
      <c r="Z110" s="1486"/>
      <c r="AA110" s="1494"/>
      <c r="AB110" s="1495"/>
      <c r="AC110" s="1486"/>
      <c r="AD110" s="1486"/>
      <c r="AE110" s="1486"/>
      <c r="AF110" s="1486"/>
      <c r="AG110" s="1494"/>
      <c r="AH110" s="1495"/>
      <c r="AI110" s="1486"/>
      <c r="AJ110" s="1486"/>
      <c r="AK110" s="1486"/>
      <c r="AL110" s="1486"/>
      <c r="AM110" s="1494"/>
      <c r="AN110" s="1495"/>
      <c r="AO110" s="1486"/>
      <c r="AP110" s="1486"/>
      <c r="AQ110" s="1486"/>
      <c r="AR110" s="1486"/>
      <c r="AS110" s="1487"/>
      <c r="AT110" s="1488"/>
      <c r="AU110" s="1486"/>
      <c r="AV110" s="1486"/>
      <c r="AW110" s="1486"/>
      <c r="AX110" s="1486"/>
      <c r="AY110" s="1494"/>
      <c r="AZ110" s="1495"/>
      <c r="BA110" s="1486"/>
      <c r="BB110" s="1486"/>
      <c r="BC110" s="1486"/>
      <c r="BD110" s="1486"/>
      <c r="BE110" s="1494"/>
      <c r="BF110" s="1495"/>
      <c r="BG110" s="1486"/>
      <c r="BH110" s="1486"/>
      <c r="BI110" s="1486"/>
      <c r="BJ110" s="1486"/>
      <c r="BK110" s="1494"/>
      <c r="BL110" s="1495"/>
      <c r="BM110" s="1486"/>
      <c r="BN110" s="1486"/>
      <c r="BO110" s="1486"/>
      <c r="BP110" s="1486"/>
      <c r="BQ110" s="1487"/>
      <c r="BR110" s="1488"/>
      <c r="BS110" s="1486"/>
      <c r="BT110" s="1486"/>
      <c r="BU110" s="1486"/>
      <c r="BV110" s="1486"/>
      <c r="BW110" s="1494"/>
      <c r="BX110" s="1495"/>
      <c r="BY110" s="1486"/>
      <c r="BZ110" s="1486"/>
      <c r="CA110" s="1486"/>
      <c r="CB110" s="1486"/>
      <c r="CC110" s="1494"/>
      <c r="CD110" s="1495"/>
      <c r="CE110" s="1486"/>
      <c r="CF110" s="1486"/>
      <c r="CG110" s="1486"/>
      <c r="CH110" s="1486"/>
      <c r="CI110" s="1494"/>
      <c r="CJ110" s="1495"/>
      <c r="CK110" s="1486"/>
      <c r="CL110" s="1486"/>
      <c r="CM110" s="1486"/>
      <c r="CN110" s="1486"/>
      <c r="CO110" s="1494"/>
      <c r="CP110" s="1495"/>
      <c r="CQ110" s="1486"/>
      <c r="CR110" s="1486"/>
      <c r="CS110" s="1486"/>
      <c r="CT110" s="1486"/>
      <c r="CU110" s="1494"/>
      <c r="CV110" s="1495"/>
      <c r="CW110" s="1486"/>
      <c r="CX110" s="1486"/>
      <c r="CY110" s="1486"/>
      <c r="CZ110" s="1486"/>
      <c r="DA110" s="1487"/>
      <c r="DB110" s="1488"/>
      <c r="DC110" s="1486"/>
      <c r="DD110" s="1486"/>
      <c r="DE110" s="1486"/>
      <c r="DF110" s="1486"/>
      <c r="DG110" s="1487"/>
      <c r="DH110" s="1488"/>
      <c r="DI110" s="1486"/>
      <c r="DJ110" s="1486"/>
      <c r="DK110" s="1486"/>
      <c r="DL110" s="1486"/>
      <c r="DM110" s="1487"/>
      <c r="DN110" s="1488"/>
      <c r="DO110" s="1486"/>
      <c r="DP110" s="1486"/>
      <c r="DQ110" s="1486"/>
      <c r="DR110" s="1486"/>
      <c r="DS110" s="1487"/>
      <c r="DT110" s="1488"/>
      <c r="DU110" s="1486"/>
      <c r="DV110" s="1486"/>
      <c r="DW110" s="1486"/>
      <c r="DX110" s="1486"/>
      <c r="DY110" s="1487"/>
      <c r="DZ110" s="1488"/>
      <c r="EA110" s="1486"/>
      <c r="EB110" s="1486"/>
      <c r="EC110" s="1486"/>
      <c r="ED110" s="1486"/>
      <c r="EE110" s="1487"/>
      <c r="EF110" s="1488"/>
      <c r="EG110" s="1486"/>
      <c r="EH110" s="1486"/>
      <c r="EI110" s="1486"/>
      <c r="EJ110" s="1486"/>
      <c r="EK110" s="1487"/>
      <c r="EL110" s="1488"/>
      <c r="EM110" s="1486"/>
      <c r="EN110" s="1486"/>
      <c r="EO110" s="1486"/>
      <c r="EP110" s="1486"/>
      <c r="EQ110" s="1487"/>
      <c r="ER110" s="1488"/>
      <c r="ES110" s="1486"/>
      <c r="ET110" s="1486"/>
      <c r="EU110" s="1486"/>
      <c r="EV110" s="1486"/>
      <c r="EW110" s="1487"/>
      <c r="EX110" s="1488"/>
      <c r="EY110" s="1486"/>
      <c r="EZ110" s="1486"/>
      <c r="FA110" s="1486"/>
      <c r="FB110" s="1486"/>
      <c r="FC110" s="1487"/>
      <c r="FD110" s="1488"/>
      <c r="FE110" s="1486"/>
      <c r="FF110" s="1486"/>
      <c r="FG110" s="1486"/>
      <c r="FH110" s="1486"/>
      <c r="FI110" s="1487"/>
      <c r="FJ110" s="1488"/>
      <c r="FK110" s="1486"/>
      <c r="FL110" s="1486"/>
      <c r="FM110" s="1486"/>
      <c r="FN110" s="1486"/>
      <c r="FO110" s="1487"/>
      <c r="FP110" s="1488"/>
      <c r="FQ110" s="1486"/>
      <c r="FR110" s="1486"/>
      <c r="FS110" s="1486"/>
      <c r="FT110" s="1486"/>
      <c r="FU110" s="1487"/>
      <c r="FV110" s="1488"/>
      <c r="FW110" s="1486"/>
      <c r="FX110" s="1486"/>
      <c r="FY110" s="1486"/>
      <c r="FZ110" s="1486"/>
      <c r="GA110" s="1487"/>
      <c r="GB110" s="1488"/>
      <c r="GC110" s="1486"/>
      <c r="GD110" s="1486"/>
      <c r="GE110" s="1486"/>
      <c r="GF110" s="1489"/>
      <c r="GG110" s="1490"/>
      <c r="GH110" s="39">
        <f t="shared" si="11"/>
        <v>0</v>
      </c>
      <c r="GI110" s="39">
        <f t="shared" si="12"/>
        <v>0</v>
      </c>
      <c r="GJ110" s="39">
        <f t="shared" si="13"/>
        <v>0</v>
      </c>
      <c r="GK110" s="4"/>
      <c r="GM110" s="40">
        <f t="shared" si="14"/>
        <v>0</v>
      </c>
      <c r="GN110" s="40">
        <f t="shared" si="15"/>
        <v>0</v>
      </c>
      <c r="GO110" s="40">
        <f t="shared" si="16"/>
        <v>0</v>
      </c>
      <c r="GP110" s="40">
        <f t="shared" si="17"/>
        <v>0</v>
      </c>
      <c r="GQ110" s="40">
        <f t="shared" si="18"/>
        <v>0</v>
      </c>
      <c r="GR110" s="40">
        <f t="shared" si="19"/>
        <v>0</v>
      </c>
      <c r="GS110" s="38" t="str">
        <f t="shared" si="20"/>
        <v/>
      </c>
      <c r="GT110" s="38" t="str">
        <f t="shared" si="21"/>
        <v/>
      </c>
    </row>
    <row r="111" spans="1:202" x14ac:dyDescent="0.2">
      <c r="A111" s="90">
        <v>88</v>
      </c>
      <c r="B111" s="317"/>
      <c r="C111" s="319"/>
      <c r="D111" s="320"/>
      <c r="E111" s="321"/>
      <c r="F111" s="1486"/>
      <c r="G111" s="1486"/>
      <c r="H111" s="1486"/>
      <c r="I111" s="1494"/>
      <c r="J111" s="1495"/>
      <c r="K111" s="1486"/>
      <c r="L111" s="1486"/>
      <c r="M111" s="1486"/>
      <c r="N111" s="1486"/>
      <c r="O111" s="1494"/>
      <c r="P111" s="1495"/>
      <c r="Q111" s="1486"/>
      <c r="R111" s="1486"/>
      <c r="S111" s="1486"/>
      <c r="T111" s="1486"/>
      <c r="U111" s="1494"/>
      <c r="V111" s="1495"/>
      <c r="W111" s="1486"/>
      <c r="X111" s="1486"/>
      <c r="Y111" s="1486"/>
      <c r="Z111" s="1486"/>
      <c r="AA111" s="1494"/>
      <c r="AB111" s="1495"/>
      <c r="AC111" s="1486"/>
      <c r="AD111" s="1486"/>
      <c r="AE111" s="1486"/>
      <c r="AF111" s="1486"/>
      <c r="AG111" s="1494"/>
      <c r="AH111" s="1495"/>
      <c r="AI111" s="1486"/>
      <c r="AJ111" s="1486"/>
      <c r="AK111" s="1486"/>
      <c r="AL111" s="1486"/>
      <c r="AM111" s="1494"/>
      <c r="AN111" s="1495"/>
      <c r="AO111" s="1486"/>
      <c r="AP111" s="1486"/>
      <c r="AQ111" s="1486"/>
      <c r="AR111" s="1486"/>
      <c r="AS111" s="1487"/>
      <c r="AT111" s="1488"/>
      <c r="AU111" s="1486"/>
      <c r="AV111" s="1486"/>
      <c r="AW111" s="1486"/>
      <c r="AX111" s="1486"/>
      <c r="AY111" s="1494"/>
      <c r="AZ111" s="1495"/>
      <c r="BA111" s="1486"/>
      <c r="BB111" s="1486"/>
      <c r="BC111" s="1486"/>
      <c r="BD111" s="1486"/>
      <c r="BE111" s="1494"/>
      <c r="BF111" s="1495"/>
      <c r="BG111" s="1486"/>
      <c r="BH111" s="1486"/>
      <c r="BI111" s="1486"/>
      <c r="BJ111" s="1486"/>
      <c r="BK111" s="1494"/>
      <c r="BL111" s="1495"/>
      <c r="BM111" s="1486"/>
      <c r="BN111" s="1486"/>
      <c r="BO111" s="1486"/>
      <c r="BP111" s="1486"/>
      <c r="BQ111" s="1487"/>
      <c r="BR111" s="1488"/>
      <c r="BS111" s="1486"/>
      <c r="BT111" s="1486"/>
      <c r="BU111" s="1486"/>
      <c r="BV111" s="1486"/>
      <c r="BW111" s="1494"/>
      <c r="BX111" s="1495"/>
      <c r="BY111" s="1486"/>
      <c r="BZ111" s="1486"/>
      <c r="CA111" s="1486"/>
      <c r="CB111" s="1486"/>
      <c r="CC111" s="1494"/>
      <c r="CD111" s="1495"/>
      <c r="CE111" s="1486"/>
      <c r="CF111" s="1486"/>
      <c r="CG111" s="1486"/>
      <c r="CH111" s="1486"/>
      <c r="CI111" s="1494"/>
      <c r="CJ111" s="1495"/>
      <c r="CK111" s="1486"/>
      <c r="CL111" s="1486"/>
      <c r="CM111" s="1486"/>
      <c r="CN111" s="1486"/>
      <c r="CO111" s="1494"/>
      <c r="CP111" s="1495"/>
      <c r="CQ111" s="1486"/>
      <c r="CR111" s="1486"/>
      <c r="CS111" s="1486"/>
      <c r="CT111" s="1486"/>
      <c r="CU111" s="1494"/>
      <c r="CV111" s="1495"/>
      <c r="CW111" s="1486"/>
      <c r="CX111" s="1486"/>
      <c r="CY111" s="1486"/>
      <c r="CZ111" s="1486"/>
      <c r="DA111" s="1487"/>
      <c r="DB111" s="1488"/>
      <c r="DC111" s="1486"/>
      <c r="DD111" s="1486"/>
      <c r="DE111" s="1486"/>
      <c r="DF111" s="1486"/>
      <c r="DG111" s="1487"/>
      <c r="DH111" s="1488"/>
      <c r="DI111" s="1486"/>
      <c r="DJ111" s="1486"/>
      <c r="DK111" s="1486"/>
      <c r="DL111" s="1486"/>
      <c r="DM111" s="1487"/>
      <c r="DN111" s="1488"/>
      <c r="DO111" s="1486"/>
      <c r="DP111" s="1486"/>
      <c r="DQ111" s="1486"/>
      <c r="DR111" s="1486"/>
      <c r="DS111" s="1487"/>
      <c r="DT111" s="1488"/>
      <c r="DU111" s="1486"/>
      <c r="DV111" s="1486"/>
      <c r="DW111" s="1486"/>
      <c r="DX111" s="1486"/>
      <c r="DY111" s="1487"/>
      <c r="DZ111" s="1488"/>
      <c r="EA111" s="1486"/>
      <c r="EB111" s="1486"/>
      <c r="EC111" s="1486"/>
      <c r="ED111" s="1486"/>
      <c r="EE111" s="1487"/>
      <c r="EF111" s="1488"/>
      <c r="EG111" s="1486"/>
      <c r="EH111" s="1486"/>
      <c r="EI111" s="1486"/>
      <c r="EJ111" s="1486"/>
      <c r="EK111" s="1487"/>
      <c r="EL111" s="1488"/>
      <c r="EM111" s="1486"/>
      <c r="EN111" s="1486"/>
      <c r="EO111" s="1486"/>
      <c r="EP111" s="1486"/>
      <c r="EQ111" s="1487"/>
      <c r="ER111" s="1488"/>
      <c r="ES111" s="1486"/>
      <c r="ET111" s="1486"/>
      <c r="EU111" s="1486"/>
      <c r="EV111" s="1486"/>
      <c r="EW111" s="1487"/>
      <c r="EX111" s="1488"/>
      <c r="EY111" s="1486"/>
      <c r="EZ111" s="1486"/>
      <c r="FA111" s="1486"/>
      <c r="FB111" s="1486"/>
      <c r="FC111" s="1487"/>
      <c r="FD111" s="1488"/>
      <c r="FE111" s="1486"/>
      <c r="FF111" s="1486"/>
      <c r="FG111" s="1486"/>
      <c r="FH111" s="1486"/>
      <c r="FI111" s="1487"/>
      <c r="FJ111" s="1488"/>
      <c r="FK111" s="1486"/>
      <c r="FL111" s="1486"/>
      <c r="FM111" s="1486"/>
      <c r="FN111" s="1486"/>
      <c r="FO111" s="1487"/>
      <c r="FP111" s="1488"/>
      <c r="FQ111" s="1486"/>
      <c r="FR111" s="1486"/>
      <c r="FS111" s="1486"/>
      <c r="FT111" s="1486"/>
      <c r="FU111" s="1487"/>
      <c r="FV111" s="1488"/>
      <c r="FW111" s="1486"/>
      <c r="FX111" s="1486"/>
      <c r="FY111" s="1486"/>
      <c r="FZ111" s="1486"/>
      <c r="GA111" s="1487"/>
      <c r="GB111" s="1488"/>
      <c r="GC111" s="1486"/>
      <c r="GD111" s="1486"/>
      <c r="GE111" s="1486"/>
      <c r="GF111" s="1489"/>
      <c r="GG111" s="1490"/>
      <c r="GH111" s="39">
        <f t="shared" si="11"/>
        <v>0</v>
      </c>
      <c r="GI111" s="39">
        <f t="shared" si="12"/>
        <v>0</v>
      </c>
      <c r="GJ111" s="39">
        <f t="shared" si="13"/>
        <v>0</v>
      </c>
      <c r="GK111" s="4"/>
      <c r="GM111" s="40">
        <f t="shared" si="14"/>
        <v>0</v>
      </c>
      <c r="GN111" s="40">
        <f t="shared" si="15"/>
        <v>0</v>
      </c>
      <c r="GO111" s="40">
        <f t="shared" si="16"/>
        <v>0</v>
      </c>
      <c r="GP111" s="40">
        <f t="shared" si="17"/>
        <v>0</v>
      </c>
      <c r="GQ111" s="40">
        <f t="shared" si="18"/>
        <v>0</v>
      </c>
      <c r="GR111" s="40">
        <f t="shared" si="19"/>
        <v>0</v>
      </c>
      <c r="GS111" s="38" t="str">
        <f t="shared" si="20"/>
        <v/>
      </c>
      <c r="GT111" s="38" t="str">
        <f t="shared" si="21"/>
        <v/>
      </c>
    </row>
    <row r="112" spans="1:202" x14ac:dyDescent="0.2">
      <c r="A112" s="90">
        <v>89</v>
      </c>
      <c r="B112" s="317"/>
      <c r="C112" s="319"/>
      <c r="D112" s="320"/>
      <c r="E112" s="321"/>
      <c r="F112" s="1486"/>
      <c r="G112" s="1486"/>
      <c r="H112" s="1486"/>
      <c r="I112" s="1494"/>
      <c r="J112" s="1495"/>
      <c r="K112" s="1486"/>
      <c r="L112" s="1486"/>
      <c r="M112" s="1486"/>
      <c r="N112" s="1486"/>
      <c r="O112" s="1494"/>
      <c r="P112" s="1495"/>
      <c r="Q112" s="1486"/>
      <c r="R112" s="1486"/>
      <c r="S112" s="1486"/>
      <c r="T112" s="1486"/>
      <c r="U112" s="1494"/>
      <c r="V112" s="1495"/>
      <c r="W112" s="1486"/>
      <c r="X112" s="1486"/>
      <c r="Y112" s="1486"/>
      <c r="Z112" s="1486"/>
      <c r="AA112" s="1494"/>
      <c r="AB112" s="1495"/>
      <c r="AC112" s="1486"/>
      <c r="AD112" s="1486"/>
      <c r="AE112" s="1486"/>
      <c r="AF112" s="1486"/>
      <c r="AG112" s="1494"/>
      <c r="AH112" s="1495"/>
      <c r="AI112" s="1486"/>
      <c r="AJ112" s="1486"/>
      <c r="AK112" s="1486"/>
      <c r="AL112" s="1486"/>
      <c r="AM112" s="1494"/>
      <c r="AN112" s="1495"/>
      <c r="AO112" s="1486"/>
      <c r="AP112" s="1486"/>
      <c r="AQ112" s="1486"/>
      <c r="AR112" s="1486"/>
      <c r="AS112" s="1487"/>
      <c r="AT112" s="1488"/>
      <c r="AU112" s="1486"/>
      <c r="AV112" s="1486"/>
      <c r="AW112" s="1486"/>
      <c r="AX112" s="1486"/>
      <c r="AY112" s="1494"/>
      <c r="AZ112" s="1495"/>
      <c r="BA112" s="1486"/>
      <c r="BB112" s="1486"/>
      <c r="BC112" s="1486"/>
      <c r="BD112" s="1486"/>
      <c r="BE112" s="1494"/>
      <c r="BF112" s="1495"/>
      <c r="BG112" s="1486"/>
      <c r="BH112" s="1486"/>
      <c r="BI112" s="1486"/>
      <c r="BJ112" s="1486"/>
      <c r="BK112" s="1494"/>
      <c r="BL112" s="1495"/>
      <c r="BM112" s="1486"/>
      <c r="BN112" s="1486"/>
      <c r="BO112" s="1486"/>
      <c r="BP112" s="1486"/>
      <c r="BQ112" s="1487"/>
      <c r="BR112" s="1488"/>
      <c r="BS112" s="1486"/>
      <c r="BT112" s="1486"/>
      <c r="BU112" s="1486"/>
      <c r="BV112" s="1486"/>
      <c r="BW112" s="1494"/>
      <c r="BX112" s="1495"/>
      <c r="BY112" s="1486"/>
      <c r="BZ112" s="1486"/>
      <c r="CA112" s="1486"/>
      <c r="CB112" s="1486"/>
      <c r="CC112" s="1494"/>
      <c r="CD112" s="1495"/>
      <c r="CE112" s="1486"/>
      <c r="CF112" s="1486"/>
      <c r="CG112" s="1486"/>
      <c r="CH112" s="1486"/>
      <c r="CI112" s="1494"/>
      <c r="CJ112" s="1495"/>
      <c r="CK112" s="1486"/>
      <c r="CL112" s="1486"/>
      <c r="CM112" s="1486"/>
      <c r="CN112" s="1486"/>
      <c r="CO112" s="1494"/>
      <c r="CP112" s="1495"/>
      <c r="CQ112" s="1486"/>
      <c r="CR112" s="1486"/>
      <c r="CS112" s="1486"/>
      <c r="CT112" s="1486"/>
      <c r="CU112" s="1494"/>
      <c r="CV112" s="1495"/>
      <c r="CW112" s="1486"/>
      <c r="CX112" s="1486"/>
      <c r="CY112" s="1486"/>
      <c r="CZ112" s="1486"/>
      <c r="DA112" s="1487"/>
      <c r="DB112" s="1488"/>
      <c r="DC112" s="1486"/>
      <c r="DD112" s="1486"/>
      <c r="DE112" s="1486"/>
      <c r="DF112" s="1486"/>
      <c r="DG112" s="1487"/>
      <c r="DH112" s="1488"/>
      <c r="DI112" s="1486"/>
      <c r="DJ112" s="1486"/>
      <c r="DK112" s="1486"/>
      <c r="DL112" s="1486"/>
      <c r="DM112" s="1487"/>
      <c r="DN112" s="1488"/>
      <c r="DO112" s="1486"/>
      <c r="DP112" s="1486"/>
      <c r="DQ112" s="1486"/>
      <c r="DR112" s="1486"/>
      <c r="DS112" s="1487"/>
      <c r="DT112" s="1488"/>
      <c r="DU112" s="1486"/>
      <c r="DV112" s="1486"/>
      <c r="DW112" s="1486"/>
      <c r="DX112" s="1486"/>
      <c r="DY112" s="1487"/>
      <c r="DZ112" s="1488"/>
      <c r="EA112" s="1486"/>
      <c r="EB112" s="1486"/>
      <c r="EC112" s="1486"/>
      <c r="ED112" s="1486"/>
      <c r="EE112" s="1487"/>
      <c r="EF112" s="1488"/>
      <c r="EG112" s="1486"/>
      <c r="EH112" s="1486"/>
      <c r="EI112" s="1486"/>
      <c r="EJ112" s="1486"/>
      <c r="EK112" s="1487"/>
      <c r="EL112" s="1488"/>
      <c r="EM112" s="1486"/>
      <c r="EN112" s="1486"/>
      <c r="EO112" s="1486"/>
      <c r="EP112" s="1486"/>
      <c r="EQ112" s="1487"/>
      <c r="ER112" s="1488"/>
      <c r="ES112" s="1486"/>
      <c r="ET112" s="1486"/>
      <c r="EU112" s="1486"/>
      <c r="EV112" s="1486"/>
      <c r="EW112" s="1487"/>
      <c r="EX112" s="1488"/>
      <c r="EY112" s="1486"/>
      <c r="EZ112" s="1486"/>
      <c r="FA112" s="1486"/>
      <c r="FB112" s="1486"/>
      <c r="FC112" s="1487"/>
      <c r="FD112" s="1488"/>
      <c r="FE112" s="1486"/>
      <c r="FF112" s="1486"/>
      <c r="FG112" s="1486"/>
      <c r="FH112" s="1486"/>
      <c r="FI112" s="1487"/>
      <c r="FJ112" s="1488"/>
      <c r="FK112" s="1486"/>
      <c r="FL112" s="1486"/>
      <c r="FM112" s="1486"/>
      <c r="FN112" s="1486"/>
      <c r="FO112" s="1487"/>
      <c r="FP112" s="1488"/>
      <c r="FQ112" s="1486"/>
      <c r="FR112" s="1486"/>
      <c r="FS112" s="1486"/>
      <c r="FT112" s="1486"/>
      <c r="FU112" s="1487"/>
      <c r="FV112" s="1488"/>
      <c r="FW112" s="1486"/>
      <c r="FX112" s="1486"/>
      <c r="FY112" s="1486"/>
      <c r="FZ112" s="1486"/>
      <c r="GA112" s="1487"/>
      <c r="GB112" s="1488"/>
      <c r="GC112" s="1486"/>
      <c r="GD112" s="1486"/>
      <c r="GE112" s="1486"/>
      <c r="GF112" s="1489"/>
      <c r="GG112" s="1490"/>
      <c r="GH112" s="39">
        <f t="shared" si="11"/>
        <v>0</v>
      </c>
      <c r="GI112" s="39">
        <f t="shared" si="12"/>
        <v>0</v>
      </c>
      <c r="GJ112" s="39">
        <f t="shared" si="13"/>
        <v>0</v>
      </c>
      <c r="GK112" s="4"/>
      <c r="GM112" s="40">
        <f t="shared" si="14"/>
        <v>0</v>
      </c>
      <c r="GN112" s="40">
        <f t="shared" si="15"/>
        <v>0</v>
      </c>
      <c r="GO112" s="40">
        <f t="shared" si="16"/>
        <v>0</v>
      </c>
      <c r="GP112" s="40">
        <f t="shared" si="17"/>
        <v>0</v>
      </c>
      <c r="GQ112" s="40">
        <f t="shared" si="18"/>
        <v>0</v>
      </c>
      <c r="GR112" s="40">
        <f t="shared" si="19"/>
        <v>0</v>
      </c>
      <c r="GS112" s="38" t="str">
        <f t="shared" si="20"/>
        <v/>
      </c>
      <c r="GT112" s="38" t="str">
        <f t="shared" si="21"/>
        <v/>
      </c>
    </row>
    <row r="113" spans="1:202" x14ac:dyDescent="0.2">
      <c r="A113" s="90">
        <v>90</v>
      </c>
      <c r="B113" s="317"/>
      <c r="C113" s="319"/>
      <c r="D113" s="320"/>
      <c r="E113" s="321"/>
      <c r="F113" s="1486"/>
      <c r="G113" s="1486"/>
      <c r="H113" s="1486"/>
      <c r="I113" s="1494"/>
      <c r="J113" s="1495"/>
      <c r="K113" s="1486"/>
      <c r="L113" s="1486"/>
      <c r="M113" s="1486"/>
      <c r="N113" s="1486"/>
      <c r="O113" s="1494"/>
      <c r="P113" s="1495"/>
      <c r="Q113" s="1486"/>
      <c r="R113" s="1486"/>
      <c r="S113" s="1486"/>
      <c r="T113" s="1486"/>
      <c r="U113" s="1494"/>
      <c r="V113" s="1495"/>
      <c r="W113" s="1486"/>
      <c r="X113" s="1486"/>
      <c r="Y113" s="1486"/>
      <c r="Z113" s="1486"/>
      <c r="AA113" s="1494"/>
      <c r="AB113" s="1495"/>
      <c r="AC113" s="1486"/>
      <c r="AD113" s="1486"/>
      <c r="AE113" s="1486"/>
      <c r="AF113" s="1486"/>
      <c r="AG113" s="1494"/>
      <c r="AH113" s="1495"/>
      <c r="AI113" s="1486"/>
      <c r="AJ113" s="1486"/>
      <c r="AK113" s="1486"/>
      <c r="AL113" s="1486"/>
      <c r="AM113" s="1494"/>
      <c r="AN113" s="1495"/>
      <c r="AO113" s="1486"/>
      <c r="AP113" s="1486"/>
      <c r="AQ113" s="1486"/>
      <c r="AR113" s="1486"/>
      <c r="AS113" s="1487"/>
      <c r="AT113" s="1488"/>
      <c r="AU113" s="1486"/>
      <c r="AV113" s="1486"/>
      <c r="AW113" s="1486"/>
      <c r="AX113" s="1486"/>
      <c r="AY113" s="1494"/>
      <c r="AZ113" s="1495"/>
      <c r="BA113" s="1486"/>
      <c r="BB113" s="1486"/>
      <c r="BC113" s="1486"/>
      <c r="BD113" s="1486"/>
      <c r="BE113" s="1494"/>
      <c r="BF113" s="1495"/>
      <c r="BG113" s="1486"/>
      <c r="BH113" s="1486"/>
      <c r="BI113" s="1486"/>
      <c r="BJ113" s="1486"/>
      <c r="BK113" s="1494"/>
      <c r="BL113" s="1495"/>
      <c r="BM113" s="1486"/>
      <c r="BN113" s="1486"/>
      <c r="BO113" s="1486"/>
      <c r="BP113" s="1486"/>
      <c r="BQ113" s="1487"/>
      <c r="BR113" s="1488"/>
      <c r="BS113" s="1486"/>
      <c r="BT113" s="1486"/>
      <c r="BU113" s="1486"/>
      <c r="BV113" s="1486"/>
      <c r="BW113" s="1494"/>
      <c r="BX113" s="1495"/>
      <c r="BY113" s="1486"/>
      <c r="BZ113" s="1486"/>
      <c r="CA113" s="1486"/>
      <c r="CB113" s="1486"/>
      <c r="CC113" s="1494"/>
      <c r="CD113" s="1495"/>
      <c r="CE113" s="1486"/>
      <c r="CF113" s="1486"/>
      <c r="CG113" s="1486"/>
      <c r="CH113" s="1486"/>
      <c r="CI113" s="1494"/>
      <c r="CJ113" s="1495"/>
      <c r="CK113" s="1486"/>
      <c r="CL113" s="1486"/>
      <c r="CM113" s="1486"/>
      <c r="CN113" s="1486"/>
      <c r="CO113" s="1494"/>
      <c r="CP113" s="1495"/>
      <c r="CQ113" s="1486"/>
      <c r="CR113" s="1486"/>
      <c r="CS113" s="1486"/>
      <c r="CT113" s="1486"/>
      <c r="CU113" s="1494"/>
      <c r="CV113" s="1495"/>
      <c r="CW113" s="1486"/>
      <c r="CX113" s="1486"/>
      <c r="CY113" s="1486"/>
      <c r="CZ113" s="1486"/>
      <c r="DA113" s="1487"/>
      <c r="DB113" s="1488"/>
      <c r="DC113" s="1486"/>
      <c r="DD113" s="1486"/>
      <c r="DE113" s="1486"/>
      <c r="DF113" s="1486"/>
      <c r="DG113" s="1487"/>
      <c r="DH113" s="1488"/>
      <c r="DI113" s="1486"/>
      <c r="DJ113" s="1486"/>
      <c r="DK113" s="1486"/>
      <c r="DL113" s="1486"/>
      <c r="DM113" s="1487"/>
      <c r="DN113" s="1488"/>
      <c r="DO113" s="1486"/>
      <c r="DP113" s="1486"/>
      <c r="DQ113" s="1486"/>
      <c r="DR113" s="1486"/>
      <c r="DS113" s="1487"/>
      <c r="DT113" s="1488"/>
      <c r="DU113" s="1486"/>
      <c r="DV113" s="1486"/>
      <c r="DW113" s="1486"/>
      <c r="DX113" s="1486"/>
      <c r="DY113" s="1487"/>
      <c r="DZ113" s="1488"/>
      <c r="EA113" s="1486"/>
      <c r="EB113" s="1486"/>
      <c r="EC113" s="1486"/>
      <c r="ED113" s="1486"/>
      <c r="EE113" s="1487"/>
      <c r="EF113" s="1488"/>
      <c r="EG113" s="1486"/>
      <c r="EH113" s="1486"/>
      <c r="EI113" s="1486"/>
      <c r="EJ113" s="1486"/>
      <c r="EK113" s="1487"/>
      <c r="EL113" s="1488"/>
      <c r="EM113" s="1486"/>
      <c r="EN113" s="1486"/>
      <c r="EO113" s="1486"/>
      <c r="EP113" s="1486"/>
      <c r="EQ113" s="1487"/>
      <c r="ER113" s="1488"/>
      <c r="ES113" s="1486"/>
      <c r="ET113" s="1486"/>
      <c r="EU113" s="1486"/>
      <c r="EV113" s="1486"/>
      <c r="EW113" s="1487"/>
      <c r="EX113" s="1488"/>
      <c r="EY113" s="1486"/>
      <c r="EZ113" s="1486"/>
      <c r="FA113" s="1486"/>
      <c r="FB113" s="1486"/>
      <c r="FC113" s="1487"/>
      <c r="FD113" s="1488"/>
      <c r="FE113" s="1486"/>
      <c r="FF113" s="1486"/>
      <c r="FG113" s="1486"/>
      <c r="FH113" s="1486"/>
      <c r="FI113" s="1487"/>
      <c r="FJ113" s="1488"/>
      <c r="FK113" s="1486"/>
      <c r="FL113" s="1486"/>
      <c r="FM113" s="1486"/>
      <c r="FN113" s="1486"/>
      <c r="FO113" s="1487"/>
      <c r="FP113" s="1488"/>
      <c r="FQ113" s="1486"/>
      <c r="FR113" s="1486"/>
      <c r="FS113" s="1486"/>
      <c r="FT113" s="1486"/>
      <c r="FU113" s="1487"/>
      <c r="FV113" s="1488"/>
      <c r="FW113" s="1486"/>
      <c r="FX113" s="1486"/>
      <c r="FY113" s="1486"/>
      <c r="FZ113" s="1486"/>
      <c r="GA113" s="1487"/>
      <c r="GB113" s="1488"/>
      <c r="GC113" s="1486"/>
      <c r="GD113" s="1486"/>
      <c r="GE113" s="1486"/>
      <c r="GF113" s="1489"/>
      <c r="GG113" s="1490"/>
      <c r="GH113" s="39">
        <f t="shared" si="11"/>
        <v>0</v>
      </c>
      <c r="GI113" s="39">
        <f t="shared" si="12"/>
        <v>0</v>
      </c>
      <c r="GJ113" s="39">
        <f t="shared" si="13"/>
        <v>0</v>
      </c>
      <c r="GK113" s="4"/>
      <c r="GM113" s="40">
        <f t="shared" si="14"/>
        <v>0</v>
      </c>
      <c r="GN113" s="40">
        <f t="shared" si="15"/>
        <v>0</v>
      </c>
      <c r="GO113" s="40">
        <f t="shared" si="16"/>
        <v>0</v>
      </c>
      <c r="GP113" s="40">
        <f t="shared" si="17"/>
        <v>0</v>
      </c>
      <c r="GQ113" s="40">
        <f t="shared" si="18"/>
        <v>0</v>
      </c>
      <c r="GR113" s="40">
        <f t="shared" si="19"/>
        <v>0</v>
      </c>
      <c r="GS113" s="38" t="str">
        <f t="shared" si="20"/>
        <v/>
      </c>
      <c r="GT113" s="38" t="str">
        <f t="shared" si="21"/>
        <v/>
      </c>
    </row>
    <row r="114" spans="1:202" x14ac:dyDescent="0.2">
      <c r="A114" s="90">
        <v>91</v>
      </c>
      <c r="B114" s="317"/>
      <c r="C114" s="319"/>
      <c r="D114" s="320"/>
      <c r="E114" s="321"/>
      <c r="F114" s="1486"/>
      <c r="G114" s="1486"/>
      <c r="H114" s="1486"/>
      <c r="I114" s="1494"/>
      <c r="J114" s="1495"/>
      <c r="K114" s="1486"/>
      <c r="L114" s="1486"/>
      <c r="M114" s="1486"/>
      <c r="N114" s="1486"/>
      <c r="O114" s="1494"/>
      <c r="P114" s="1495"/>
      <c r="Q114" s="1486"/>
      <c r="R114" s="1486"/>
      <c r="S114" s="1486"/>
      <c r="T114" s="1486"/>
      <c r="U114" s="1494"/>
      <c r="V114" s="1495"/>
      <c r="W114" s="1486"/>
      <c r="X114" s="1486"/>
      <c r="Y114" s="1486"/>
      <c r="Z114" s="1486"/>
      <c r="AA114" s="1494"/>
      <c r="AB114" s="1495"/>
      <c r="AC114" s="1486"/>
      <c r="AD114" s="1486"/>
      <c r="AE114" s="1486"/>
      <c r="AF114" s="1486"/>
      <c r="AG114" s="1494"/>
      <c r="AH114" s="1495"/>
      <c r="AI114" s="1486"/>
      <c r="AJ114" s="1486"/>
      <c r="AK114" s="1486"/>
      <c r="AL114" s="1486"/>
      <c r="AM114" s="1494"/>
      <c r="AN114" s="1495"/>
      <c r="AO114" s="1486"/>
      <c r="AP114" s="1486"/>
      <c r="AQ114" s="1486"/>
      <c r="AR114" s="1486"/>
      <c r="AS114" s="1487"/>
      <c r="AT114" s="1488"/>
      <c r="AU114" s="1486"/>
      <c r="AV114" s="1486"/>
      <c r="AW114" s="1486"/>
      <c r="AX114" s="1486"/>
      <c r="AY114" s="1494"/>
      <c r="AZ114" s="1495"/>
      <c r="BA114" s="1486"/>
      <c r="BB114" s="1486"/>
      <c r="BC114" s="1486"/>
      <c r="BD114" s="1486"/>
      <c r="BE114" s="1494"/>
      <c r="BF114" s="1495"/>
      <c r="BG114" s="1486"/>
      <c r="BH114" s="1486"/>
      <c r="BI114" s="1486"/>
      <c r="BJ114" s="1486"/>
      <c r="BK114" s="1494"/>
      <c r="BL114" s="1495"/>
      <c r="BM114" s="1486"/>
      <c r="BN114" s="1486"/>
      <c r="BO114" s="1486"/>
      <c r="BP114" s="1486"/>
      <c r="BQ114" s="1487"/>
      <c r="BR114" s="1488"/>
      <c r="BS114" s="1486"/>
      <c r="BT114" s="1486"/>
      <c r="BU114" s="1486"/>
      <c r="BV114" s="1486"/>
      <c r="BW114" s="1494"/>
      <c r="BX114" s="1495"/>
      <c r="BY114" s="1486"/>
      <c r="BZ114" s="1486"/>
      <c r="CA114" s="1486"/>
      <c r="CB114" s="1486"/>
      <c r="CC114" s="1494"/>
      <c r="CD114" s="1495"/>
      <c r="CE114" s="1486"/>
      <c r="CF114" s="1486"/>
      <c r="CG114" s="1486"/>
      <c r="CH114" s="1486"/>
      <c r="CI114" s="1494"/>
      <c r="CJ114" s="1495"/>
      <c r="CK114" s="1486"/>
      <c r="CL114" s="1486"/>
      <c r="CM114" s="1486"/>
      <c r="CN114" s="1486"/>
      <c r="CO114" s="1494"/>
      <c r="CP114" s="1495"/>
      <c r="CQ114" s="1486"/>
      <c r="CR114" s="1486"/>
      <c r="CS114" s="1486"/>
      <c r="CT114" s="1486"/>
      <c r="CU114" s="1494"/>
      <c r="CV114" s="1495"/>
      <c r="CW114" s="1486"/>
      <c r="CX114" s="1486"/>
      <c r="CY114" s="1486"/>
      <c r="CZ114" s="1486"/>
      <c r="DA114" s="1487"/>
      <c r="DB114" s="1488"/>
      <c r="DC114" s="1486"/>
      <c r="DD114" s="1486"/>
      <c r="DE114" s="1486"/>
      <c r="DF114" s="1486"/>
      <c r="DG114" s="1487"/>
      <c r="DH114" s="1488"/>
      <c r="DI114" s="1486"/>
      <c r="DJ114" s="1486"/>
      <c r="DK114" s="1486"/>
      <c r="DL114" s="1486"/>
      <c r="DM114" s="1487"/>
      <c r="DN114" s="1488"/>
      <c r="DO114" s="1486"/>
      <c r="DP114" s="1486"/>
      <c r="DQ114" s="1486"/>
      <c r="DR114" s="1486"/>
      <c r="DS114" s="1487"/>
      <c r="DT114" s="1488"/>
      <c r="DU114" s="1486"/>
      <c r="DV114" s="1486"/>
      <c r="DW114" s="1486"/>
      <c r="DX114" s="1486"/>
      <c r="DY114" s="1487"/>
      <c r="DZ114" s="1488"/>
      <c r="EA114" s="1486"/>
      <c r="EB114" s="1486"/>
      <c r="EC114" s="1486"/>
      <c r="ED114" s="1486"/>
      <c r="EE114" s="1487"/>
      <c r="EF114" s="1488"/>
      <c r="EG114" s="1486"/>
      <c r="EH114" s="1486"/>
      <c r="EI114" s="1486"/>
      <c r="EJ114" s="1486"/>
      <c r="EK114" s="1487"/>
      <c r="EL114" s="1488"/>
      <c r="EM114" s="1486"/>
      <c r="EN114" s="1486"/>
      <c r="EO114" s="1486"/>
      <c r="EP114" s="1486"/>
      <c r="EQ114" s="1487"/>
      <c r="ER114" s="1488"/>
      <c r="ES114" s="1486"/>
      <c r="ET114" s="1486"/>
      <c r="EU114" s="1486"/>
      <c r="EV114" s="1486"/>
      <c r="EW114" s="1487"/>
      <c r="EX114" s="1488"/>
      <c r="EY114" s="1486"/>
      <c r="EZ114" s="1486"/>
      <c r="FA114" s="1486"/>
      <c r="FB114" s="1486"/>
      <c r="FC114" s="1487"/>
      <c r="FD114" s="1488"/>
      <c r="FE114" s="1486"/>
      <c r="FF114" s="1486"/>
      <c r="FG114" s="1486"/>
      <c r="FH114" s="1486"/>
      <c r="FI114" s="1487"/>
      <c r="FJ114" s="1488"/>
      <c r="FK114" s="1486"/>
      <c r="FL114" s="1486"/>
      <c r="FM114" s="1486"/>
      <c r="FN114" s="1486"/>
      <c r="FO114" s="1487"/>
      <c r="FP114" s="1488"/>
      <c r="FQ114" s="1486"/>
      <c r="FR114" s="1486"/>
      <c r="FS114" s="1486"/>
      <c r="FT114" s="1486"/>
      <c r="FU114" s="1487"/>
      <c r="FV114" s="1488"/>
      <c r="FW114" s="1486"/>
      <c r="FX114" s="1486"/>
      <c r="FY114" s="1486"/>
      <c r="FZ114" s="1486"/>
      <c r="GA114" s="1487"/>
      <c r="GB114" s="1488"/>
      <c r="GC114" s="1486"/>
      <c r="GD114" s="1486"/>
      <c r="GE114" s="1486"/>
      <c r="GF114" s="1489"/>
      <c r="GG114" s="1490"/>
      <c r="GH114" s="39">
        <f t="shared" si="11"/>
        <v>0</v>
      </c>
      <c r="GI114" s="39">
        <f t="shared" si="12"/>
        <v>0</v>
      </c>
      <c r="GJ114" s="39">
        <f t="shared" si="13"/>
        <v>0</v>
      </c>
      <c r="GK114" s="4"/>
      <c r="GM114" s="40">
        <f t="shared" si="14"/>
        <v>0</v>
      </c>
      <c r="GN114" s="40">
        <f t="shared" si="15"/>
        <v>0</v>
      </c>
      <c r="GO114" s="40">
        <f t="shared" si="16"/>
        <v>0</v>
      </c>
      <c r="GP114" s="40">
        <f t="shared" si="17"/>
        <v>0</v>
      </c>
      <c r="GQ114" s="40">
        <f t="shared" si="18"/>
        <v>0</v>
      </c>
      <c r="GR114" s="40">
        <f t="shared" si="19"/>
        <v>0</v>
      </c>
      <c r="GS114" s="38" t="str">
        <f t="shared" si="20"/>
        <v/>
      </c>
      <c r="GT114" s="38" t="str">
        <f t="shared" si="21"/>
        <v/>
      </c>
    </row>
    <row r="115" spans="1:202" x14ac:dyDescent="0.2">
      <c r="A115" s="90">
        <v>92</v>
      </c>
      <c r="B115" s="317"/>
      <c r="C115" s="319"/>
      <c r="D115" s="320"/>
      <c r="E115" s="321"/>
      <c r="F115" s="1486"/>
      <c r="G115" s="1486"/>
      <c r="H115" s="1486"/>
      <c r="I115" s="1494"/>
      <c r="J115" s="1495"/>
      <c r="K115" s="1486"/>
      <c r="L115" s="1486"/>
      <c r="M115" s="1486"/>
      <c r="N115" s="1486"/>
      <c r="O115" s="1494"/>
      <c r="P115" s="1495"/>
      <c r="Q115" s="1486"/>
      <c r="R115" s="1486"/>
      <c r="S115" s="1486"/>
      <c r="T115" s="1486"/>
      <c r="U115" s="1494"/>
      <c r="V115" s="1495"/>
      <c r="W115" s="1486"/>
      <c r="X115" s="1486"/>
      <c r="Y115" s="1486"/>
      <c r="Z115" s="1486"/>
      <c r="AA115" s="1494"/>
      <c r="AB115" s="1495"/>
      <c r="AC115" s="1486"/>
      <c r="AD115" s="1486"/>
      <c r="AE115" s="1486"/>
      <c r="AF115" s="1486"/>
      <c r="AG115" s="1494"/>
      <c r="AH115" s="1495"/>
      <c r="AI115" s="1486"/>
      <c r="AJ115" s="1486"/>
      <c r="AK115" s="1486"/>
      <c r="AL115" s="1486"/>
      <c r="AM115" s="1494"/>
      <c r="AN115" s="1495"/>
      <c r="AO115" s="1486"/>
      <c r="AP115" s="1486"/>
      <c r="AQ115" s="1486"/>
      <c r="AR115" s="1486"/>
      <c r="AS115" s="1487"/>
      <c r="AT115" s="1488"/>
      <c r="AU115" s="1486"/>
      <c r="AV115" s="1486"/>
      <c r="AW115" s="1486"/>
      <c r="AX115" s="1486"/>
      <c r="AY115" s="1494"/>
      <c r="AZ115" s="1495"/>
      <c r="BA115" s="1486"/>
      <c r="BB115" s="1486"/>
      <c r="BC115" s="1486"/>
      <c r="BD115" s="1486"/>
      <c r="BE115" s="1494"/>
      <c r="BF115" s="1495"/>
      <c r="BG115" s="1486"/>
      <c r="BH115" s="1486"/>
      <c r="BI115" s="1486"/>
      <c r="BJ115" s="1486"/>
      <c r="BK115" s="1494"/>
      <c r="BL115" s="1495"/>
      <c r="BM115" s="1486"/>
      <c r="BN115" s="1486"/>
      <c r="BO115" s="1486"/>
      <c r="BP115" s="1486"/>
      <c r="BQ115" s="1487"/>
      <c r="BR115" s="1488"/>
      <c r="BS115" s="1486"/>
      <c r="BT115" s="1486"/>
      <c r="BU115" s="1486"/>
      <c r="BV115" s="1486"/>
      <c r="BW115" s="1494"/>
      <c r="BX115" s="1495"/>
      <c r="BY115" s="1486"/>
      <c r="BZ115" s="1486"/>
      <c r="CA115" s="1486"/>
      <c r="CB115" s="1486"/>
      <c r="CC115" s="1494"/>
      <c r="CD115" s="1495"/>
      <c r="CE115" s="1486"/>
      <c r="CF115" s="1486"/>
      <c r="CG115" s="1486"/>
      <c r="CH115" s="1486"/>
      <c r="CI115" s="1494"/>
      <c r="CJ115" s="1495"/>
      <c r="CK115" s="1486"/>
      <c r="CL115" s="1486"/>
      <c r="CM115" s="1486"/>
      <c r="CN115" s="1486"/>
      <c r="CO115" s="1494"/>
      <c r="CP115" s="1495"/>
      <c r="CQ115" s="1486"/>
      <c r="CR115" s="1486"/>
      <c r="CS115" s="1486"/>
      <c r="CT115" s="1486"/>
      <c r="CU115" s="1494"/>
      <c r="CV115" s="1495"/>
      <c r="CW115" s="1486"/>
      <c r="CX115" s="1486"/>
      <c r="CY115" s="1486"/>
      <c r="CZ115" s="1486"/>
      <c r="DA115" s="1487"/>
      <c r="DB115" s="1488"/>
      <c r="DC115" s="1486"/>
      <c r="DD115" s="1486"/>
      <c r="DE115" s="1486"/>
      <c r="DF115" s="1486"/>
      <c r="DG115" s="1487"/>
      <c r="DH115" s="1488"/>
      <c r="DI115" s="1486"/>
      <c r="DJ115" s="1486"/>
      <c r="DK115" s="1486"/>
      <c r="DL115" s="1486"/>
      <c r="DM115" s="1487"/>
      <c r="DN115" s="1488"/>
      <c r="DO115" s="1486"/>
      <c r="DP115" s="1486"/>
      <c r="DQ115" s="1486"/>
      <c r="DR115" s="1486"/>
      <c r="DS115" s="1487"/>
      <c r="DT115" s="1488"/>
      <c r="DU115" s="1486"/>
      <c r="DV115" s="1486"/>
      <c r="DW115" s="1486"/>
      <c r="DX115" s="1486"/>
      <c r="DY115" s="1487"/>
      <c r="DZ115" s="1488"/>
      <c r="EA115" s="1486"/>
      <c r="EB115" s="1486"/>
      <c r="EC115" s="1486"/>
      <c r="ED115" s="1486"/>
      <c r="EE115" s="1487"/>
      <c r="EF115" s="1488"/>
      <c r="EG115" s="1486"/>
      <c r="EH115" s="1486"/>
      <c r="EI115" s="1486"/>
      <c r="EJ115" s="1486"/>
      <c r="EK115" s="1487"/>
      <c r="EL115" s="1488"/>
      <c r="EM115" s="1486"/>
      <c r="EN115" s="1486"/>
      <c r="EO115" s="1486"/>
      <c r="EP115" s="1486"/>
      <c r="EQ115" s="1487"/>
      <c r="ER115" s="1488"/>
      <c r="ES115" s="1486"/>
      <c r="ET115" s="1486"/>
      <c r="EU115" s="1486"/>
      <c r="EV115" s="1486"/>
      <c r="EW115" s="1487"/>
      <c r="EX115" s="1488"/>
      <c r="EY115" s="1486"/>
      <c r="EZ115" s="1486"/>
      <c r="FA115" s="1486"/>
      <c r="FB115" s="1486"/>
      <c r="FC115" s="1487"/>
      <c r="FD115" s="1488"/>
      <c r="FE115" s="1486"/>
      <c r="FF115" s="1486"/>
      <c r="FG115" s="1486"/>
      <c r="FH115" s="1486"/>
      <c r="FI115" s="1487"/>
      <c r="FJ115" s="1488"/>
      <c r="FK115" s="1486"/>
      <c r="FL115" s="1486"/>
      <c r="FM115" s="1486"/>
      <c r="FN115" s="1486"/>
      <c r="FO115" s="1487"/>
      <c r="FP115" s="1488"/>
      <c r="FQ115" s="1486"/>
      <c r="FR115" s="1486"/>
      <c r="FS115" s="1486"/>
      <c r="FT115" s="1486"/>
      <c r="FU115" s="1487"/>
      <c r="FV115" s="1488"/>
      <c r="FW115" s="1486"/>
      <c r="FX115" s="1486"/>
      <c r="FY115" s="1486"/>
      <c r="FZ115" s="1486"/>
      <c r="GA115" s="1487"/>
      <c r="GB115" s="1488"/>
      <c r="GC115" s="1486"/>
      <c r="GD115" s="1486"/>
      <c r="GE115" s="1486"/>
      <c r="GF115" s="1489"/>
      <c r="GG115" s="1490"/>
      <c r="GH115" s="39">
        <f t="shared" si="11"/>
        <v>0</v>
      </c>
      <c r="GI115" s="39">
        <f t="shared" si="12"/>
        <v>0</v>
      </c>
      <c r="GJ115" s="39">
        <f t="shared" si="13"/>
        <v>0</v>
      </c>
      <c r="GK115" s="4"/>
      <c r="GM115" s="40">
        <f t="shared" si="14"/>
        <v>0</v>
      </c>
      <c r="GN115" s="40">
        <f t="shared" si="15"/>
        <v>0</v>
      </c>
      <c r="GO115" s="40">
        <f t="shared" si="16"/>
        <v>0</v>
      </c>
      <c r="GP115" s="40">
        <f t="shared" si="17"/>
        <v>0</v>
      </c>
      <c r="GQ115" s="40">
        <f t="shared" si="18"/>
        <v>0</v>
      </c>
      <c r="GR115" s="40">
        <f t="shared" si="19"/>
        <v>0</v>
      </c>
      <c r="GS115" s="38" t="str">
        <f t="shared" si="20"/>
        <v/>
      </c>
      <c r="GT115" s="38" t="str">
        <f t="shared" si="21"/>
        <v/>
      </c>
    </row>
    <row r="116" spans="1:202" x14ac:dyDescent="0.2">
      <c r="A116" s="90">
        <v>93</v>
      </c>
      <c r="B116" s="317"/>
      <c r="C116" s="319"/>
      <c r="D116" s="320"/>
      <c r="E116" s="321"/>
      <c r="F116" s="1486"/>
      <c r="G116" s="1486"/>
      <c r="H116" s="1486"/>
      <c r="I116" s="1494"/>
      <c r="J116" s="1495"/>
      <c r="K116" s="1486"/>
      <c r="L116" s="1486"/>
      <c r="M116" s="1486"/>
      <c r="N116" s="1486"/>
      <c r="O116" s="1494"/>
      <c r="P116" s="1495"/>
      <c r="Q116" s="1486"/>
      <c r="R116" s="1486"/>
      <c r="S116" s="1486"/>
      <c r="T116" s="1486"/>
      <c r="U116" s="1494"/>
      <c r="V116" s="1495"/>
      <c r="W116" s="1486"/>
      <c r="X116" s="1486"/>
      <c r="Y116" s="1486"/>
      <c r="Z116" s="1486"/>
      <c r="AA116" s="1494"/>
      <c r="AB116" s="1495"/>
      <c r="AC116" s="1486"/>
      <c r="AD116" s="1486"/>
      <c r="AE116" s="1486"/>
      <c r="AF116" s="1486"/>
      <c r="AG116" s="1494"/>
      <c r="AH116" s="1495"/>
      <c r="AI116" s="1486"/>
      <c r="AJ116" s="1486"/>
      <c r="AK116" s="1486"/>
      <c r="AL116" s="1486"/>
      <c r="AM116" s="1494"/>
      <c r="AN116" s="1495"/>
      <c r="AO116" s="1486"/>
      <c r="AP116" s="1486"/>
      <c r="AQ116" s="1486"/>
      <c r="AR116" s="1486"/>
      <c r="AS116" s="1487"/>
      <c r="AT116" s="1488"/>
      <c r="AU116" s="1486"/>
      <c r="AV116" s="1486"/>
      <c r="AW116" s="1486"/>
      <c r="AX116" s="1486"/>
      <c r="AY116" s="1494"/>
      <c r="AZ116" s="1495"/>
      <c r="BA116" s="1486"/>
      <c r="BB116" s="1486"/>
      <c r="BC116" s="1486"/>
      <c r="BD116" s="1486"/>
      <c r="BE116" s="1494"/>
      <c r="BF116" s="1495"/>
      <c r="BG116" s="1486"/>
      <c r="BH116" s="1486"/>
      <c r="BI116" s="1486"/>
      <c r="BJ116" s="1486"/>
      <c r="BK116" s="1494"/>
      <c r="BL116" s="1495"/>
      <c r="BM116" s="1486"/>
      <c r="BN116" s="1486"/>
      <c r="BO116" s="1486"/>
      <c r="BP116" s="1486"/>
      <c r="BQ116" s="1487"/>
      <c r="BR116" s="1488"/>
      <c r="BS116" s="1486"/>
      <c r="BT116" s="1486"/>
      <c r="BU116" s="1486"/>
      <c r="BV116" s="1486"/>
      <c r="BW116" s="1494"/>
      <c r="BX116" s="1495"/>
      <c r="BY116" s="1486"/>
      <c r="BZ116" s="1486"/>
      <c r="CA116" s="1486"/>
      <c r="CB116" s="1486"/>
      <c r="CC116" s="1494"/>
      <c r="CD116" s="1495"/>
      <c r="CE116" s="1486"/>
      <c r="CF116" s="1486"/>
      <c r="CG116" s="1486"/>
      <c r="CH116" s="1486"/>
      <c r="CI116" s="1494"/>
      <c r="CJ116" s="1495"/>
      <c r="CK116" s="1486"/>
      <c r="CL116" s="1486"/>
      <c r="CM116" s="1486"/>
      <c r="CN116" s="1486"/>
      <c r="CO116" s="1494"/>
      <c r="CP116" s="1495"/>
      <c r="CQ116" s="1486"/>
      <c r="CR116" s="1486"/>
      <c r="CS116" s="1486"/>
      <c r="CT116" s="1486"/>
      <c r="CU116" s="1494"/>
      <c r="CV116" s="1495"/>
      <c r="CW116" s="1486"/>
      <c r="CX116" s="1486"/>
      <c r="CY116" s="1486"/>
      <c r="CZ116" s="1486"/>
      <c r="DA116" s="1487"/>
      <c r="DB116" s="1488"/>
      <c r="DC116" s="1486"/>
      <c r="DD116" s="1486"/>
      <c r="DE116" s="1486"/>
      <c r="DF116" s="1486"/>
      <c r="DG116" s="1487"/>
      <c r="DH116" s="1488"/>
      <c r="DI116" s="1486"/>
      <c r="DJ116" s="1486"/>
      <c r="DK116" s="1486"/>
      <c r="DL116" s="1486"/>
      <c r="DM116" s="1487"/>
      <c r="DN116" s="1488"/>
      <c r="DO116" s="1486"/>
      <c r="DP116" s="1486"/>
      <c r="DQ116" s="1486"/>
      <c r="DR116" s="1486"/>
      <c r="DS116" s="1487"/>
      <c r="DT116" s="1488"/>
      <c r="DU116" s="1486"/>
      <c r="DV116" s="1486"/>
      <c r="DW116" s="1486"/>
      <c r="DX116" s="1486"/>
      <c r="DY116" s="1487"/>
      <c r="DZ116" s="1488"/>
      <c r="EA116" s="1486"/>
      <c r="EB116" s="1486"/>
      <c r="EC116" s="1486"/>
      <c r="ED116" s="1486"/>
      <c r="EE116" s="1487"/>
      <c r="EF116" s="1488"/>
      <c r="EG116" s="1486"/>
      <c r="EH116" s="1486"/>
      <c r="EI116" s="1486"/>
      <c r="EJ116" s="1486"/>
      <c r="EK116" s="1487"/>
      <c r="EL116" s="1488"/>
      <c r="EM116" s="1486"/>
      <c r="EN116" s="1486"/>
      <c r="EO116" s="1486"/>
      <c r="EP116" s="1486"/>
      <c r="EQ116" s="1487"/>
      <c r="ER116" s="1488"/>
      <c r="ES116" s="1486"/>
      <c r="ET116" s="1486"/>
      <c r="EU116" s="1486"/>
      <c r="EV116" s="1486"/>
      <c r="EW116" s="1487"/>
      <c r="EX116" s="1488"/>
      <c r="EY116" s="1486"/>
      <c r="EZ116" s="1486"/>
      <c r="FA116" s="1486"/>
      <c r="FB116" s="1486"/>
      <c r="FC116" s="1487"/>
      <c r="FD116" s="1488"/>
      <c r="FE116" s="1486"/>
      <c r="FF116" s="1486"/>
      <c r="FG116" s="1486"/>
      <c r="FH116" s="1486"/>
      <c r="FI116" s="1487"/>
      <c r="FJ116" s="1488"/>
      <c r="FK116" s="1486"/>
      <c r="FL116" s="1486"/>
      <c r="FM116" s="1486"/>
      <c r="FN116" s="1486"/>
      <c r="FO116" s="1487"/>
      <c r="FP116" s="1488"/>
      <c r="FQ116" s="1486"/>
      <c r="FR116" s="1486"/>
      <c r="FS116" s="1486"/>
      <c r="FT116" s="1486"/>
      <c r="FU116" s="1487"/>
      <c r="FV116" s="1488"/>
      <c r="FW116" s="1486"/>
      <c r="FX116" s="1486"/>
      <c r="FY116" s="1486"/>
      <c r="FZ116" s="1486"/>
      <c r="GA116" s="1487"/>
      <c r="GB116" s="1488"/>
      <c r="GC116" s="1486"/>
      <c r="GD116" s="1486"/>
      <c r="GE116" s="1486"/>
      <c r="GF116" s="1489"/>
      <c r="GG116" s="1490"/>
      <c r="GH116" s="39">
        <f t="shared" si="11"/>
        <v>0</v>
      </c>
      <c r="GI116" s="39">
        <f t="shared" si="12"/>
        <v>0</v>
      </c>
      <c r="GJ116" s="39">
        <f t="shared" si="13"/>
        <v>0</v>
      </c>
      <c r="GK116" s="4"/>
      <c r="GM116" s="40">
        <f t="shared" si="14"/>
        <v>0</v>
      </c>
      <c r="GN116" s="40">
        <f t="shared" si="15"/>
        <v>0</v>
      </c>
      <c r="GO116" s="40">
        <f t="shared" si="16"/>
        <v>0</v>
      </c>
      <c r="GP116" s="40">
        <f t="shared" si="17"/>
        <v>0</v>
      </c>
      <c r="GQ116" s="40">
        <f t="shared" si="18"/>
        <v>0</v>
      </c>
      <c r="GR116" s="40">
        <f t="shared" si="19"/>
        <v>0</v>
      </c>
      <c r="GS116" s="38" t="str">
        <f t="shared" si="20"/>
        <v/>
      </c>
      <c r="GT116" s="38" t="str">
        <f t="shared" si="21"/>
        <v/>
      </c>
    </row>
    <row r="117" spans="1:202" x14ac:dyDescent="0.2">
      <c r="A117" s="90">
        <v>94</v>
      </c>
      <c r="B117" s="317"/>
      <c r="C117" s="319"/>
      <c r="D117" s="320"/>
      <c r="E117" s="321"/>
      <c r="F117" s="1486"/>
      <c r="G117" s="1486"/>
      <c r="H117" s="1486"/>
      <c r="I117" s="1494"/>
      <c r="J117" s="1495"/>
      <c r="K117" s="1486"/>
      <c r="L117" s="1486"/>
      <c r="M117" s="1486"/>
      <c r="N117" s="1486"/>
      <c r="O117" s="1494"/>
      <c r="P117" s="1495"/>
      <c r="Q117" s="1486"/>
      <c r="R117" s="1486"/>
      <c r="S117" s="1486"/>
      <c r="T117" s="1486"/>
      <c r="U117" s="1494"/>
      <c r="V117" s="1495"/>
      <c r="W117" s="1486"/>
      <c r="X117" s="1486"/>
      <c r="Y117" s="1486"/>
      <c r="Z117" s="1486"/>
      <c r="AA117" s="1494"/>
      <c r="AB117" s="1495"/>
      <c r="AC117" s="1486"/>
      <c r="AD117" s="1486"/>
      <c r="AE117" s="1486"/>
      <c r="AF117" s="1486"/>
      <c r="AG117" s="1494"/>
      <c r="AH117" s="1495"/>
      <c r="AI117" s="1486"/>
      <c r="AJ117" s="1486"/>
      <c r="AK117" s="1486"/>
      <c r="AL117" s="1486"/>
      <c r="AM117" s="1494"/>
      <c r="AN117" s="1495"/>
      <c r="AO117" s="1486"/>
      <c r="AP117" s="1486"/>
      <c r="AQ117" s="1486"/>
      <c r="AR117" s="1486"/>
      <c r="AS117" s="1487"/>
      <c r="AT117" s="1488"/>
      <c r="AU117" s="1486"/>
      <c r="AV117" s="1486"/>
      <c r="AW117" s="1486"/>
      <c r="AX117" s="1486"/>
      <c r="AY117" s="1494"/>
      <c r="AZ117" s="1495"/>
      <c r="BA117" s="1486"/>
      <c r="BB117" s="1486"/>
      <c r="BC117" s="1486"/>
      <c r="BD117" s="1486"/>
      <c r="BE117" s="1494"/>
      <c r="BF117" s="1495"/>
      <c r="BG117" s="1486"/>
      <c r="BH117" s="1486"/>
      <c r="BI117" s="1486"/>
      <c r="BJ117" s="1486"/>
      <c r="BK117" s="1494"/>
      <c r="BL117" s="1495"/>
      <c r="BM117" s="1486"/>
      <c r="BN117" s="1486"/>
      <c r="BO117" s="1486"/>
      <c r="BP117" s="1486"/>
      <c r="BQ117" s="1487"/>
      <c r="BR117" s="1488"/>
      <c r="BS117" s="1486"/>
      <c r="BT117" s="1486"/>
      <c r="BU117" s="1486"/>
      <c r="BV117" s="1486"/>
      <c r="BW117" s="1494"/>
      <c r="BX117" s="1495"/>
      <c r="BY117" s="1486"/>
      <c r="BZ117" s="1486"/>
      <c r="CA117" s="1486"/>
      <c r="CB117" s="1486"/>
      <c r="CC117" s="1494"/>
      <c r="CD117" s="1495"/>
      <c r="CE117" s="1486"/>
      <c r="CF117" s="1486"/>
      <c r="CG117" s="1486"/>
      <c r="CH117" s="1486"/>
      <c r="CI117" s="1494"/>
      <c r="CJ117" s="1495"/>
      <c r="CK117" s="1486"/>
      <c r="CL117" s="1486"/>
      <c r="CM117" s="1486"/>
      <c r="CN117" s="1486"/>
      <c r="CO117" s="1494"/>
      <c r="CP117" s="1495"/>
      <c r="CQ117" s="1486"/>
      <c r="CR117" s="1486"/>
      <c r="CS117" s="1486"/>
      <c r="CT117" s="1486"/>
      <c r="CU117" s="1494"/>
      <c r="CV117" s="1495"/>
      <c r="CW117" s="1486"/>
      <c r="CX117" s="1486"/>
      <c r="CY117" s="1486"/>
      <c r="CZ117" s="1486"/>
      <c r="DA117" s="1487"/>
      <c r="DB117" s="1488"/>
      <c r="DC117" s="1486"/>
      <c r="DD117" s="1486"/>
      <c r="DE117" s="1486"/>
      <c r="DF117" s="1486"/>
      <c r="DG117" s="1487"/>
      <c r="DH117" s="1488"/>
      <c r="DI117" s="1486"/>
      <c r="DJ117" s="1486"/>
      <c r="DK117" s="1486"/>
      <c r="DL117" s="1486"/>
      <c r="DM117" s="1487"/>
      <c r="DN117" s="1488"/>
      <c r="DO117" s="1486"/>
      <c r="DP117" s="1486"/>
      <c r="DQ117" s="1486"/>
      <c r="DR117" s="1486"/>
      <c r="DS117" s="1487"/>
      <c r="DT117" s="1488"/>
      <c r="DU117" s="1486"/>
      <c r="DV117" s="1486"/>
      <c r="DW117" s="1486"/>
      <c r="DX117" s="1486"/>
      <c r="DY117" s="1487"/>
      <c r="DZ117" s="1488"/>
      <c r="EA117" s="1486"/>
      <c r="EB117" s="1486"/>
      <c r="EC117" s="1486"/>
      <c r="ED117" s="1486"/>
      <c r="EE117" s="1487"/>
      <c r="EF117" s="1488"/>
      <c r="EG117" s="1486"/>
      <c r="EH117" s="1486"/>
      <c r="EI117" s="1486"/>
      <c r="EJ117" s="1486"/>
      <c r="EK117" s="1487"/>
      <c r="EL117" s="1488"/>
      <c r="EM117" s="1486"/>
      <c r="EN117" s="1486"/>
      <c r="EO117" s="1486"/>
      <c r="EP117" s="1486"/>
      <c r="EQ117" s="1487"/>
      <c r="ER117" s="1488"/>
      <c r="ES117" s="1486"/>
      <c r="ET117" s="1486"/>
      <c r="EU117" s="1486"/>
      <c r="EV117" s="1486"/>
      <c r="EW117" s="1487"/>
      <c r="EX117" s="1488"/>
      <c r="EY117" s="1486"/>
      <c r="EZ117" s="1486"/>
      <c r="FA117" s="1486"/>
      <c r="FB117" s="1486"/>
      <c r="FC117" s="1487"/>
      <c r="FD117" s="1488"/>
      <c r="FE117" s="1486"/>
      <c r="FF117" s="1486"/>
      <c r="FG117" s="1486"/>
      <c r="FH117" s="1486"/>
      <c r="FI117" s="1487"/>
      <c r="FJ117" s="1488"/>
      <c r="FK117" s="1486"/>
      <c r="FL117" s="1486"/>
      <c r="FM117" s="1486"/>
      <c r="FN117" s="1486"/>
      <c r="FO117" s="1487"/>
      <c r="FP117" s="1488"/>
      <c r="FQ117" s="1486"/>
      <c r="FR117" s="1486"/>
      <c r="FS117" s="1486"/>
      <c r="FT117" s="1486"/>
      <c r="FU117" s="1487"/>
      <c r="FV117" s="1488"/>
      <c r="FW117" s="1486"/>
      <c r="FX117" s="1486"/>
      <c r="FY117" s="1486"/>
      <c r="FZ117" s="1486"/>
      <c r="GA117" s="1487"/>
      <c r="GB117" s="1488"/>
      <c r="GC117" s="1486"/>
      <c r="GD117" s="1486"/>
      <c r="GE117" s="1486"/>
      <c r="GF117" s="1489"/>
      <c r="GG117" s="1490"/>
      <c r="GH117" s="39">
        <f t="shared" si="11"/>
        <v>0</v>
      </c>
      <c r="GI117" s="39">
        <f t="shared" si="12"/>
        <v>0</v>
      </c>
      <c r="GJ117" s="39">
        <f t="shared" si="13"/>
        <v>0</v>
      </c>
      <c r="GK117" s="4"/>
      <c r="GM117" s="40">
        <f t="shared" si="14"/>
        <v>0</v>
      </c>
      <c r="GN117" s="40">
        <f t="shared" si="15"/>
        <v>0</v>
      </c>
      <c r="GO117" s="40">
        <f t="shared" si="16"/>
        <v>0</v>
      </c>
      <c r="GP117" s="40">
        <f t="shared" si="17"/>
        <v>0</v>
      </c>
      <c r="GQ117" s="40">
        <f t="shared" si="18"/>
        <v>0</v>
      </c>
      <c r="GR117" s="40">
        <f t="shared" si="19"/>
        <v>0</v>
      </c>
      <c r="GS117" s="38" t="str">
        <f t="shared" si="20"/>
        <v/>
      </c>
      <c r="GT117" s="38" t="str">
        <f t="shared" si="21"/>
        <v/>
      </c>
    </row>
    <row r="118" spans="1:202" x14ac:dyDescent="0.2">
      <c r="A118" s="90">
        <v>95</v>
      </c>
      <c r="B118" s="317"/>
      <c r="C118" s="319"/>
      <c r="D118" s="320"/>
      <c r="E118" s="321"/>
      <c r="F118" s="1486"/>
      <c r="G118" s="1486"/>
      <c r="H118" s="1486"/>
      <c r="I118" s="1494"/>
      <c r="J118" s="1495"/>
      <c r="K118" s="1486"/>
      <c r="L118" s="1486"/>
      <c r="M118" s="1486"/>
      <c r="N118" s="1486"/>
      <c r="O118" s="1494"/>
      <c r="P118" s="1495"/>
      <c r="Q118" s="1486"/>
      <c r="R118" s="1486"/>
      <c r="S118" s="1486"/>
      <c r="T118" s="1486"/>
      <c r="U118" s="1494"/>
      <c r="V118" s="1495"/>
      <c r="W118" s="1486"/>
      <c r="X118" s="1486"/>
      <c r="Y118" s="1486"/>
      <c r="Z118" s="1486"/>
      <c r="AA118" s="1494"/>
      <c r="AB118" s="1495"/>
      <c r="AC118" s="1486"/>
      <c r="AD118" s="1486"/>
      <c r="AE118" s="1486"/>
      <c r="AF118" s="1486"/>
      <c r="AG118" s="1494"/>
      <c r="AH118" s="1495"/>
      <c r="AI118" s="1486"/>
      <c r="AJ118" s="1486"/>
      <c r="AK118" s="1486"/>
      <c r="AL118" s="1486"/>
      <c r="AM118" s="1494"/>
      <c r="AN118" s="1495"/>
      <c r="AO118" s="1486"/>
      <c r="AP118" s="1486"/>
      <c r="AQ118" s="1486"/>
      <c r="AR118" s="1486"/>
      <c r="AS118" s="1487"/>
      <c r="AT118" s="1488"/>
      <c r="AU118" s="1486"/>
      <c r="AV118" s="1486"/>
      <c r="AW118" s="1486"/>
      <c r="AX118" s="1486"/>
      <c r="AY118" s="1494"/>
      <c r="AZ118" s="1495"/>
      <c r="BA118" s="1486"/>
      <c r="BB118" s="1486"/>
      <c r="BC118" s="1486"/>
      <c r="BD118" s="1486"/>
      <c r="BE118" s="1494"/>
      <c r="BF118" s="1495"/>
      <c r="BG118" s="1486"/>
      <c r="BH118" s="1486"/>
      <c r="BI118" s="1486"/>
      <c r="BJ118" s="1486"/>
      <c r="BK118" s="1494"/>
      <c r="BL118" s="1495"/>
      <c r="BM118" s="1486"/>
      <c r="BN118" s="1486"/>
      <c r="BO118" s="1486"/>
      <c r="BP118" s="1486"/>
      <c r="BQ118" s="1487"/>
      <c r="BR118" s="1488"/>
      <c r="BS118" s="1486"/>
      <c r="BT118" s="1486"/>
      <c r="BU118" s="1486"/>
      <c r="BV118" s="1486"/>
      <c r="BW118" s="1494"/>
      <c r="BX118" s="1495"/>
      <c r="BY118" s="1486"/>
      <c r="BZ118" s="1486"/>
      <c r="CA118" s="1486"/>
      <c r="CB118" s="1486"/>
      <c r="CC118" s="1494"/>
      <c r="CD118" s="1495"/>
      <c r="CE118" s="1486"/>
      <c r="CF118" s="1486"/>
      <c r="CG118" s="1486"/>
      <c r="CH118" s="1486"/>
      <c r="CI118" s="1494"/>
      <c r="CJ118" s="1495"/>
      <c r="CK118" s="1486"/>
      <c r="CL118" s="1486"/>
      <c r="CM118" s="1486"/>
      <c r="CN118" s="1486"/>
      <c r="CO118" s="1494"/>
      <c r="CP118" s="1495"/>
      <c r="CQ118" s="1486"/>
      <c r="CR118" s="1486"/>
      <c r="CS118" s="1486"/>
      <c r="CT118" s="1486"/>
      <c r="CU118" s="1494"/>
      <c r="CV118" s="1495"/>
      <c r="CW118" s="1486"/>
      <c r="CX118" s="1486"/>
      <c r="CY118" s="1486"/>
      <c r="CZ118" s="1486"/>
      <c r="DA118" s="1487"/>
      <c r="DB118" s="1488"/>
      <c r="DC118" s="1486"/>
      <c r="DD118" s="1486"/>
      <c r="DE118" s="1486"/>
      <c r="DF118" s="1486"/>
      <c r="DG118" s="1487"/>
      <c r="DH118" s="1488"/>
      <c r="DI118" s="1486"/>
      <c r="DJ118" s="1486"/>
      <c r="DK118" s="1486"/>
      <c r="DL118" s="1486"/>
      <c r="DM118" s="1487"/>
      <c r="DN118" s="1488"/>
      <c r="DO118" s="1486"/>
      <c r="DP118" s="1486"/>
      <c r="DQ118" s="1486"/>
      <c r="DR118" s="1486"/>
      <c r="DS118" s="1487"/>
      <c r="DT118" s="1488"/>
      <c r="DU118" s="1486"/>
      <c r="DV118" s="1486"/>
      <c r="DW118" s="1486"/>
      <c r="DX118" s="1486"/>
      <c r="DY118" s="1487"/>
      <c r="DZ118" s="1488"/>
      <c r="EA118" s="1486"/>
      <c r="EB118" s="1486"/>
      <c r="EC118" s="1486"/>
      <c r="ED118" s="1486"/>
      <c r="EE118" s="1487"/>
      <c r="EF118" s="1488"/>
      <c r="EG118" s="1486"/>
      <c r="EH118" s="1486"/>
      <c r="EI118" s="1486"/>
      <c r="EJ118" s="1486"/>
      <c r="EK118" s="1487"/>
      <c r="EL118" s="1488"/>
      <c r="EM118" s="1486"/>
      <c r="EN118" s="1486"/>
      <c r="EO118" s="1486"/>
      <c r="EP118" s="1486"/>
      <c r="EQ118" s="1487"/>
      <c r="ER118" s="1488"/>
      <c r="ES118" s="1486"/>
      <c r="ET118" s="1486"/>
      <c r="EU118" s="1486"/>
      <c r="EV118" s="1486"/>
      <c r="EW118" s="1487"/>
      <c r="EX118" s="1488"/>
      <c r="EY118" s="1486"/>
      <c r="EZ118" s="1486"/>
      <c r="FA118" s="1486"/>
      <c r="FB118" s="1486"/>
      <c r="FC118" s="1487"/>
      <c r="FD118" s="1488"/>
      <c r="FE118" s="1486"/>
      <c r="FF118" s="1486"/>
      <c r="FG118" s="1486"/>
      <c r="FH118" s="1486"/>
      <c r="FI118" s="1487"/>
      <c r="FJ118" s="1488"/>
      <c r="FK118" s="1486"/>
      <c r="FL118" s="1486"/>
      <c r="FM118" s="1486"/>
      <c r="FN118" s="1486"/>
      <c r="FO118" s="1487"/>
      <c r="FP118" s="1488"/>
      <c r="FQ118" s="1486"/>
      <c r="FR118" s="1486"/>
      <c r="FS118" s="1486"/>
      <c r="FT118" s="1486"/>
      <c r="FU118" s="1487"/>
      <c r="FV118" s="1488"/>
      <c r="FW118" s="1486"/>
      <c r="FX118" s="1486"/>
      <c r="FY118" s="1486"/>
      <c r="FZ118" s="1486"/>
      <c r="GA118" s="1487"/>
      <c r="GB118" s="1488"/>
      <c r="GC118" s="1486"/>
      <c r="GD118" s="1486"/>
      <c r="GE118" s="1486"/>
      <c r="GF118" s="1489"/>
      <c r="GG118" s="1490"/>
      <c r="GH118" s="39">
        <f t="shared" si="11"/>
        <v>0</v>
      </c>
      <c r="GI118" s="39">
        <f t="shared" si="12"/>
        <v>0</v>
      </c>
      <c r="GJ118" s="39">
        <f t="shared" si="13"/>
        <v>0</v>
      </c>
      <c r="GK118" s="4"/>
      <c r="GM118" s="40">
        <f t="shared" si="14"/>
        <v>0</v>
      </c>
      <c r="GN118" s="40">
        <f t="shared" si="15"/>
        <v>0</v>
      </c>
      <c r="GO118" s="40">
        <f t="shared" si="16"/>
        <v>0</v>
      </c>
      <c r="GP118" s="40">
        <f t="shared" si="17"/>
        <v>0</v>
      </c>
      <c r="GQ118" s="40">
        <f t="shared" si="18"/>
        <v>0</v>
      </c>
      <c r="GR118" s="40">
        <f t="shared" si="19"/>
        <v>0</v>
      </c>
      <c r="GS118" s="38" t="str">
        <f t="shared" si="20"/>
        <v/>
      </c>
      <c r="GT118" s="38" t="str">
        <f t="shared" si="21"/>
        <v/>
      </c>
    </row>
    <row r="119" spans="1:202" x14ac:dyDescent="0.2">
      <c r="A119" s="90">
        <v>96</v>
      </c>
      <c r="B119" s="317"/>
      <c r="C119" s="319"/>
      <c r="D119" s="320"/>
      <c r="E119" s="321"/>
      <c r="F119" s="1486"/>
      <c r="G119" s="1486"/>
      <c r="H119" s="1486"/>
      <c r="I119" s="1494"/>
      <c r="J119" s="1495"/>
      <c r="K119" s="1486"/>
      <c r="L119" s="1486"/>
      <c r="M119" s="1486"/>
      <c r="N119" s="1486"/>
      <c r="O119" s="1494"/>
      <c r="P119" s="1495"/>
      <c r="Q119" s="1486"/>
      <c r="R119" s="1486"/>
      <c r="S119" s="1486"/>
      <c r="T119" s="1486"/>
      <c r="U119" s="1494"/>
      <c r="V119" s="1495"/>
      <c r="W119" s="1486"/>
      <c r="X119" s="1486"/>
      <c r="Y119" s="1486"/>
      <c r="Z119" s="1486"/>
      <c r="AA119" s="1494"/>
      <c r="AB119" s="1495"/>
      <c r="AC119" s="1486"/>
      <c r="AD119" s="1486"/>
      <c r="AE119" s="1486"/>
      <c r="AF119" s="1486"/>
      <c r="AG119" s="1494"/>
      <c r="AH119" s="1495"/>
      <c r="AI119" s="1486"/>
      <c r="AJ119" s="1486"/>
      <c r="AK119" s="1486"/>
      <c r="AL119" s="1486"/>
      <c r="AM119" s="1494"/>
      <c r="AN119" s="1495"/>
      <c r="AO119" s="1486"/>
      <c r="AP119" s="1486"/>
      <c r="AQ119" s="1486"/>
      <c r="AR119" s="1486"/>
      <c r="AS119" s="1487"/>
      <c r="AT119" s="1488"/>
      <c r="AU119" s="1486"/>
      <c r="AV119" s="1486"/>
      <c r="AW119" s="1486"/>
      <c r="AX119" s="1486"/>
      <c r="AY119" s="1494"/>
      <c r="AZ119" s="1495"/>
      <c r="BA119" s="1486"/>
      <c r="BB119" s="1486"/>
      <c r="BC119" s="1486"/>
      <c r="BD119" s="1486"/>
      <c r="BE119" s="1494"/>
      <c r="BF119" s="1495"/>
      <c r="BG119" s="1486"/>
      <c r="BH119" s="1486"/>
      <c r="BI119" s="1486"/>
      <c r="BJ119" s="1486"/>
      <c r="BK119" s="1494"/>
      <c r="BL119" s="1495"/>
      <c r="BM119" s="1486"/>
      <c r="BN119" s="1486"/>
      <c r="BO119" s="1486"/>
      <c r="BP119" s="1486"/>
      <c r="BQ119" s="1487"/>
      <c r="BR119" s="1488"/>
      <c r="BS119" s="1486"/>
      <c r="BT119" s="1486"/>
      <c r="BU119" s="1486"/>
      <c r="BV119" s="1486"/>
      <c r="BW119" s="1494"/>
      <c r="BX119" s="1495"/>
      <c r="BY119" s="1486"/>
      <c r="BZ119" s="1486"/>
      <c r="CA119" s="1486"/>
      <c r="CB119" s="1486"/>
      <c r="CC119" s="1494"/>
      <c r="CD119" s="1495"/>
      <c r="CE119" s="1486"/>
      <c r="CF119" s="1486"/>
      <c r="CG119" s="1486"/>
      <c r="CH119" s="1486"/>
      <c r="CI119" s="1494"/>
      <c r="CJ119" s="1495"/>
      <c r="CK119" s="1486"/>
      <c r="CL119" s="1486"/>
      <c r="CM119" s="1486"/>
      <c r="CN119" s="1486"/>
      <c r="CO119" s="1494"/>
      <c r="CP119" s="1495"/>
      <c r="CQ119" s="1486"/>
      <c r="CR119" s="1486"/>
      <c r="CS119" s="1486"/>
      <c r="CT119" s="1486"/>
      <c r="CU119" s="1494"/>
      <c r="CV119" s="1495"/>
      <c r="CW119" s="1486"/>
      <c r="CX119" s="1486"/>
      <c r="CY119" s="1486"/>
      <c r="CZ119" s="1486"/>
      <c r="DA119" s="1487"/>
      <c r="DB119" s="1488"/>
      <c r="DC119" s="1486"/>
      <c r="DD119" s="1486"/>
      <c r="DE119" s="1486"/>
      <c r="DF119" s="1486"/>
      <c r="DG119" s="1487"/>
      <c r="DH119" s="1488"/>
      <c r="DI119" s="1486"/>
      <c r="DJ119" s="1486"/>
      <c r="DK119" s="1486"/>
      <c r="DL119" s="1486"/>
      <c r="DM119" s="1487"/>
      <c r="DN119" s="1488"/>
      <c r="DO119" s="1486"/>
      <c r="DP119" s="1486"/>
      <c r="DQ119" s="1486"/>
      <c r="DR119" s="1486"/>
      <c r="DS119" s="1487"/>
      <c r="DT119" s="1488"/>
      <c r="DU119" s="1486"/>
      <c r="DV119" s="1486"/>
      <c r="DW119" s="1486"/>
      <c r="DX119" s="1486"/>
      <c r="DY119" s="1487"/>
      <c r="DZ119" s="1488"/>
      <c r="EA119" s="1486"/>
      <c r="EB119" s="1486"/>
      <c r="EC119" s="1486"/>
      <c r="ED119" s="1486"/>
      <c r="EE119" s="1487"/>
      <c r="EF119" s="1488"/>
      <c r="EG119" s="1486"/>
      <c r="EH119" s="1486"/>
      <c r="EI119" s="1486"/>
      <c r="EJ119" s="1486"/>
      <c r="EK119" s="1487"/>
      <c r="EL119" s="1488"/>
      <c r="EM119" s="1486"/>
      <c r="EN119" s="1486"/>
      <c r="EO119" s="1486"/>
      <c r="EP119" s="1486"/>
      <c r="EQ119" s="1487"/>
      <c r="ER119" s="1488"/>
      <c r="ES119" s="1486"/>
      <c r="ET119" s="1486"/>
      <c r="EU119" s="1486"/>
      <c r="EV119" s="1486"/>
      <c r="EW119" s="1487"/>
      <c r="EX119" s="1488"/>
      <c r="EY119" s="1486"/>
      <c r="EZ119" s="1486"/>
      <c r="FA119" s="1486"/>
      <c r="FB119" s="1486"/>
      <c r="FC119" s="1487"/>
      <c r="FD119" s="1488"/>
      <c r="FE119" s="1486"/>
      <c r="FF119" s="1486"/>
      <c r="FG119" s="1486"/>
      <c r="FH119" s="1486"/>
      <c r="FI119" s="1487"/>
      <c r="FJ119" s="1488"/>
      <c r="FK119" s="1486"/>
      <c r="FL119" s="1486"/>
      <c r="FM119" s="1486"/>
      <c r="FN119" s="1486"/>
      <c r="FO119" s="1487"/>
      <c r="FP119" s="1488"/>
      <c r="FQ119" s="1486"/>
      <c r="FR119" s="1486"/>
      <c r="FS119" s="1486"/>
      <c r="FT119" s="1486"/>
      <c r="FU119" s="1487"/>
      <c r="FV119" s="1488"/>
      <c r="FW119" s="1486"/>
      <c r="FX119" s="1486"/>
      <c r="FY119" s="1486"/>
      <c r="FZ119" s="1486"/>
      <c r="GA119" s="1487"/>
      <c r="GB119" s="1488"/>
      <c r="GC119" s="1486"/>
      <c r="GD119" s="1486"/>
      <c r="GE119" s="1486"/>
      <c r="GF119" s="1489"/>
      <c r="GG119" s="1490"/>
      <c r="GH119" s="39">
        <f t="shared" si="11"/>
        <v>0</v>
      </c>
      <c r="GI119" s="39">
        <f t="shared" si="12"/>
        <v>0</v>
      </c>
      <c r="GJ119" s="39">
        <f t="shared" si="13"/>
        <v>0</v>
      </c>
      <c r="GK119" s="4"/>
      <c r="GM119" s="40">
        <f t="shared" si="14"/>
        <v>0</v>
      </c>
      <c r="GN119" s="40">
        <f t="shared" si="15"/>
        <v>0</v>
      </c>
      <c r="GO119" s="40">
        <f t="shared" si="16"/>
        <v>0</v>
      </c>
      <c r="GP119" s="40">
        <f t="shared" si="17"/>
        <v>0</v>
      </c>
      <c r="GQ119" s="40">
        <f t="shared" si="18"/>
        <v>0</v>
      </c>
      <c r="GR119" s="40">
        <f t="shared" si="19"/>
        <v>0</v>
      </c>
      <c r="GS119" s="38" t="str">
        <f t="shared" si="20"/>
        <v/>
      </c>
      <c r="GT119" s="38" t="str">
        <f t="shared" si="21"/>
        <v/>
      </c>
    </row>
    <row r="120" spans="1:202" x14ac:dyDescent="0.2">
      <c r="A120" s="90">
        <v>97</v>
      </c>
      <c r="B120" s="317"/>
      <c r="C120" s="319"/>
      <c r="D120" s="320"/>
      <c r="E120" s="321"/>
      <c r="F120" s="1486"/>
      <c r="G120" s="1486"/>
      <c r="H120" s="1486"/>
      <c r="I120" s="1494"/>
      <c r="J120" s="1495"/>
      <c r="K120" s="1486"/>
      <c r="L120" s="1486"/>
      <c r="M120" s="1486"/>
      <c r="N120" s="1486"/>
      <c r="O120" s="1494"/>
      <c r="P120" s="1495"/>
      <c r="Q120" s="1486"/>
      <c r="R120" s="1486"/>
      <c r="S120" s="1486"/>
      <c r="T120" s="1486"/>
      <c r="U120" s="1494"/>
      <c r="V120" s="1495"/>
      <c r="W120" s="1486"/>
      <c r="X120" s="1486"/>
      <c r="Y120" s="1486"/>
      <c r="Z120" s="1486"/>
      <c r="AA120" s="1494"/>
      <c r="AB120" s="1495"/>
      <c r="AC120" s="1486"/>
      <c r="AD120" s="1486"/>
      <c r="AE120" s="1486"/>
      <c r="AF120" s="1486"/>
      <c r="AG120" s="1494"/>
      <c r="AH120" s="1495"/>
      <c r="AI120" s="1486"/>
      <c r="AJ120" s="1486"/>
      <c r="AK120" s="1486"/>
      <c r="AL120" s="1486"/>
      <c r="AM120" s="1494"/>
      <c r="AN120" s="1495"/>
      <c r="AO120" s="1486"/>
      <c r="AP120" s="1486"/>
      <c r="AQ120" s="1486"/>
      <c r="AR120" s="1486"/>
      <c r="AS120" s="1487"/>
      <c r="AT120" s="1488"/>
      <c r="AU120" s="1486"/>
      <c r="AV120" s="1486"/>
      <c r="AW120" s="1486"/>
      <c r="AX120" s="1486"/>
      <c r="AY120" s="1494"/>
      <c r="AZ120" s="1495"/>
      <c r="BA120" s="1486"/>
      <c r="BB120" s="1486"/>
      <c r="BC120" s="1486"/>
      <c r="BD120" s="1486"/>
      <c r="BE120" s="1494"/>
      <c r="BF120" s="1495"/>
      <c r="BG120" s="1486"/>
      <c r="BH120" s="1486"/>
      <c r="BI120" s="1486"/>
      <c r="BJ120" s="1486"/>
      <c r="BK120" s="1494"/>
      <c r="BL120" s="1495"/>
      <c r="BM120" s="1486"/>
      <c r="BN120" s="1486"/>
      <c r="BO120" s="1486"/>
      <c r="BP120" s="1486"/>
      <c r="BQ120" s="1487"/>
      <c r="BR120" s="1488"/>
      <c r="BS120" s="1486"/>
      <c r="BT120" s="1486"/>
      <c r="BU120" s="1486"/>
      <c r="BV120" s="1486"/>
      <c r="BW120" s="1494"/>
      <c r="BX120" s="1495"/>
      <c r="BY120" s="1486"/>
      <c r="BZ120" s="1486"/>
      <c r="CA120" s="1486"/>
      <c r="CB120" s="1486"/>
      <c r="CC120" s="1494"/>
      <c r="CD120" s="1495"/>
      <c r="CE120" s="1486"/>
      <c r="CF120" s="1486"/>
      <c r="CG120" s="1486"/>
      <c r="CH120" s="1486"/>
      <c r="CI120" s="1494"/>
      <c r="CJ120" s="1495"/>
      <c r="CK120" s="1486"/>
      <c r="CL120" s="1486"/>
      <c r="CM120" s="1486"/>
      <c r="CN120" s="1486"/>
      <c r="CO120" s="1494"/>
      <c r="CP120" s="1495"/>
      <c r="CQ120" s="1486"/>
      <c r="CR120" s="1486"/>
      <c r="CS120" s="1486"/>
      <c r="CT120" s="1486"/>
      <c r="CU120" s="1494"/>
      <c r="CV120" s="1495"/>
      <c r="CW120" s="1486"/>
      <c r="CX120" s="1486"/>
      <c r="CY120" s="1486"/>
      <c r="CZ120" s="1486"/>
      <c r="DA120" s="1487"/>
      <c r="DB120" s="1488"/>
      <c r="DC120" s="1486"/>
      <c r="DD120" s="1486"/>
      <c r="DE120" s="1486"/>
      <c r="DF120" s="1486"/>
      <c r="DG120" s="1487"/>
      <c r="DH120" s="1488"/>
      <c r="DI120" s="1486"/>
      <c r="DJ120" s="1486"/>
      <c r="DK120" s="1486"/>
      <c r="DL120" s="1486"/>
      <c r="DM120" s="1487"/>
      <c r="DN120" s="1488"/>
      <c r="DO120" s="1486"/>
      <c r="DP120" s="1486"/>
      <c r="DQ120" s="1486"/>
      <c r="DR120" s="1486"/>
      <c r="DS120" s="1487"/>
      <c r="DT120" s="1488"/>
      <c r="DU120" s="1486"/>
      <c r="DV120" s="1486"/>
      <c r="DW120" s="1486"/>
      <c r="DX120" s="1486"/>
      <c r="DY120" s="1487"/>
      <c r="DZ120" s="1488"/>
      <c r="EA120" s="1486"/>
      <c r="EB120" s="1486"/>
      <c r="EC120" s="1486"/>
      <c r="ED120" s="1486"/>
      <c r="EE120" s="1487"/>
      <c r="EF120" s="1488"/>
      <c r="EG120" s="1486"/>
      <c r="EH120" s="1486"/>
      <c r="EI120" s="1486"/>
      <c r="EJ120" s="1486"/>
      <c r="EK120" s="1487"/>
      <c r="EL120" s="1488"/>
      <c r="EM120" s="1486"/>
      <c r="EN120" s="1486"/>
      <c r="EO120" s="1486"/>
      <c r="EP120" s="1486"/>
      <c r="EQ120" s="1487"/>
      <c r="ER120" s="1488"/>
      <c r="ES120" s="1486"/>
      <c r="ET120" s="1486"/>
      <c r="EU120" s="1486"/>
      <c r="EV120" s="1486"/>
      <c r="EW120" s="1487"/>
      <c r="EX120" s="1488"/>
      <c r="EY120" s="1486"/>
      <c r="EZ120" s="1486"/>
      <c r="FA120" s="1486"/>
      <c r="FB120" s="1486"/>
      <c r="FC120" s="1487"/>
      <c r="FD120" s="1488"/>
      <c r="FE120" s="1486"/>
      <c r="FF120" s="1486"/>
      <c r="FG120" s="1486"/>
      <c r="FH120" s="1486"/>
      <c r="FI120" s="1487"/>
      <c r="FJ120" s="1488"/>
      <c r="FK120" s="1486"/>
      <c r="FL120" s="1486"/>
      <c r="FM120" s="1486"/>
      <c r="FN120" s="1486"/>
      <c r="FO120" s="1487"/>
      <c r="FP120" s="1488"/>
      <c r="FQ120" s="1486"/>
      <c r="FR120" s="1486"/>
      <c r="FS120" s="1486"/>
      <c r="FT120" s="1486"/>
      <c r="FU120" s="1487"/>
      <c r="FV120" s="1488"/>
      <c r="FW120" s="1486"/>
      <c r="FX120" s="1486"/>
      <c r="FY120" s="1486"/>
      <c r="FZ120" s="1486"/>
      <c r="GA120" s="1487"/>
      <c r="GB120" s="1488"/>
      <c r="GC120" s="1486"/>
      <c r="GD120" s="1486"/>
      <c r="GE120" s="1486"/>
      <c r="GF120" s="1489"/>
      <c r="GG120" s="1490"/>
      <c r="GH120" s="39">
        <f t="shared" si="11"/>
        <v>0</v>
      </c>
      <c r="GI120" s="39">
        <f t="shared" si="12"/>
        <v>0</v>
      </c>
      <c r="GJ120" s="39">
        <f t="shared" si="13"/>
        <v>0</v>
      </c>
      <c r="GK120" s="4"/>
      <c r="GM120" s="40">
        <f t="shared" si="14"/>
        <v>0</v>
      </c>
      <c r="GN120" s="40">
        <f t="shared" si="15"/>
        <v>0</v>
      </c>
      <c r="GO120" s="40">
        <f t="shared" si="16"/>
        <v>0</v>
      </c>
      <c r="GP120" s="40">
        <f t="shared" si="17"/>
        <v>0</v>
      </c>
      <c r="GQ120" s="40">
        <f t="shared" si="18"/>
        <v>0</v>
      </c>
      <c r="GR120" s="40">
        <f t="shared" si="19"/>
        <v>0</v>
      </c>
      <c r="GS120" s="38" t="str">
        <f t="shared" si="20"/>
        <v/>
      </c>
      <c r="GT120" s="38" t="str">
        <f t="shared" si="21"/>
        <v/>
      </c>
    </row>
    <row r="121" spans="1:202" x14ac:dyDescent="0.2">
      <c r="A121" s="90">
        <v>98</v>
      </c>
      <c r="B121" s="317"/>
      <c r="C121" s="319"/>
      <c r="D121" s="320"/>
      <c r="E121" s="321"/>
      <c r="F121" s="1486"/>
      <c r="G121" s="1486"/>
      <c r="H121" s="1486"/>
      <c r="I121" s="1494"/>
      <c r="J121" s="1495"/>
      <c r="K121" s="1486"/>
      <c r="L121" s="1486"/>
      <c r="M121" s="1486"/>
      <c r="N121" s="1486"/>
      <c r="O121" s="1494"/>
      <c r="P121" s="1495"/>
      <c r="Q121" s="1486"/>
      <c r="R121" s="1486"/>
      <c r="S121" s="1486"/>
      <c r="T121" s="1486"/>
      <c r="U121" s="1494"/>
      <c r="V121" s="1495"/>
      <c r="W121" s="1486"/>
      <c r="X121" s="1486"/>
      <c r="Y121" s="1486"/>
      <c r="Z121" s="1486"/>
      <c r="AA121" s="1494"/>
      <c r="AB121" s="1495"/>
      <c r="AC121" s="1486"/>
      <c r="AD121" s="1486"/>
      <c r="AE121" s="1486"/>
      <c r="AF121" s="1486"/>
      <c r="AG121" s="1494"/>
      <c r="AH121" s="1495"/>
      <c r="AI121" s="1486"/>
      <c r="AJ121" s="1486"/>
      <c r="AK121" s="1486"/>
      <c r="AL121" s="1486"/>
      <c r="AM121" s="1494"/>
      <c r="AN121" s="1495"/>
      <c r="AO121" s="1486"/>
      <c r="AP121" s="1486"/>
      <c r="AQ121" s="1486"/>
      <c r="AR121" s="1486"/>
      <c r="AS121" s="1487"/>
      <c r="AT121" s="1488"/>
      <c r="AU121" s="1486"/>
      <c r="AV121" s="1486"/>
      <c r="AW121" s="1486"/>
      <c r="AX121" s="1486"/>
      <c r="AY121" s="1494"/>
      <c r="AZ121" s="1495"/>
      <c r="BA121" s="1486"/>
      <c r="BB121" s="1486"/>
      <c r="BC121" s="1486"/>
      <c r="BD121" s="1486"/>
      <c r="BE121" s="1494"/>
      <c r="BF121" s="1495"/>
      <c r="BG121" s="1486"/>
      <c r="BH121" s="1486"/>
      <c r="BI121" s="1486"/>
      <c r="BJ121" s="1486"/>
      <c r="BK121" s="1494"/>
      <c r="BL121" s="1495"/>
      <c r="BM121" s="1486"/>
      <c r="BN121" s="1486"/>
      <c r="BO121" s="1486"/>
      <c r="BP121" s="1486"/>
      <c r="BQ121" s="1487"/>
      <c r="BR121" s="1488"/>
      <c r="BS121" s="1486"/>
      <c r="BT121" s="1486"/>
      <c r="BU121" s="1486"/>
      <c r="BV121" s="1486"/>
      <c r="BW121" s="1494"/>
      <c r="BX121" s="1495"/>
      <c r="BY121" s="1486"/>
      <c r="BZ121" s="1486"/>
      <c r="CA121" s="1486"/>
      <c r="CB121" s="1486"/>
      <c r="CC121" s="1494"/>
      <c r="CD121" s="1495"/>
      <c r="CE121" s="1486"/>
      <c r="CF121" s="1486"/>
      <c r="CG121" s="1486"/>
      <c r="CH121" s="1486"/>
      <c r="CI121" s="1494"/>
      <c r="CJ121" s="1495"/>
      <c r="CK121" s="1486"/>
      <c r="CL121" s="1486"/>
      <c r="CM121" s="1486"/>
      <c r="CN121" s="1486"/>
      <c r="CO121" s="1494"/>
      <c r="CP121" s="1495"/>
      <c r="CQ121" s="1486"/>
      <c r="CR121" s="1486"/>
      <c r="CS121" s="1486"/>
      <c r="CT121" s="1486"/>
      <c r="CU121" s="1494"/>
      <c r="CV121" s="1495"/>
      <c r="CW121" s="1486"/>
      <c r="CX121" s="1486"/>
      <c r="CY121" s="1486"/>
      <c r="CZ121" s="1486"/>
      <c r="DA121" s="1487"/>
      <c r="DB121" s="1488"/>
      <c r="DC121" s="1486"/>
      <c r="DD121" s="1486"/>
      <c r="DE121" s="1486"/>
      <c r="DF121" s="1486"/>
      <c r="DG121" s="1487"/>
      <c r="DH121" s="1488"/>
      <c r="DI121" s="1486"/>
      <c r="DJ121" s="1486"/>
      <c r="DK121" s="1486"/>
      <c r="DL121" s="1486"/>
      <c r="DM121" s="1487"/>
      <c r="DN121" s="1488"/>
      <c r="DO121" s="1486"/>
      <c r="DP121" s="1486"/>
      <c r="DQ121" s="1486"/>
      <c r="DR121" s="1486"/>
      <c r="DS121" s="1487"/>
      <c r="DT121" s="1488"/>
      <c r="DU121" s="1486"/>
      <c r="DV121" s="1486"/>
      <c r="DW121" s="1486"/>
      <c r="DX121" s="1486"/>
      <c r="DY121" s="1487"/>
      <c r="DZ121" s="1488"/>
      <c r="EA121" s="1486"/>
      <c r="EB121" s="1486"/>
      <c r="EC121" s="1486"/>
      <c r="ED121" s="1486"/>
      <c r="EE121" s="1487"/>
      <c r="EF121" s="1488"/>
      <c r="EG121" s="1486"/>
      <c r="EH121" s="1486"/>
      <c r="EI121" s="1486"/>
      <c r="EJ121" s="1486"/>
      <c r="EK121" s="1487"/>
      <c r="EL121" s="1488"/>
      <c r="EM121" s="1486"/>
      <c r="EN121" s="1486"/>
      <c r="EO121" s="1486"/>
      <c r="EP121" s="1486"/>
      <c r="EQ121" s="1487"/>
      <c r="ER121" s="1488"/>
      <c r="ES121" s="1486"/>
      <c r="ET121" s="1486"/>
      <c r="EU121" s="1486"/>
      <c r="EV121" s="1486"/>
      <c r="EW121" s="1487"/>
      <c r="EX121" s="1488"/>
      <c r="EY121" s="1486"/>
      <c r="EZ121" s="1486"/>
      <c r="FA121" s="1486"/>
      <c r="FB121" s="1486"/>
      <c r="FC121" s="1487"/>
      <c r="FD121" s="1488"/>
      <c r="FE121" s="1486"/>
      <c r="FF121" s="1486"/>
      <c r="FG121" s="1486"/>
      <c r="FH121" s="1486"/>
      <c r="FI121" s="1487"/>
      <c r="FJ121" s="1488"/>
      <c r="FK121" s="1486"/>
      <c r="FL121" s="1486"/>
      <c r="FM121" s="1486"/>
      <c r="FN121" s="1486"/>
      <c r="FO121" s="1487"/>
      <c r="FP121" s="1488"/>
      <c r="FQ121" s="1486"/>
      <c r="FR121" s="1486"/>
      <c r="FS121" s="1486"/>
      <c r="FT121" s="1486"/>
      <c r="FU121" s="1487"/>
      <c r="FV121" s="1488"/>
      <c r="FW121" s="1486"/>
      <c r="FX121" s="1486"/>
      <c r="FY121" s="1486"/>
      <c r="FZ121" s="1486"/>
      <c r="GA121" s="1487"/>
      <c r="GB121" s="1488"/>
      <c r="GC121" s="1486"/>
      <c r="GD121" s="1486"/>
      <c r="GE121" s="1486"/>
      <c r="GF121" s="1489"/>
      <c r="GG121" s="1490"/>
      <c r="GH121" s="39">
        <f t="shared" si="11"/>
        <v>0</v>
      </c>
      <c r="GI121" s="39">
        <f t="shared" si="12"/>
        <v>0</v>
      </c>
      <c r="GJ121" s="39">
        <f t="shared" si="13"/>
        <v>0</v>
      </c>
      <c r="GK121" s="4"/>
      <c r="GM121" s="40">
        <f t="shared" si="14"/>
        <v>0</v>
      </c>
      <c r="GN121" s="40">
        <f t="shared" si="15"/>
        <v>0</v>
      </c>
      <c r="GO121" s="40">
        <f t="shared" si="16"/>
        <v>0</v>
      </c>
      <c r="GP121" s="40">
        <f t="shared" si="17"/>
        <v>0</v>
      </c>
      <c r="GQ121" s="40">
        <f t="shared" si="18"/>
        <v>0</v>
      </c>
      <c r="GR121" s="40">
        <f t="shared" si="19"/>
        <v>0</v>
      </c>
      <c r="GS121" s="38" t="str">
        <f t="shared" si="20"/>
        <v/>
      </c>
      <c r="GT121" s="38" t="str">
        <f t="shared" si="21"/>
        <v/>
      </c>
    </row>
    <row r="122" spans="1:202" x14ac:dyDescent="0.2">
      <c r="A122" s="90">
        <v>99</v>
      </c>
      <c r="B122" s="317"/>
      <c r="C122" s="319"/>
      <c r="D122" s="320"/>
      <c r="E122" s="321"/>
      <c r="F122" s="1486"/>
      <c r="G122" s="1486"/>
      <c r="H122" s="1486"/>
      <c r="I122" s="1494"/>
      <c r="J122" s="1495"/>
      <c r="K122" s="1486"/>
      <c r="L122" s="1486"/>
      <c r="M122" s="1486"/>
      <c r="N122" s="1486"/>
      <c r="O122" s="1494"/>
      <c r="P122" s="1495"/>
      <c r="Q122" s="1486"/>
      <c r="R122" s="1486"/>
      <c r="S122" s="1486"/>
      <c r="T122" s="1486"/>
      <c r="U122" s="1494"/>
      <c r="V122" s="1495"/>
      <c r="W122" s="1486"/>
      <c r="X122" s="1486"/>
      <c r="Y122" s="1486"/>
      <c r="Z122" s="1486"/>
      <c r="AA122" s="1494"/>
      <c r="AB122" s="1495"/>
      <c r="AC122" s="1486"/>
      <c r="AD122" s="1486"/>
      <c r="AE122" s="1486"/>
      <c r="AF122" s="1486"/>
      <c r="AG122" s="1494"/>
      <c r="AH122" s="1495"/>
      <c r="AI122" s="1486"/>
      <c r="AJ122" s="1486"/>
      <c r="AK122" s="1486"/>
      <c r="AL122" s="1486"/>
      <c r="AM122" s="1494"/>
      <c r="AN122" s="1495"/>
      <c r="AO122" s="1486"/>
      <c r="AP122" s="1486"/>
      <c r="AQ122" s="1486"/>
      <c r="AR122" s="1486"/>
      <c r="AS122" s="1487"/>
      <c r="AT122" s="1488"/>
      <c r="AU122" s="1486"/>
      <c r="AV122" s="1486"/>
      <c r="AW122" s="1486"/>
      <c r="AX122" s="1486"/>
      <c r="AY122" s="1494"/>
      <c r="AZ122" s="1495"/>
      <c r="BA122" s="1486"/>
      <c r="BB122" s="1486"/>
      <c r="BC122" s="1486"/>
      <c r="BD122" s="1486"/>
      <c r="BE122" s="1494"/>
      <c r="BF122" s="1495"/>
      <c r="BG122" s="1486"/>
      <c r="BH122" s="1486"/>
      <c r="BI122" s="1486"/>
      <c r="BJ122" s="1486"/>
      <c r="BK122" s="1494"/>
      <c r="BL122" s="1495"/>
      <c r="BM122" s="1486"/>
      <c r="BN122" s="1486"/>
      <c r="BO122" s="1486"/>
      <c r="BP122" s="1486"/>
      <c r="BQ122" s="1487"/>
      <c r="BR122" s="1488"/>
      <c r="BS122" s="1486"/>
      <c r="BT122" s="1486"/>
      <c r="BU122" s="1486"/>
      <c r="BV122" s="1486"/>
      <c r="BW122" s="1494"/>
      <c r="BX122" s="1495"/>
      <c r="BY122" s="1486"/>
      <c r="BZ122" s="1486"/>
      <c r="CA122" s="1486"/>
      <c r="CB122" s="1486"/>
      <c r="CC122" s="1494"/>
      <c r="CD122" s="1495"/>
      <c r="CE122" s="1486"/>
      <c r="CF122" s="1486"/>
      <c r="CG122" s="1486"/>
      <c r="CH122" s="1486"/>
      <c r="CI122" s="1494"/>
      <c r="CJ122" s="1495"/>
      <c r="CK122" s="1486"/>
      <c r="CL122" s="1486"/>
      <c r="CM122" s="1486"/>
      <c r="CN122" s="1486"/>
      <c r="CO122" s="1494"/>
      <c r="CP122" s="1495"/>
      <c r="CQ122" s="1486"/>
      <c r="CR122" s="1486"/>
      <c r="CS122" s="1486"/>
      <c r="CT122" s="1486"/>
      <c r="CU122" s="1494"/>
      <c r="CV122" s="1495"/>
      <c r="CW122" s="1486"/>
      <c r="CX122" s="1486"/>
      <c r="CY122" s="1486"/>
      <c r="CZ122" s="1486"/>
      <c r="DA122" s="1487"/>
      <c r="DB122" s="1488"/>
      <c r="DC122" s="1486"/>
      <c r="DD122" s="1486"/>
      <c r="DE122" s="1486"/>
      <c r="DF122" s="1486"/>
      <c r="DG122" s="1487"/>
      <c r="DH122" s="1488"/>
      <c r="DI122" s="1486"/>
      <c r="DJ122" s="1486"/>
      <c r="DK122" s="1486"/>
      <c r="DL122" s="1486"/>
      <c r="DM122" s="1487"/>
      <c r="DN122" s="1488"/>
      <c r="DO122" s="1486"/>
      <c r="DP122" s="1486"/>
      <c r="DQ122" s="1486"/>
      <c r="DR122" s="1486"/>
      <c r="DS122" s="1487"/>
      <c r="DT122" s="1488"/>
      <c r="DU122" s="1486"/>
      <c r="DV122" s="1486"/>
      <c r="DW122" s="1486"/>
      <c r="DX122" s="1486"/>
      <c r="DY122" s="1487"/>
      <c r="DZ122" s="1488"/>
      <c r="EA122" s="1486"/>
      <c r="EB122" s="1486"/>
      <c r="EC122" s="1486"/>
      <c r="ED122" s="1486"/>
      <c r="EE122" s="1487"/>
      <c r="EF122" s="1488"/>
      <c r="EG122" s="1486"/>
      <c r="EH122" s="1486"/>
      <c r="EI122" s="1486"/>
      <c r="EJ122" s="1486"/>
      <c r="EK122" s="1487"/>
      <c r="EL122" s="1488"/>
      <c r="EM122" s="1486"/>
      <c r="EN122" s="1486"/>
      <c r="EO122" s="1486"/>
      <c r="EP122" s="1486"/>
      <c r="EQ122" s="1487"/>
      <c r="ER122" s="1488"/>
      <c r="ES122" s="1486"/>
      <c r="ET122" s="1486"/>
      <c r="EU122" s="1486"/>
      <c r="EV122" s="1486"/>
      <c r="EW122" s="1487"/>
      <c r="EX122" s="1488"/>
      <c r="EY122" s="1486"/>
      <c r="EZ122" s="1486"/>
      <c r="FA122" s="1486"/>
      <c r="FB122" s="1486"/>
      <c r="FC122" s="1487"/>
      <c r="FD122" s="1488"/>
      <c r="FE122" s="1486"/>
      <c r="FF122" s="1486"/>
      <c r="FG122" s="1486"/>
      <c r="FH122" s="1486"/>
      <c r="FI122" s="1487"/>
      <c r="FJ122" s="1488"/>
      <c r="FK122" s="1486"/>
      <c r="FL122" s="1486"/>
      <c r="FM122" s="1486"/>
      <c r="FN122" s="1486"/>
      <c r="FO122" s="1487"/>
      <c r="FP122" s="1488"/>
      <c r="FQ122" s="1486"/>
      <c r="FR122" s="1486"/>
      <c r="FS122" s="1486"/>
      <c r="FT122" s="1486"/>
      <c r="FU122" s="1487"/>
      <c r="FV122" s="1488"/>
      <c r="FW122" s="1486"/>
      <c r="FX122" s="1486"/>
      <c r="FY122" s="1486"/>
      <c r="FZ122" s="1486"/>
      <c r="GA122" s="1487"/>
      <c r="GB122" s="1488"/>
      <c r="GC122" s="1486"/>
      <c r="GD122" s="1486"/>
      <c r="GE122" s="1486"/>
      <c r="GF122" s="1489"/>
      <c r="GG122" s="1490"/>
      <c r="GH122" s="39">
        <f t="shared" si="11"/>
        <v>0</v>
      </c>
      <c r="GI122" s="39">
        <f t="shared" si="12"/>
        <v>0</v>
      </c>
      <c r="GJ122" s="39">
        <f t="shared" si="13"/>
        <v>0</v>
      </c>
      <c r="GK122" s="4"/>
      <c r="GM122" s="40">
        <f t="shared" si="14"/>
        <v>0</v>
      </c>
      <c r="GN122" s="40">
        <f t="shared" si="15"/>
        <v>0</v>
      </c>
      <c r="GO122" s="40">
        <f t="shared" si="16"/>
        <v>0</v>
      </c>
      <c r="GP122" s="40">
        <f t="shared" si="17"/>
        <v>0</v>
      </c>
      <c r="GQ122" s="40">
        <f t="shared" si="18"/>
        <v>0</v>
      </c>
      <c r="GR122" s="40">
        <f t="shared" si="19"/>
        <v>0</v>
      </c>
      <c r="GS122" s="38" t="str">
        <f t="shared" si="20"/>
        <v/>
      </c>
      <c r="GT122" s="38" t="str">
        <f t="shared" si="21"/>
        <v/>
      </c>
    </row>
    <row r="123" spans="1:202" x14ac:dyDescent="0.2">
      <c r="A123" s="90">
        <v>100</v>
      </c>
      <c r="B123" s="317"/>
      <c r="C123" s="319"/>
      <c r="D123" s="320"/>
      <c r="E123" s="321"/>
      <c r="F123" s="1486"/>
      <c r="G123" s="1486"/>
      <c r="H123" s="1486"/>
      <c r="I123" s="1494"/>
      <c r="J123" s="1495"/>
      <c r="K123" s="1486"/>
      <c r="L123" s="1486"/>
      <c r="M123" s="1486"/>
      <c r="N123" s="1486"/>
      <c r="O123" s="1494"/>
      <c r="P123" s="1495"/>
      <c r="Q123" s="1486"/>
      <c r="R123" s="1486"/>
      <c r="S123" s="1486"/>
      <c r="T123" s="1486"/>
      <c r="U123" s="1494"/>
      <c r="V123" s="1495"/>
      <c r="W123" s="1486"/>
      <c r="X123" s="1486"/>
      <c r="Y123" s="1486"/>
      <c r="Z123" s="1486"/>
      <c r="AA123" s="1494"/>
      <c r="AB123" s="1495"/>
      <c r="AC123" s="1486"/>
      <c r="AD123" s="1486"/>
      <c r="AE123" s="1486"/>
      <c r="AF123" s="1486"/>
      <c r="AG123" s="1494"/>
      <c r="AH123" s="1495"/>
      <c r="AI123" s="1486"/>
      <c r="AJ123" s="1486"/>
      <c r="AK123" s="1486"/>
      <c r="AL123" s="1486"/>
      <c r="AM123" s="1494"/>
      <c r="AN123" s="1495"/>
      <c r="AO123" s="1486"/>
      <c r="AP123" s="1486"/>
      <c r="AQ123" s="1486"/>
      <c r="AR123" s="1486"/>
      <c r="AS123" s="1487"/>
      <c r="AT123" s="1488"/>
      <c r="AU123" s="1486"/>
      <c r="AV123" s="1486"/>
      <c r="AW123" s="1486"/>
      <c r="AX123" s="1486"/>
      <c r="AY123" s="1494"/>
      <c r="AZ123" s="1495"/>
      <c r="BA123" s="1486"/>
      <c r="BB123" s="1486"/>
      <c r="BC123" s="1486"/>
      <c r="BD123" s="1486"/>
      <c r="BE123" s="1494"/>
      <c r="BF123" s="1495"/>
      <c r="BG123" s="1486"/>
      <c r="BH123" s="1486"/>
      <c r="BI123" s="1486"/>
      <c r="BJ123" s="1486"/>
      <c r="BK123" s="1494"/>
      <c r="BL123" s="1495"/>
      <c r="BM123" s="1486"/>
      <c r="BN123" s="1486"/>
      <c r="BO123" s="1486"/>
      <c r="BP123" s="1486"/>
      <c r="BQ123" s="1487"/>
      <c r="BR123" s="1488"/>
      <c r="BS123" s="1486"/>
      <c r="BT123" s="1486"/>
      <c r="BU123" s="1486"/>
      <c r="BV123" s="1486"/>
      <c r="BW123" s="1494"/>
      <c r="BX123" s="1495"/>
      <c r="BY123" s="1486"/>
      <c r="BZ123" s="1486"/>
      <c r="CA123" s="1486"/>
      <c r="CB123" s="1486"/>
      <c r="CC123" s="1494"/>
      <c r="CD123" s="1495"/>
      <c r="CE123" s="1486"/>
      <c r="CF123" s="1486"/>
      <c r="CG123" s="1486"/>
      <c r="CH123" s="1486"/>
      <c r="CI123" s="1494"/>
      <c r="CJ123" s="1495"/>
      <c r="CK123" s="1486"/>
      <c r="CL123" s="1486"/>
      <c r="CM123" s="1486"/>
      <c r="CN123" s="1486"/>
      <c r="CO123" s="1494"/>
      <c r="CP123" s="1495"/>
      <c r="CQ123" s="1486"/>
      <c r="CR123" s="1486"/>
      <c r="CS123" s="1486"/>
      <c r="CT123" s="1486"/>
      <c r="CU123" s="1494"/>
      <c r="CV123" s="1495"/>
      <c r="CW123" s="1486"/>
      <c r="CX123" s="1486"/>
      <c r="CY123" s="1486"/>
      <c r="CZ123" s="1486"/>
      <c r="DA123" s="1487"/>
      <c r="DB123" s="1488"/>
      <c r="DC123" s="1486"/>
      <c r="DD123" s="1486"/>
      <c r="DE123" s="1486"/>
      <c r="DF123" s="1486"/>
      <c r="DG123" s="1487"/>
      <c r="DH123" s="1488"/>
      <c r="DI123" s="1486"/>
      <c r="DJ123" s="1486"/>
      <c r="DK123" s="1486"/>
      <c r="DL123" s="1486"/>
      <c r="DM123" s="1487"/>
      <c r="DN123" s="1488"/>
      <c r="DO123" s="1486"/>
      <c r="DP123" s="1486"/>
      <c r="DQ123" s="1486"/>
      <c r="DR123" s="1486"/>
      <c r="DS123" s="1487"/>
      <c r="DT123" s="1488"/>
      <c r="DU123" s="1486"/>
      <c r="DV123" s="1486"/>
      <c r="DW123" s="1486"/>
      <c r="DX123" s="1486"/>
      <c r="DY123" s="1487"/>
      <c r="DZ123" s="1488"/>
      <c r="EA123" s="1486"/>
      <c r="EB123" s="1486"/>
      <c r="EC123" s="1486"/>
      <c r="ED123" s="1486"/>
      <c r="EE123" s="1487"/>
      <c r="EF123" s="1488"/>
      <c r="EG123" s="1486"/>
      <c r="EH123" s="1486"/>
      <c r="EI123" s="1486"/>
      <c r="EJ123" s="1486"/>
      <c r="EK123" s="1487"/>
      <c r="EL123" s="1488"/>
      <c r="EM123" s="1486"/>
      <c r="EN123" s="1486"/>
      <c r="EO123" s="1486"/>
      <c r="EP123" s="1486"/>
      <c r="EQ123" s="1487"/>
      <c r="ER123" s="1488"/>
      <c r="ES123" s="1486"/>
      <c r="ET123" s="1486"/>
      <c r="EU123" s="1486"/>
      <c r="EV123" s="1486"/>
      <c r="EW123" s="1487"/>
      <c r="EX123" s="1488"/>
      <c r="EY123" s="1486"/>
      <c r="EZ123" s="1486"/>
      <c r="FA123" s="1486"/>
      <c r="FB123" s="1486"/>
      <c r="FC123" s="1487"/>
      <c r="FD123" s="1488"/>
      <c r="FE123" s="1486"/>
      <c r="FF123" s="1486"/>
      <c r="FG123" s="1486"/>
      <c r="FH123" s="1486"/>
      <c r="FI123" s="1487"/>
      <c r="FJ123" s="1488"/>
      <c r="FK123" s="1486"/>
      <c r="FL123" s="1486"/>
      <c r="FM123" s="1486"/>
      <c r="FN123" s="1486"/>
      <c r="FO123" s="1487"/>
      <c r="FP123" s="1488"/>
      <c r="FQ123" s="1486"/>
      <c r="FR123" s="1486"/>
      <c r="FS123" s="1486"/>
      <c r="FT123" s="1486"/>
      <c r="FU123" s="1487"/>
      <c r="FV123" s="1488"/>
      <c r="FW123" s="1486"/>
      <c r="FX123" s="1486"/>
      <c r="FY123" s="1486"/>
      <c r="FZ123" s="1486"/>
      <c r="GA123" s="1487"/>
      <c r="GB123" s="1488"/>
      <c r="GC123" s="1486"/>
      <c r="GD123" s="1486"/>
      <c r="GE123" s="1486"/>
      <c r="GF123" s="1489"/>
      <c r="GG123" s="1490"/>
      <c r="GH123" s="39">
        <f t="shared" si="11"/>
        <v>0</v>
      </c>
      <c r="GI123" s="39">
        <f t="shared" si="12"/>
        <v>0</v>
      </c>
      <c r="GJ123" s="39">
        <f t="shared" si="13"/>
        <v>0</v>
      </c>
      <c r="GK123" s="4"/>
      <c r="GM123" s="40">
        <f t="shared" si="14"/>
        <v>0</v>
      </c>
      <c r="GN123" s="40">
        <f t="shared" si="15"/>
        <v>0</v>
      </c>
      <c r="GO123" s="40">
        <f t="shared" si="16"/>
        <v>0</v>
      </c>
      <c r="GP123" s="40">
        <f t="shared" si="17"/>
        <v>0</v>
      </c>
      <c r="GQ123" s="40">
        <f t="shared" si="18"/>
        <v>0</v>
      </c>
      <c r="GR123" s="40">
        <f t="shared" si="19"/>
        <v>0</v>
      </c>
      <c r="GS123" s="38" t="str">
        <f t="shared" si="20"/>
        <v/>
      </c>
      <c r="GT123" s="38" t="str">
        <f t="shared" si="21"/>
        <v/>
      </c>
    </row>
    <row r="124" spans="1:202" x14ac:dyDescent="0.2">
      <c r="A124" s="1491" t="s">
        <v>171</v>
      </c>
      <c r="B124" s="1492"/>
      <c r="C124" s="316">
        <f>COUNTIF(C24:C123,"○")</f>
        <v>0</v>
      </c>
      <c r="D124" s="1493">
        <f>COUNTIF(D24:E123,"○")</f>
        <v>0</v>
      </c>
      <c r="E124" s="1474"/>
      <c r="F124" s="1473">
        <f>COUNTIF(F24:G123,"○")</f>
        <v>0</v>
      </c>
      <c r="G124" s="1473"/>
      <c r="H124" s="1473">
        <f>COUNTIF(H24:I123,"○")</f>
        <v>0</v>
      </c>
      <c r="I124" s="1484"/>
      <c r="J124" s="1485">
        <f>COUNTIF(J24:K123,"○")</f>
        <v>0</v>
      </c>
      <c r="K124" s="1473"/>
      <c r="L124" s="1473">
        <f>COUNTIF(L24:M123,"○")</f>
        <v>0</v>
      </c>
      <c r="M124" s="1473"/>
      <c r="N124" s="1473">
        <f>COUNTIF(N24:O123,"○")</f>
        <v>0</v>
      </c>
      <c r="O124" s="1484"/>
      <c r="P124" s="1485">
        <f>COUNTIF(P24:Q123,"○")</f>
        <v>0</v>
      </c>
      <c r="Q124" s="1473"/>
      <c r="R124" s="1473">
        <f>COUNTIF(R24:S123,"○")</f>
        <v>0</v>
      </c>
      <c r="S124" s="1473"/>
      <c r="T124" s="1473">
        <f>COUNTIF(T24:U123,"○")</f>
        <v>0</v>
      </c>
      <c r="U124" s="1484"/>
      <c r="V124" s="1485">
        <f>COUNTIF(V24:W123,"○")</f>
        <v>0</v>
      </c>
      <c r="W124" s="1473"/>
      <c r="X124" s="1473">
        <f>COUNTIF(X24:Y123,"○")</f>
        <v>0</v>
      </c>
      <c r="Y124" s="1473"/>
      <c r="Z124" s="1473">
        <f>COUNTIF(Z24:AA123,"○")</f>
        <v>0</v>
      </c>
      <c r="AA124" s="1484"/>
      <c r="AB124" s="1485">
        <f>COUNTIF(AB24:AC123,"○")</f>
        <v>0</v>
      </c>
      <c r="AC124" s="1473"/>
      <c r="AD124" s="1473">
        <f>COUNTIF(AD24:AE123,"○")</f>
        <v>0</v>
      </c>
      <c r="AE124" s="1473"/>
      <c r="AF124" s="1473">
        <f>COUNTIF(AF24:AG123,"○")</f>
        <v>0</v>
      </c>
      <c r="AG124" s="1484"/>
      <c r="AH124" s="1485">
        <f>COUNTIF(AH24:AI123,"○")</f>
        <v>0</v>
      </c>
      <c r="AI124" s="1473"/>
      <c r="AJ124" s="1473">
        <f>COUNTIF(AJ24:AK123,"○")</f>
        <v>0</v>
      </c>
      <c r="AK124" s="1473"/>
      <c r="AL124" s="1473">
        <f>COUNTIF(AL24:AM123,"○")</f>
        <v>0</v>
      </c>
      <c r="AM124" s="1484"/>
      <c r="AN124" s="1485">
        <f>COUNTIF(AN24:AO123,"○")</f>
        <v>0</v>
      </c>
      <c r="AO124" s="1473"/>
      <c r="AP124" s="1473">
        <f>COUNTIF(AP24:AQ123,"○")</f>
        <v>0</v>
      </c>
      <c r="AQ124" s="1473"/>
      <c r="AR124" s="1473">
        <f>COUNTIF(AR24:AS123,"○")</f>
        <v>0</v>
      </c>
      <c r="AS124" s="1482"/>
      <c r="AT124" s="1483">
        <f>COUNTIF(AT24:AU123,"○")</f>
        <v>0</v>
      </c>
      <c r="AU124" s="1473"/>
      <c r="AV124" s="1473">
        <f>COUNTIF(AV24:AW123,"○")</f>
        <v>0</v>
      </c>
      <c r="AW124" s="1473"/>
      <c r="AX124" s="1473">
        <f>COUNTIF(AX24:AY123,"○")</f>
        <v>0</v>
      </c>
      <c r="AY124" s="1484"/>
      <c r="AZ124" s="1485">
        <f>COUNTIF(AZ24:BA123,"○")</f>
        <v>0</v>
      </c>
      <c r="BA124" s="1473"/>
      <c r="BB124" s="1473">
        <f>COUNTIF(BB24:BC123,"○")</f>
        <v>0</v>
      </c>
      <c r="BC124" s="1473"/>
      <c r="BD124" s="1473">
        <f>COUNTIF(BD24:BE123,"○")</f>
        <v>0</v>
      </c>
      <c r="BE124" s="1484"/>
      <c r="BF124" s="1485">
        <f>COUNTIF(BF24:BG123,"○")</f>
        <v>0</v>
      </c>
      <c r="BG124" s="1473"/>
      <c r="BH124" s="1473">
        <f>COUNTIF(BH24:BI123,"○")</f>
        <v>0</v>
      </c>
      <c r="BI124" s="1473"/>
      <c r="BJ124" s="1473">
        <f>COUNTIF(BJ24:BK123,"○")</f>
        <v>0</v>
      </c>
      <c r="BK124" s="1484"/>
      <c r="BL124" s="1485">
        <f>COUNTIF(BL24:BM123,"○")</f>
        <v>0</v>
      </c>
      <c r="BM124" s="1473"/>
      <c r="BN124" s="1473">
        <f>COUNTIF(BN24:BO123,"○")</f>
        <v>0</v>
      </c>
      <c r="BO124" s="1473"/>
      <c r="BP124" s="1473">
        <f>COUNTIF(BP24:BQ123,"○")</f>
        <v>0</v>
      </c>
      <c r="BQ124" s="1482"/>
      <c r="BR124" s="1483">
        <f>COUNTIF(BR24:BS123,"○")</f>
        <v>0</v>
      </c>
      <c r="BS124" s="1473"/>
      <c r="BT124" s="1473">
        <f>COUNTIF(BT24:BU123,"○")</f>
        <v>0</v>
      </c>
      <c r="BU124" s="1473"/>
      <c r="BV124" s="1473">
        <f>COUNTIF(BV24:BW123,"○")</f>
        <v>0</v>
      </c>
      <c r="BW124" s="1484"/>
      <c r="BX124" s="1485">
        <f>COUNTIF(BX24:BY123,"○")</f>
        <v>0</v>
      </c>
      <c r="BY124" s="1473"/>
      <c r="BZ124" s="1473">
        <f>COUNTIF(BZ24:CA123,"○")</f>
        <v>0</v>
      </c>
      <c r="CA124" s="1473"/>
      <c r="CB124" s="1473">
        <f>COUNTIF(CB24:CC123,"○")</f>
        <v>0</v>
      </c>
      <c r="CC124" s="1484"/>
      <c r="CD124" s="1485">
        <f>COUNTIF(CD24:CE123,"○")</f>
        <v>0</v>
      </c>
      <c r="CE124" s="1473"/>
      <c r="CF124" s="1473">
        <f>COUNTIF(CF24:CG123,"○")</f>
        <v>0</v>
      </c>
      <c r="CG124" s="1473"/>
      <c r="CH124" s="1473">
        <f>COUNTIF(CH24:CI123,"○")</f>
        <v>0</v>
      </c>
      <c r="CI124" s="1484"/>
      <c r="CJ124" s="1485">
        <f>COUNTIF(CJ24:CK123,"○")</f>
        <v>0</v>
      </c>
      <c r="CK124" s="1473"/>
      <c r="CL124" s="1473">
        <f>COUNTIF(CL24:CM123,"○")</f>
        <v>0</v>
      </c>
      <c r="CM124" s="1473"/>
      <c r="CN124" s="1473">
        <f>COUNTIF(CN24:CO123,"○")</f>
        <v>0</v>
      </c>
      <c r="CO124" s="1484"/>
      <c r="CP124" s="1485">
        <f>COUNTIF(CP24:CQ123,"○")</f>
        <v>0</v>
      </c>
      <c r="CQ124" s="1473"/>
      <c r="CR124" s="1473">
        <f>COUNTIF(CR24:CS123,"○")</f>
        <v>0</v>
      </c>
      <c r="CS124" s="1473"/>
      <c r="CT124" s="1473">
        <f>COUNTIF(CT24:CU123,"○")</f>
        <v>0</v>
      </c>
      <c r="CU124" s="1484"/>
      <c r="CV124" s="1485">
        <f>COUNTIF(CV24:CW123,"○")</f>
        <v>0</v>
      </c>
      <c r="CW124" s="1473"/>
      <c r="CX124" s="1473">
        <f>COUNTIF(CX24:CY123,"○")</f>
        <v>0</v>
      </c>
      <c r="CY124" s="1473"/>
      <c r="CZ124" s="1473">
        <f>COUNTIF(CZ24:DA123,"○")</f>
        <v>0</v>
      </c>
      <c r="DA124" s="1482"/>
      <c r="DB124" s="1483">
        <f>COUNTIF(DB24:DC123,"○")</f>
        <v>0</v>
      </c>
      <c r="DC124" s="1473"/>
      <c r="DD124" s="1473">
        <f>COUNTIF(DD24:DE123,"○")</f>
        <v>0</v>
      </c>
      <c r="DE124" s="1473"/>
      <c r="DF124" s="1473">
        <f>COUNTIF(DF24:DG123,"○")</f>
        <v>0</v>
      </c>
      <c r="DG124" s="1482"/>
      <c r="DH124" s="1483">
        <f>COUNTIF(DH24:DI123,"○")</f>
        <v>0</v>
      </c>
      <c r="DI124" s="1473"/>
      <c r="DJ124" s="1473">
        <f>COUNTIF(DJ24:DK123,"○")</f>
        <v>0</v>
      </c>
      <c r="DK124" s="1473"/>
      <c r="DL124" s="1473">
        <f>COUNTIF(DL24:DM123,"○")</f>
        <v>0</v>
      </c>
      <c r="DM124" s="1482"/>
      <c r="DN124" s="1483">
        <f>COUNTIF(DN24:DO123,"○")</f>
        <v>0</v>
      </c>
      <c r="DO124" s="1473"/>
      <c r="DP124" s="1473">
        <f>COUNTIF(DP24:DQ123,"○")</f>
        <v>0</v>
      </c>
      <c r="DQ124" s="1473"/>
      <c r="DR124" s="1473">
        <f>COUNTIF(DR24:DS123,"○")</f>
        <v>0</v>
      </c>
      <c r="DS124" s="1482"/>
      <c r="DT124" s="1483">
        <f>COUNTIF(DT24:DU123,"○")</f>
        <v>0</v>
      </c>
      <c r="DU124" s="1473"/>
      <c r="DV124" s="1473">
        <f>COUNTIF(DV24:DW123,"○")</f>
        <v>0</v>
      </c>
      <c r="DW124" s="1473"/>
      <c r="DX124" s="1473">
        <f>COUNTIF(DX24:DY123,"○")</f>
        <v>0</v>
      </c>
      <c r="DY124" s="1482"/>
      <c r="DZ124" s="1483">
        <f>COUNTIF(DZ24:EA123,"○")</f>
        <v>0</v>
      </c>
      <c r="EA124" s="1473"/>
      <c r="EB124" s="1473">
        <f>COUNTIF(EB24:EC123,"○")</f>
        <v>0</v>
      </c>
      <c r="EC124" s="1473"/>
      <c r="ED124" s="1473">
        <f>COUNTIF(ED24:EE123,"○")</f>
        <v>0</v>
      </c>
      <c r="EE124" s="1482"/>
      <c r="EF124" s="1483">
        <f>COUNTIF(EF24:EG123,"○")</f>
        <v>0</v>
      </c>
      <c r="EG124" s="1473"/>
      <c r="EH124" s="1473">
        <f>COUNTIF(EH24:EI123,"○")</f>
        <v>0</v>
      </c>
      <c r="EI124" s="1473"/>
      <c r="EJ124" s="1473">
        <f>COUNTIF(EJ24:EK123,"○")</f>
        <v>0</v>
      </c>
      <c r="EK124" s="1482"/>
      <c r="EL124" s="1483">
        <f>COUNTIF(EL24:EM123,"○")</f>
        <v>0</v>
      </c>
      <c r="EM124" s="1473"/>
      <c r="EN124" s="1473">
        <f>COUNTIF(EN24:EO123,"○")</f>
        <v>0</v>
      </c>
      <c r="EO124" s="1473"/>
      <c r="EP124" s="1473">
        <f>COUNTIF(EP24:EQ123,"○")</f>
        <v>0</v>
      </c>
      <c r="EQ124" s="1482"/>
      <c r="ER124" s="1483">
        <f>COUNTIF(ER24:ES123,"○")</f>
        <v>0</v>
      </c>
      <c r="ES124" s="1473"/>
      <c r="ET124" s="1473">
        <f>COUNTIF(ET24:EU123,"○")</f>
        <v>0</v>
      </c>
      <c r="EU124" s="1473"/>
      <c r="EV124" s="1473">
        <f>COUNTIF(EV24:EW123,"○")</f>
        <v>0</v>
      </c>
      <c r="EW124" s="1482"/>
      <c r="EX124" s="1483">
        <f>COUNTIF(EX24:EY123,"○")</f>
        <v>0</v>
      </c>
      <c r="EY124" s="1473"/>
      <c r="EZ124" s="1473">
        <f>COUNTIF(EZ24:FA123,"○")</f>
        <v>0</v>
      </c>
      <c r="FA124" s="1473"/>
      <c r="FB124" s="1473">
        <f>COUNTIF(FB24:FC123,"○")</f>
        <v>0</v>
      </c>
      <c r="FC124" s="1482"/>
      <c r="FD124" s="1483">
        <f>COUNTIF(FD24:FE123,"○")</f>
        <v>0</v>
      </c>
      <c r="FE124" s="1473"/>
      <c r="FF124" s="1473">
        <f>COUNTIF(FF24:FG123,"○")</f>
        <v>0</v>
      </c>
      <c r="FG124" s="1473"/>
      <c r="FH124" s="1473">
        <f>COUNTIF(FH24:FI123,"○")</f>
        <v>0</v>
      </c>
      <c r="FI124" s="1482"/>
      <c r="FJ124" s="1483">
        <f>COUNTIF(FJ24:FK123,"○")</f>
        <v>0</v>
      </c>
      <c r="FK124" s="1473"/>
      <c r="FL124" s="1473">
        <f>COUNTIF(FL24:FM123,"○")</f>
        <v>0</v>
      </c>
      <c r="FM124" s="1473"/>
      <c r="FN124" s="1473">
        <f>COUNTIF(FN24:FO123,"○")</f>
        <v>0</v>
      </c>
      <c r="FO124" s="1482"/>
      <c r="FP124" s="1483">
        <f>COUNTIF(FP24:FQ123,"○")</f>
        <v>0</v>
      </c>
      <c r="FQ124" s="1473"/>
      <c r="FR124" s="1473">
        <f>COUNTIF(FR24:FS123,"○")</f>
        <v>0</v>
      </c>
      <c r="FS124" s="1473"/>
      <c r="FT124" s="1473">
        <f>COUNTIF(FT24:FU123,"○")</f>
        <v>0</v>
      </c>
      <c r="FU124" s="1482"/>
      <c r="FV124" s="1483">
        <f>COUNTIF(FV24:FW123,"○")</f>
        <v>0</v>
      </c>
      <c r="FW124" s="1473"/>
      <c r="FX124" s="1473">
        <f>COUNTIF(FX24:FY123,"○")</f>
        <v>0</v>
      </c>
      <c r="FY124" s="1473"/>
      <c r="FZ124" s="1473">
        <f>COUNTIF(FZ24:GA123,"○")</f>
        <v>0</v>
      </c>
      <c r="GA124" s="1482"/>
      <c r="GB124" s="1483">
        <f>COUNTIF(GB24:GC123,"○")</f>
        <v>0</v>
      </c>
      <c r="GC124" s="1473"/>
      <c r="GD124" s="1473">
        <f>COUNTIF(GD24:GE123,"○")</f>
        <v>0</v>
      </c>
      <c r="GE124" s="1473"/>
      <c r="GF124" s="1474">
        <f>COUNTIF(GF24:GG123,"○")</f>
        <v>0</v>
      </c>
      <c r="GG124" s="1475"/>
      <c r="GH124" s="325">
        <f>SUM(GH24:GH123)</f>
        <v>0</v>
      </c>
      <c r="GI124" s="325">
        <f>SUM(GI24:GI123)</f>
        <v>0</v>
      </c>
      <c r="GJ124" s="325">
        <f>SUM(GJ24:GJ123)</f>
        <v>0</v>
      </c>
      <c r="GK124" s="328"/>
      <c r="GS124" s="36">
        <f>COUNTIF(GS24:GS123,"○")</f>
        <v>0</v>
      </c>
      <c r="GT124" s="36">
        <f>COUNTIF(GT24:GT123,"○")</f>
        <v>0</v>
      </c>
    </row>
    <row r="125" spans="1:202" x14ac:dyDescent="0.2">
      <c r="A125" s="36" t="s">
        <v>180</v>
      </c>
    </row>
    <row r="126" spans="1:202" x14ac:dyDescent="0.2">
      <c r="A126" s="315"/>
    </row>
    <row r="129" spans="2:8" hidden="1" x14ac:dyDescent="0.2">
      <c r="B129" s="318">
        <v>42064</v>
      </c>
      <c r="C129" s="318"/>
      <c r="H129" s="36" t="s">
        <v>270</v>
      </c>
    </row>
    <row r="130" spans="2:8" hidden="1" x14ac:dyDescent="0.2">
      <c r="B130" s="318">
        <v>42095</v>
      </c>
      <c r="C130" s="318"/>
    </row>
    <row r="131" spans="2:8" hidden="1" x14ac:dyDescent="0.2">
      <c r="B131" s="318">
        <v>42125</v>
      </c>
      <c r="C131" s="318"/>
    </row>
    <row r="132" spans="2:8" hidden="1" x14ac:dyDescent="0.2">
      <c r="B132" s="318">
        <v>42156</v>
      </c>
      <c r="C132" s="318"/>
    </row>
    <row r="133" spans="2:8" hidden="1" x14ac:dyDescent="0.2">
      <c r="B133" s="318">
        <v>42186</v>
      </c>
      <c r="C133" s="318"/>
    </row>
    <row r="134" spans="2:8" hidden="1" x14ac:dyDescent="0.2">
      <c r="B134" s="318">
        <v>42217</v>
      </c>
      <c r="C134" s="318"/>
    </row>
    <row r="135" spans="2:8" hidden="1" x14ac:dyDescent="0.2">
      <c r="B135" s="318">
        <v>42248</v>
      </c>
      <c r="C135" s="318"/>
    </row>
    <row r="136" spans="2:8" hidden="1" x14ac:dyDescent="0.2">
      <c r="B136" s="318">
        <v>42278</v>
      </c>
      <c r="C136" s="318"/>
    </row>
    <row r="137" spans="2:8" hidden="1" x14ac:dyDescent="0.2">
      <c r="B137" s="318">
        <v>42309</v>
      </c>
      <c r="C137" s="318"/>
    </row>
    <row r="138" spans="2:8" hidden="1" x14ac:dyDescent="0.2">
      <c r="B138" s="318">
        <v>42339</v>
      </c>
      <c r="C138" s="318"/>
    </row>
    <row r="139" spans="2:8" hidden="1" x14ac:dyDescent="0.2">
      <c r="B139" s="318">
        <v>42370</v>
      </c>
      <c r="C139" s="318"/>
    </row>
    <row r="140" spans="2:8" hidden="1" x14ac:dyDescent="0.2">
      <c r="B140" s="318">
        <v>42401</v>
      </c>
      <c r="C140" s="318"/>
    </row>
    <row r="141" spans="2:8" hidden="1" x14ac:dyDescent="0.2">
      <c r="B141" s="318">
        <v>42430</v>
      </c>
      <c r="C141" s="318"/>
    </row>
    <row r="142" spans="2:8" hidden="1" x14ac:dyDescent="0.2">
      <c r="B142" s="318">
        <v>42461</v>
      </c>
      <c r="C142" s="318"/>
    </row>
    <row r="143" spans="2:8" hidden="1" x14ac:dyDescent="0.2">
      <c r="B143" s="318">
        <v>42491</v>
      </c>
      <c r="C143" s="318"/>
    </row>
    <row r="144" spans="2:8" hidden="1" x14ac:dyDescent="0.2">
      <c r="B144" s="318">
        <v>42522</v>
      </c>
      <c r="C144" s="318"/>
    </row>
    <row r="145" spans="2:3" hidden="1" x14ac:dyDescent="0.2">
      <c r="B145" s="318">
        <v>42552</v>
      </c>
      <c r="C145" s="318"/>
    </row>
    <row r="146" spans="2:3" hidden="1" x14ac:dyDescent="0.2">
      <c r="B146" s="318">
        <v>42583</v>
      </c>
      <c r="C146" s="318"/>
    </row>
    <row r="147" spans="2:3" hidden="1" x14ac:dyDescent="0.2">
      <c r="B147" s="318">
        <v>42614</v>
      </c>
      <c r="C147" s="318"/>
    </row>
    <row r="148" spans="2:3" hidden="1" x14ac:dyDescent="0.2">
      <c r="B148" s="318">
        <v>42644</v>
      </c>
      <c r="C148" s="318"/>
    </row>
    <row r="149" spans="2:3" hidden="1" x14ac:dyDescent="0.2">
      <c r="B149" s="318">
        <v>42675</v>
      </c>
      <c r="C149" s="318"/>
    </row>
    <row r="150" spans="2:3" hidden="1" x14ac:dyDescent="0.2">
      <c r="B150" s="318">
        <v>42705</v>
      </c>
      <c r="C150" s="318"/>
    </row>
    <row r="151" spans="2:3" hidden="1" x14ac:dyDescent="0.2">
      <c r="B151" s="318">
        <v>42736</v>
      </c>
      <c r="C151" s="318"/>
    </row>
    <row r="152" spans="2:3" hidden="1" x14ac:dyDescent="0.2">
      <c r="B152" s="318">
        <v>42767</v>
      </c>
      <c r="C152" s="318"/>
    </row>
    <row r="153" spans="2:3" hidden="1" x14ac:dyDescent="0.2">
      <c r="B153" s="318">
        <v>42795</v>
      </c>
      <c r="C153" s="318"/>
    </row>
    <row r="154" spans="2:3" hidden="1" x14ac:dyDescent="0.2">
      <c r="B154" s="318">
        <v>42826</v>
      </c>
      <c r="C154" s="318"/>
    </row>
    <row r="155" spans="2:3" hidden="1" x14ac:dyDescent="0.2">
      <c r="B155" s="318">
        <v>42856</v>
      </c>
      <c r="C155" s="318"/>
    </row>
    <row r="156" spans="2:3" hidden="1" x14ac:dyDescent="0.2">
      <c r="B156" s="318">
        <v>42887</v>
      </c>
      <c r="C156" s="318"/>
    </row>
    <row r="157" spans="2:3" hidden="1" x14ac:dyDescent="0.2">
      <c r="B157" s="318">
        <v>42917</v>
      </c>
      <c r="C157" s="318"/>
    </row>
    <row r="158" spans="2:3" hidden="1" x14ac:dyDescent="0.2">
      <c r="B158" s="318">
        <v>42948</v>
      </c>
      <c r="C158" s="318"/>
    </row>
    <row r="159" spans="2:3" hidden="1" x14ac:dyDescent="0.2">
      <c r="B159" s="318">
        <v>42979</v>
      </c>
      <c r="C159" s="318"/>
    </row>
    <row r="160" spans="2:3" hidden="1" x14ac:dyDescent="0.2">
      <c r="B160" s="318">
        <v>43009</v>
      </c>
      <c r="C160" s="318"/>
    </row>
    <row r="161" spans="2:3" hidden="1" x14ac:dyDescent="0.2">
      <c r="B161" s="318">
        <v>43040</v>
      </c>
      <c r="C161" s="318"/>
    </row>
    <row r="162" spans="2:3" hidden="1" x14ac:dyDescent="0.2">
      <c r="B162" s="318">
        <v>43070</v>
      </c>
      <c r="C162" s="318"/>
    </row>
    <row r="163" spans="2:3" hidden="1" x14ac:dyDescent="0.2">
      <c r="B163" s="318">
        <v>43101</v>
      </c>
      <c r="C163" s="318"/>
    </row>
    <row r="164" spans="2:3" hidden="1" x14ac:dyDescent="0.2">
      <c r="B164" s="318">
        <v>43132</v>
      </c>
      <c r="C164" s="318"/>
    </row>
  </sheetData>
  <mergeCells count="9719">
    <mergeCell ref="A1:GJ1"/>
    <mergeCell ref="A2:C2"/>
    <mergeCell ref="D2:E2"/>
    <mergeCell ref="A3:C3"/>
    <mergeCell ref="D3:I3"/>
    <mergeCell ref="J3:O3"/>
    <mergeCell ref="P3:U3"/>
    <mergeCell ref="V3:AA3"/>
    <mergeCell ref="AB3:AG3"/>
    <mergeCell ref="AH3:AM3"/>
    <mergeCell ref="AN3:AS3"/>
    <mergeCell ref="AT3:AY3"/>
    <mergeCell ref="AZ3:BE3"/>
    <mergeCell ref="BF3:BK3"/>
    <mergeCell ref="BL3:BQ3"/>
    <mergeCell ref="BR3:BW3"/>
    <mergeCell ref="BX3:CC3"/>
    <mergeCell ref="CD3:CI3"/>
    <mergeCell ref="CJ3:CO3"/>
    <mergeCell ref="CP3:CU3"/>
    <mergeCell ref="CV3:DA3"/>
    <mergeCell ref="DB3:DG3"/>
    <mergeCell ref="DH3:DM3"/>
    <mergeCell ref="DN3:DS3"/>
    <mergeCell ref="DT3:DY3"/>
    <mergeCell ref="DZ3:EE3"/>
    <mergeCell ref="EF3:EK3"/>
    <mergeCell ref="EL3:EQ3"/>
    <mergeCell ref="ER3:EW3"/>
    <mergeCell ref="EX3:FC3"/>
    <mergeCell ref="FD3:FI3"/>
    <mergeCell ref="FJ3:FO3"/>
    <mergeCell ref="FP3:FU3"/>
    <mergeCell ref="FV3:GA3"/>
    <mergeCell ref="GB3:GG3"/>
    <mergeCell ref="A4:C4"/>
    <mergeCell ref="D4:I4"/>
    <mergeCell ref="J4:O4"/>
    <mergeCell ref="P4:U4"/>
    <mergeCell ref="V4:AA4"/>
    <mergeCell ref="AB4:AG4"/>
    <mergeCell ref="AH4:AM4"/>
    <mergeCell ref="AN4:AS4"/>
    <mergeCell ref="AT4:AY4"/>
    <mergeCell ref="AZ4:BE4"/>
    <mergeCell ref="BF4:BK4"/>
    <mergeCell ref="BL4:BQ4"/>
    <mergeCell ref="BR4:BW4"/>
    <mergeCell ref="BX4:CC4"/>
    <mergeCell ref="CD4:CI4"/>
    <mergeCell ref="CJ4:CO4"/>
    <mergeCell ref="CP4:CU4"/>
    <mergeCell ref="CV4:DA4"/>
    <mergeCell ref="DB4:DG4"/>
    <mergeCell ref="DH4:DM4"/>
    <mergeCell ref="DN4:DS4"/>
    <mergeCell ref="DT4:DY4"/>
    <mergeCell ref="DZ4:EE4"/>
    <mergeCell ref="EF4:EK4"/>
    <mergeCell ref="EL4:EQ4"/>
    <mergeCell ref="ER4:EW4"/>
    <mergeCell ref="EX4:FC4"/>
    <mergeCell ref="FD4:FI4"/>
    <mergeCell ref="FJ4:FO4"/>
    <mergeCell ref="FP4:FU4"/>
    <mergeCell ref="FV4:GA4"/>
    <mergeCell ref="GB4:GG4"/>
    <mergeCell ref="A5:C5"/>
    <mergeCell ref="D5:I5"/>
    <mergeCell ref="J5:O5"/>
    <mergeCell ref="P5:U5"/>
    <mergeCell ref="V5:AA5"/>
    <mergeCell ref="AB5:AG5"/>
    <mergeCell ref="AH5:AM5"/>
    <mergeCell ref="AN5:AS5"/>
    <mergeCell ref="AT5:AY5"/>
    <mergeCell ref="AZ5:BE5"/>
    <mergeCell ref="BF5:BK5"/>
    <mergeCell ref="BL5:BQ5"/>
    <mergeCell ref="BR5:BW5"/>
    <mergeCell ref="BX5:CC5"/>
    <mergeCell ref="CD5:CI5"/>
    <mergeCell ref="CJ5:CO5"/>
    <mergeCell ref="CP5:CU5"/>
    <mergeCell ref="CV5:DA5"/>
    <mergeCell ref="DB5:DG5"/>
    <mergeCell ref="DH5:DM5"/>
    <mergeCell ref="DN5:DS5"/>
    <mergeCell ref="DT5:DY5"/>
    <mergeCell ref="DZ5:EE5"/>
    <mergeCell ref="EF5:EK5"/>
    <mergeCell ref="EL5:EQ5"/>
    <mergeCell ref="ER5:EW5"/>
    <mergeCell ref="EX5:FC5"/>
    <mergeCell ref="FD5:FI5"/>
    <mergeCell ref="FJ5:FO5"/>
    <mergeCell ref="FP5:FU5"/>
    <mergeCell ref="FV5:GA5"/>
    <mergeCell ref="GB5:GG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Z6:BB6"/>
    <mergeCell ref="BC6:BE6"/>
    <mergeCell ref="BF6:BH6"/>
    <mergeCell ref="BI6:BK6"/>
    <mergeCell ref="BL6:BN6"/>
    <mergeCell ref="BO6:BQ6"/>
    <mergeCell ref="BR6:BT6"/>
    <mergeCell ref="BU6:BW6"/>
    <mergeCell ref="BX6:BZ6"/>
    <mergeCell ref="CA6:CC6"/>
    <mergeCell ref="CD6:CF6"/>
    <mergeCell ref="CG6:CI6"/>
    <mergeCell ref="CJ6:CL6"/>
    <mergeCell ref="CM6:CO6"/>
    <mergeCell ref="CP6:CR6"/>
    <mergeCell ref="CS6:CU6"/>
    <mergeCell ref="CV6:CX6"/>
    <mergeCell ref="CY6:DA6"/>
    <mergeCell ref="DB6:DD6"/>
    <mergeCell ref="DE6:DG6"/>
    <mergeCell ref="DH6:DJ6"/>
    <mergeCell ref="DK6:DM6"/>
    <mergeCell ref="DN6:DP6"/>
    <mergeCell ref="DQ6:DS6"/>
    <mergeCell ref="DT6:DV6"/>
    <mergeCell ref="DW6:DY6"/>
    <mergeCell ref="DZ6:EB6"/>
    <mergeCell ref="EC6:EE6"/>
    <mergeCell ref="EF6:EH6"/>
    <mergeCell ref="EI6:EK6"/>
    <mergeCell ref="EL6:EN6"/>
    <mergeCell ref="EO6:EQ6"/>
    <mergeCell ref="ER6:ET6"/>
    <mergeCell ref="EU6:EW6"/>
    <mergeCell ref="EX6:EZ6"/>
    <mergeCell ref="FA6:FC6"/>
    <mergeCell ref="FD6:FF6"/>
    <mergeCell ref="FG6:FI6"/>
    <mergeCell ref="FJ6:FL6"/>
    <mergeCell ref="FM6:FO6"/>
    <mergeCell ref="FP6:FR6"/>
    <mergeCell ref="FS6:FU6"/>
    <mergeCell ref="FV6:FX6"/>
    <mergeCell ref="FY6:GA6"/>
    <mergeCell ref="GB6:GD6"/>
    <mergeCell ref="GE6:GG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EO7:EQ7"/>
    <mergeCell ref="ER7:ET7"/>
    <mergeCell ref="EU7:EW7"/>
    <mergeCell ref="AZ7:BB7"/>
    <mergeCell ref="BC7:BE7"/>
    <mergeCell ref="BF7:BH7"/>
    <mergeCell ref="BI7:BK7"/>
    <mergeCell ref="BL7:BN7"/>
    <mergeCell ref="BO7:BQ7"/>
    <mergeCell ref="BR7:BT7"/>
    <mergeCell ref="BU7:BW7"/>
    <mergeCell ref="BX7:BZ7"/>
    <mergeCell ref="CA7:CC7"/>
    <mergeCell ref="CD7:CF7"/>
    <mergeCell ref="CG7:CI7"/>
    <mergeCell ref="CJ7:CL7"/>
    <mergeCell ref="CM7:CO7"/>
    <mergeCell ref="CP7:CR7"/>
    <mergeCell ref="CS7:CU7"/>
    <mergeCell ref="CV7:CX7"/>
    <mergeCell ref="EX7:EZ7"/>
    <mergeCell ref="FA7:FC7"/>
    <mergeCell ref="FD7:FF7"/>
    <mergeCell ref="FG7:FI7"/>
    <mergeCell ref="FJ7:FL7"/>
    <mergeCell ref="FM7:FO7"/>
    <mergeCell ref="FP7:FR7"/>
    <mergeCell ref="FS7:FU7"/>
    <mergeCell ref="FV7:FX7"/>
    <mergeCell ref="FY7:GA7"/>
    <mergeCell ref="GB7:GD7"/>
    <mergeCell ref="GE7:GG7"/>
    <mergeCell ref="A8:GC8"/>
    <mergeCell ref="U11:Y11"/>
    <mergeCell ref="Z11:AC11"/>
    <mergeCell ref="AI11:AJ11"/>
    <mergeCell ref="AK11:AN11"/>
    <mergeCell ref="AO11:AP11"/>
    <mergeCell ref="CY7:DA7"/>
    <mergeCell ref="DB7:DD7"/>
    <mergeCell ref="DE7:DG7"/>
    <mergeCell ref="DH7:DJ7"/>
    <mergeCell ref="DK7:DM7"/>
    <mergeCell ref="DN7:DP7"/>
    <mergeCell ref="DQ7:DS7"/>
    <mergeCell ref="DT7:DV7"/>
    <mergeCell ref="DW7:DY7"/>
    <mergeCell ref="DZ7:EB7"/>
    <mergeCell ref="EC7:EE7"/>
    <mergeCell ref="EF7:EH7"/>
    <mergeCell ref="EI7:EK7"/>
    <mergeCell ref="EL7:EN7"/>
    <mergeCell ref="U12:X12"/>
    <mergeCell ref="U14:X14"/>
    <mergeCell ref="Y14:Z14"/>
    <mergeCell ref="U15:AE15"/>
    <mergeCell ref="AF15:AI15"/>
    <mergeCell ref="AJ15:AK15"/>
    <mergeCell ref="AL15:AQ15"/>
    <mergeCell ref="AR15:AU15"/>
    <mergeCell ref="AV15:AW15"/>
    <mergeCell ref="AX15:BA15"/>
    <mergeCell ref="U16:AE16"/>
    <mergeCell ref="AF16:AI16"/>
    <mergeCell ref="AJ16:AK16"/>
    <mergeCell ref="AL16:AQ16"/>
    <mergeCell ref="AR16:AU16"/>
    <mergeCell ref="AV16:AW16"/>
    <mergeCell ref="AX16:BA16"/>
    <mergeCell ref="BB16:BC16"/>
    <mergeCell ref="U18:X18"/>
    <mergeCell ref="Y18:Z18"/>
    <mergeCell ref="U19:X19"/>
    <mergeCell ref="Y19:Z19"/>
    <mergeCell ref="D22:I22"/>
    <mergeCell ref="J22:O22"/>
    <mergeCell ref="P22:U22"/>
    <mergeCell ref="V22:AA22"/>
    <mergeCell ref="AB22:AG22"/>
    <mergeCell ref="AH22:AM22"/>
    <mergeCell ref="AN22:AS22"/>
    <mergeCell ref="AT22:AY22"/>
    <mergeCell ref="AZ22:BE22"/>
    <mergeCell ref="BF22:BK22"/>
    <mergeCell ref="BL22:BQ22"/>
    <mergeCell ref="BR22:BW22"/>
    <mergeCell ref="BX22:CC22"/>
    <mergeCell ref="CD22:CI22"/>
    <mergeCell ref="CJ22:CO22"/>
    <mergeCell ref="CP22:CU22"/>
    <mergeCell ref="CV22:DA22"/>
    <mergeCell ref="DB22:DG22"/>
    <mergeCell ref="DH22:DM22"/>
    <mergeCell ref="DN22:DS22"/>
    <mergeCell ref="DT22:DY22"/>
    <mergeCell ref="DZ22:EE22"/>
    <mergeCell ref="EF22:EK22"/>
    <mergeCell ref="EL22:EQ22"/>
    <mergeCell ref="ER22:EW22"/>
    <mergeCell ref="EX22:FC22"/>
    <mergeCell ref="FD22:FI22"/>
    <mergeCell ref="FJ22:FO22"/>
    <mergeCell ref="FP22:FU22"/>
    <mergeCell ref="FV22:GA22"/>
    <mergeCell ref="GB22:GG22"/>
    <mergeCell ref="GH22:GJ22"/>
    <mergeCell ref="D23:E23"/>
    <mergeCell ref="F23:G23"/>
    <mergeCell ref="H23:I23"/>
    <mergeCell ref="J23:K23"/>
    <mergeCell ref="L23:M23"/>
    <mergeCell ref="N23:O23"/>
    <mergeCell ref="P23:Q23"/>
    <mergeCell ref="R23:S23"/>
    <mergeCell ref="T23:U23"/>
    <mergeCell ref="V23:W23"/>
    <mergeCell ref="X23:Y23"/>
    <mergeCell ref="Z23:AA23"/>
    <mergeCell ref="AB23:AC23"/>
    <mergeCell ref="AD23:AE23"/>
    <mergeCell ref="AF23:AG23"/>
    <mergeCell ref="AH23:AI23"/>
    <mergeCell ref="AJ23:AK23"/>
    <mergeCell ref="AL23:AM23"/>
    <mergeCell ref="AN23:AO23"/>
    <mergeCell ref="AP23:AQ23"/>
    <mergeCell ref="AR23:AS23"/>
    <mergeCell ref="AT23:AU23"/>
    <mergeCell ref="AV23:AW23"/>
    <mergeCell ref="AX23:AY23"/>
    <mergeCell ref="AZ23:BA23"/>
    <mergeCell ref="BB23:BC23"/>
    <mergeCell ref="BD23:BE23"/>
    <mergeCell ref="BF23:BG23"/>
    <mergeCell ref="BH23:BI23"/>
    <mergeCell ref="BJ23:BK23"/>
    <mergeCell ref="BL23:BM23"/>
    <mergeCell ref="BN23:BO23"/>
    <mergeCell ref="BP23:BQ23"/>
    <mergeCell ref="BR23:BS23"/>
    <mergeCell ref="BT23:BU23"/>
    <mergeCell ref="BV23:BW23"/>
    <mergeCell ref="BX23:BY23"/>
    <mergeCell ref="BZ23:CA23"/>
    <mergeCell ref="CB23:CC23"/>
    <mergeCell ref="CD23:CE23"/>
    <mergeCell ref="CF23:CG23"/>
    <mergeCell ref="CH23:CI23"/>
    <mergeCell ref="CJ23:CK23"/>
    <mergeCell ref="CL23:CM23"/>
    <mergeCell ref="CN23:CO23"/>
    <mergeCell ref="CP23:CQ23"/>
    <mergeCell ref="CR23:CS23"/>
    <mergeCell ref="CT23:CU23"/>
    <mergeCell ref="CV23:CW23"/>
    <mergeCell ref="CX23:CY23"/>
    <mergeCell ref="CZ23:DA23"/>
    <mergeCell ref="DB23:DC23"/>
    <mergeCell ref="DD23:DE23"/>
    <mergeCell ref="DF23:DG23"/>
    <mergeCell ref="DH23:DI23"/>
    <mergeCell ref="DJ23:DK23"/>
    <mergeCell ref="DL23:DM23"/>
    <mergeCell ref="DN23:DO23"/>
    <mergeCell ref="DP23:DQ23"/>
    <mergeCell ref="DR23:DS23"/>
    <mergeCell ref="DT23:DU23"/>
    <mergeCell ref="DV23:DW23"/>
    <mergeCell ref="DX23:DY23"/>
    <mergeCell ref="DZ23:EA23"/>
    <mergeCell ref="EB23:EC23"/>
    <mergeCell ref="ED23:EE23"/>
    <mergeCell ref="EF23:EG23"/>
    <mergeCell ref="EH23:EI23"/>
    <mergeCell ref="EJ23:EK23"/>
    <mergeCell ref="EL23:EM23"/>
    <mergeCell ref="EN23:EO23"/>
    <mergeCell ref="EP23:EQ23"/>
    <mergeCell ref="ER23:ES23"/>
    <mergeCell ref="ET23:EU23"/>
    <mergeCell ref="EV23:EW23"/>
    <mergeCell ref="EX23:EY23"/>
    <mergeCell ref="EZ23:FA23"/>
    <mergeCell ref="FB23:FC23"/>
    <mergeCell ref="FD23:FE23"/>
    <mergeCell ref="FF23:FG23"/>
    <mergeCell ref="FH23:FI23"/>
    <mergeCell ref="FJ23:FK23"/>
    <mergeCell ref="FL23:FM23"/>
    <mergeCell ref="FN23:FO23"/>
    <mergeCell ref="FP23:FQ23"/>
    <mergeCell ref="FR23:FS23"/>
    <mergeCell ref="FT23:FU23"/>
    <mergeCell ref="FV23:FW23"/>
    <mergeCell ref="FX23:FY23"/>
    <mergeCell ref="FZ23:GA23"/>
    <mergeCell ref="GB23:GC23"/>
    <mergeCell ref="GD23:GE23"/>
    <mergeCell ref="GF23:GG23"/>
    <mergeCell ref="D24:E24"/>
    <mergeCell ref="F24:G24"/>
    <mergeCell ref="H24:I24"/>
    <mergeCell ref="J24:K24"/>
    <mergeCell ref="L24:M24"/>
    <mergeCell ref="N24:O24"/>
    <mergeCell ref="P24:Q24"/>
    <mergeCell ref="R24:S24"/>
    <mergeCell ref="T24:U24"/>
    <mergeCell ref="V24:W24"/>
    <mergeCell ref="X24:Y24"/>
    <mergeCell ref="Z24:AA24"/>
    <mergeCell ref="AB24:AC24"/>
    <mergeCell ref="AD24:AE24"/>
    <mergeCell ref="AF24:AG24"/>
    <mergeCell ref="AH24:AI24"/>
    <mergeCell ref="AJ24:AK24"/>
    <mergeCell ref="AL24:AM24"/>
    <mergeCell ref="AN24:AO24"/>
    <mergeCell ref="AP24:AQ24"/>
    <mergeCell ref="AR24:AS24"/>
    <mergeCell ref="AT24:AU24"/>
    <mergeCell ref="AV24:AW24"/>
    <mergeCell ref="AX24:AY24"/>
    <mergeCell ref="AZ24:BA24"/>
    <mergeCell ref="BB24:BC24"/>
    <mergeCell ref="BD24:BE24"/>
    <mergeCell ref="BF24:BG24"/>
    <mergeCell ref="BH24:BI24"/>
    <mergeCell ref="BJ24:BK24"/>
    <mergeCell ref="BL24:BM24"/>
    <mergeCell ref="BN24:BO24"/>
    <mergeCell ref="BP24:BQ24"/>
    <mergeCell ref="BR24:BS24"/>
    <mergeCell ref="BT24:BU24"/>
    <mergeCell ref="BV24:BW24"/>
    <mergeCell ref="BX24:BY24"/>
    <mergeCell ref="BZ24:CA24"/>
    <mergeCell ref="CB24:CC24"/>
    <mergeCell ref="CD24:CE24"/>
    <mergeCell ref="CF24:CG24"/>
    <mergeCell ref="CH24:CI24"/>
    <mergeCell ref="CJ24:CK24"/>
    <mergeCell ref="CL24:CM24"/>
    <mergeCell ref="CN24:CO24"/>
    <mergeCell ref="CP24:CQ24"/>
    <mergeCell ref="CR24:CS24"/>
    <mergeCell ref="CT24:CU24"/>
    <mergeCell ref="CV24:CW24"/>
    <mergeCell ref="CX24:CY24"/>
    <mergeCell ref="CZ24:DA24"/>
    <mergeCell ref="DB24:DC24"/>
    <mergeCell ref="DD24:DE24"/>
    <mergeCell ref="DF24:DG24"/>
    <mergeCell ref="DH24:DI24"/>
    <mergeCell ref="DJ24:DK24"/>
    <mergeCell ref="DL24:DM24"/>
    <mergeCell ref="DN24:DO24"/>
    <mergeCell ref="DP24:DQ24"/>
    <mergeCell ref="DR24:DS24"/>
    <mergeCell ref="DT24:DU24"/>
    <mergeCell ref="DV24:DW24"/>
    <mergeCell ref="DX24:DY24"/>
    <mergeCell ref="DZ24:EA24"/>
    <mergeCell ref="EB24:EC24"/>
    <mergeCell ref="ED24:EE24"/>
    <mergeCell ref="EF24:EG24"/>
    <mergeCell ref="EH24:EI24"/>
    <mergeCell ref="EJ24:EK24"/>
    <mergeCell ref="EL24:EM24"/>
    <mergeCell ref="EN24:EO24"/>
    <mergeCell ref="EP24:EQ24"/>
    <mergeCell ref="ER24:ES24"/>
    <mergeCell ref="ET24:EU24"/>
    <mergeCell ref="EV24:EW24"/>
    <mergeCell ref="EX24:EY24"/>
    <mergeCell ref="EZ24:FA24"/>
    <mergeCell ref="FB24:FC24"/>
    <mergeCell ref="FD24:FE24"/>
    <mergeCell ref="FF24:FG24"/>
    <mergeCell ref="FH24:FI24"/>
    <mergeCell ref="FJ24:FK24"/>
    <mergeCell ref="FL24:FM24"/>
    <mergeCell ref="FN24:FO24"/>
    <mergeCell ref="FP24:FQ24"/>
    <mergeCell ref="FR24:FS24"/>
    <mergeCell ref="FT24:FU24"/>
    <mergeCell ref="FV24:FW24"/>
    <mergeCell ref="FX24:FY24"/>
    <mergeCell ref="FZ24:GA24"/>
    <mergeCell ref="GB24:GC24"/>
    <mergeCell ref="GD24:GE24"/>
    <mergeCell ref="GF24:GG24"/>
    <mergeCell ref="D25:E25"/>
    <mergeCell ref="F25:G25"/>
    <mergeCell ref="H25:I25"/>
    <mergeCell ref="J25:K25"/>
    <mergeCell ref="L25:M25"/>
    <mergeCell ref="N25:O25"/>
    <mergeCell ref="P25:Q25"/>
    <mergeCell ref="R25:S25"/>
    <mergeCell ref="T25:U25"/>
    <mergeCell ref="V25:W25"/>
    <mergeCell ref="X25:Y25"/>
    <mergeCell ref="Z25:AA25"/>
    <mergeCell ref="AB25:AC25"/>
    <mergeCell ref="AD25:AE25"/>
    <mergeCell ref="AF25:AG25"/>
    <mergeCell ref="AH25:AI25"/>
    <mergeCell ref="AJ25:AK25"/>
    <mergeCell ref="AL25:AM25"/>
    <mergeCell ref="AN25:AO25"/>
    <mergeCell ref="AP25:AQ25"/>
    <mergeCell ref="AR25:AS25"/>
    <mergeCell ref="AT25:AU25"/>
    <mergeCell ref="AV25:AW25"/>
    <mergeCell ref="AX25:AY25"/>
    <mergeCell ref="AZ25:BA25"/>
    <mergeCell ref="BB25:BC25"/>
    <mergeCell ref="BD25:BE25"/>
    <mergeCell ref="BF25:BG25"/>
    <mergeCell ref="BH25:BI25"/>
    <mergeCell ref="BJ25:BK25"/>
    <mergeCell ref="BL25:BM25"/>
    <mergeCell ref="BN25:BO25"/>
    <mergeCell ref="BP25:BQ25"/>
    <mergeCell ref="BR25:BS25"/>
    <mergeCell ref="BT25:BU25"/>
    <mergeCell ref="BV25:BW25"/>
    <mergeCell ref="BX25:BY25"/>
    <mergeCell ref="BZ25:CA25"/>
    <mergeCell ref="CB25:CC25"/>
    <mergeCell ref="CD25:CE25"/>
    <mergeCell ref="CF25:CG25"/>
    <mergeCell ref="CH25:CI25"/>
    <mergeCell ref="CJ25:CK25"/>
    <mergeCell ref="CL25:CM25"/>
    <mergeCell ref="CN25:CO25"/>
    <mergeCell ref="CP25:CQ25"/>
    <mergeCell ref="CR25:CS25"/>
    <mergeCell ref="CT25:CU25"/>
    <mergeCell ref="CV25:CW25"/>
    <mergeCell ref="CX25:CY25"/>
    <mergeCell ref="CZ25:DA25"/>
    <mergeCell ref="DB25:DC25"/>
    <mergeCell ref="DD25:DE25"/>
    <mergeCell ref="DF25:DG25"/>
    <mergeCell ref="DH25:DI25"/>
    <mergeCell ref="DJ25:DK25"/>
    <mergeCell ref="DL25:DM25"/>
    <mergeCell ref="DN25:DO25"/>
    <mergeCell ref="DP25:DQ25"/>
    <mergeCell ref="DR25:DS25"/>
    <mergeCell ref="DT25:DU25"/>
    <mergeCell ref="DV25:DW25"/>
    <mergeCell ref="DX25:DY25"/>
    <mergeCell ref="DZ25:EA25"/>
    <mergeCell ref="EB25:EC25"/>
    <mergeCell ref="ED25:EE25"/>
    <mergeCell ref="EF25:EG25"/>
    <mergeCell ref="EH25:EI25"/>
    <mergeCell ref="EJ25:EK25"/>
    <mergeCell ref="EL25:EM25"/>
    <mergeCell ref="EN25:EO25"/>
    <mergeCell ref="EP25:EQ25"/>
    <mergeCell ref="ER25:ES25"/>
    <mergeCell ref="ET25:EU25"/>
    <mergeCell ref="EV25:EW25"/>
    <mergeCell ref="EX25:EY25"/>
    <mergeCell ref="EZ25:FA25"/>
    <mergeCell ref="FB25:FC25"/>
    <mergeCell ref="FD25:FE25"/>
    <mergeCell ref="FF25:FG25"/>
    <mergeCell ref="FH25:FI25"/>
    <mergeCell ref="FJ25:FK25"/>
    <mergeCell ref="FL25:FM25"/>
    <mergeCell ref="FN25:FO25"/>
    <mergeCell ref="FP25:FQ25"/>
    <mergeCell ref="FR25:FS25"/>
    <mergeCell ref="FT25:FU25"/>
    <mergeCell ref="FV25:FW25"/>
    <mergeCell ref="FX25:FY25"/>
    <mergeCell ref="FZ25:GA25"/>
    <mergeCell ref="GB25:GC25"/>
    <mergeCell ref="GD25:GE25"/>
    <mergeCell ref="GF25:GG25"/>
    <mergeCell ref="D26:E26"/>
    <mergeCell ref="F26:G26"/>
    <mergeCell ref="H26:I26"/>
    <mergeCell ref="J26:K26"/>
    <mergeCell ref="L26:M26"/>
    <mergeCell ref="N26:O26"/>
    <mergeCell ref="P26:Q26"/>
    <mergeCell ref="R26:S26"/>
    <mergeCell ref="T26:U26"/>
    <mergeCell ref="V26:W26"/>
    <mergeCell ref="X26:Y26"/>
    <mergeCell ref="Z26:AA26"/>
    <mergeCell ref="AB26:AC26"/>
    <mergeCell ref="AD26:AE26"/>
    <mergeCell ref="AF26:AG26"/>
    <mergeCell ref="AH26:AI26"/>
    <mergeCell ref="AJ26:AK26"/>
    <mergeCell ref="AL26:AM26"/>
    <mergeCell ref="AN26:AO26"/>
    <mergeCell ref="AP26:AQ26"/>
    <mergeCell ref="AR26:AS26"/>
    <mergeCell ref="AT26:AU26"/>
    <mergeCell ref="AV26:AW26"/>
    <mergeCell ref="AX26:AY26"/>
    <mergeCell ref="AZ26:BA26"/>
    <mergeCell ref="BB26:BC26"/>
    <mergeCell ref="BD26:BE26"/>
    <mergeCell ref="BF26:BG26"/>
    <mergeCell ref="BH26:BI26"/>
    <mergeCell ref="BJ26:BK26"/>
    <mergeCell ref="BL26:BM26"/>
    <mergeCell ref="BN26:BO26"/>
    <mergeCell ref="BP26:BQ26"/>
    <mergeCell ref="BR26:BS26"/>
    <mergeCell ref="BT26:BU26"/>
    <mergeCell ref="BV26:BW26"/>
    <mergeCell ref="BX26:BY26"/>
    <mergeCell ref="BZ26:CA26"/>
    <mergeCell ref="CB26:CC26"/>
    <mergeCell ref="CD26:CE26"/>
    <mergeCell ref="CF26:CG26"/>
    <mergeCell ref="CH26:CI26"/>
    <mergeCell ref="CJ26:CK26"/>
    <mergeCell ref="CL26:CM26"/>
    <mergeCell ref="CN26:CO26"/>
    <mergeCell ref="CP26:CQ26"/>
    <mergeCell ref="CR26:CS26"/>
    <mergeCell ref="CT26:CU26"/>
    <mergeCell ref="CV26:CW26"/>
    <mergeCell ref="CX26:CY26"/>
    <mergeCell ref="CZ26:DA26"/>
    <mergeCell ref="DB26:DC26"/>
    <mergeCell ref="DD26:DE26"/>
    <mergeCell ref="DF26:DG26"/>
    <mergeCell ref="DH26:DI26"/>
    <mergeCell ref="DJ26:DK26"/>
    <mergeCell ref="DL26:DM26"/>
    <mergeCell ref="DN26:DO26"/>
    <mergeCell ref="DP26:DQ26"/>
    <mergeCell ref="DR26:DS26"/>
    <mergeCell ref="DT26:DU26"/>
    <mergeCell ref="DV26:DW26"/>
    <mergeCell ref="DX26:DY26"/>
    <mergeCell ref="DZ26:EA26"/>
    <mergeCell ref="EB26:EC26"/>
    <mergeCell ref="ED26:EE26"/>
    <mergeCell ref="EF26:EG26"/>
    <mergeCell ref="EH26:EI26"/>
    <mergeCell ref="EJ26:EK26"/>
    <mergeCell ref="EL26:EM26"/>
    <mergeCell ref="EN26:EO26"/>
    <mergeCell ref="EP26:EQ26"/>
    <mergeCell ref="ER26:ES26"/>
    <mergeCell ref="ET26:EU26"/>
    <mergeCell ref="EV26:EW26"/>
    <mergeCell ref="EX26:EY26"/>
    <mergeCell ref="EZ26:FA26"/>
    <mergeCell ref="FB26:FC26"/>
    <mergeCell ref="FD26:FE26"/>
    <mergeCell ref="FF26:FG26"/>
    <mergeCell ref="FH26:FI26"/>
    <mergeCell ref="FJ26:FK26"/>
    <mergeCell ref="FL26:FM26"/>
    <mergeCell ref="FN26:FO26"/>
    <mergeCell ref="FP26:FQ26"/>
    <mergeCell ref="FR26:FS26"/>
    <mergeCell ref="FT26:FU26"/>
    <mergeCell ref="FV26:FW26"/>
    <mergeCell ref="FX26:FY26"/>
    <mergeCell ref="FZ26:GA26"/>
    <mergeCell ref="GB26:GC26"/>
    <mergeCell ref="GD26:GE26"/>
    <mergeCell ref="GF26:GG26"/>
    <mergeCell ref="D27:E27"/>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H27:AI27"/>
    <mergeCell ref="AJ27:AK27"/>
    <mergeCell ref="AL27:AM27"/>
    <mergeCell ref="AN27:AO27"/>
    <mergeCell ref="AP27:AQ27"/>
    <mergeCell ref="AR27:AS27"/>
    <mergeCell ref="AT27:AU27"/>
    <mergeCell ref="AV27:AW27"/>
    <mergeCell ref="AX27:AY27"/>
    <mergeCell ref="AZ27:BA27"/>
    <mergeCell ref="BB27:BC27"/>
    <mergeCell ref="BD27:BE27"/>
    <mergeCell ref="BF27:BG27"/>
    <mergeCell ref="BH27:BI27"/>
    <mergeCell ref="BJ27:BK27"/>
    <mergeCell ref="BL27:BM27"/>
    <mergeCell ref="BN27:BO27"/>
    <mergeCell ref="BP27:BQ27"/>
    <mergeCell ref="BR27:BS27"/>
    <mergeCell ref="BT27:BU27"/>
    <mergeCell ref="BV27:BW27"/>
    <mergeCell ref="BX27:BY27"/>
    <mergeCell ref="BZ27:CA27"/>
    <mergeCell ref="CB27:CC27"/>
    <mergeCell ref="CD27:CE27"/>
    <mergeCell ref="CF27:CG27"/>
    <mergeCell ref="CH27:CI27"/>
    <mergeCell ref="CJ27:CK27"/>
    <mergeCell ref="CL27:CM27"/>
    <mergeCell ref="CN27:CO27"/>
    <mergeCell ref="CP27:CQ27"/>
    <mergeCell ref="CR27:CS27"/>
    <mergeCell ref="CT27:CU27"/>
    <mergeCell ref="CV27:CW27"/>
    <mergeCell ref="CX27:CY27"/>
    <mergeCell ref="CZ27:DA27"/>
    <mergeCell ref="DB27:DC27"/>
    <mergeCell ref="DD27:DE27"/>
    <mergeCell ref="DF27:DG27"/>
    <mergeCell ref="DH27:DI27"/>
    <mergeCell ref="DJ27:DK27"/>
    <mergeCell ref="DL27:DM27"/>
    <mergeCell ref="DN27:DO27"/>
    <mergeCell ref="DP27:DQ27"/>
    <mergeCell ref="DR27:DS27"/>
    <mergeCell ref="DT27:DU27"/>
    <mergeCell ref="DV27:DW27"/>
    <mergeCell ref="DX27:DY27"/>
    <mergeCell ref="DZ27:EA27"/>
    <mergeCell ref="EB27:EC27"/>
    <mergeCell ref="ED27:EE27"/>
    <mergeCell ref="EF27:EG27"/>
    <mergeCell ref="EH27:EI27"/>
    <mergeCell ref="EJ27:EK27"/>
    <mergeCell ref="EL27:EM27"/>
    <mergeCell ref="EN27:EO27"/>
    <mergeCell ref="EP27:EQ27"/>
    <mergeCell ref="ER27:ES27"/>
    <mergeCell ref="ET27:EU27"/>
    <mergeCell ref="EV27:EW27"/>
    <mergeCell ref="EX27:EY27"/>
    <mergeCell ref="EZ27:FA27"/>
    <mergeCell ref="FB27:FC27"/>
    <mergeCell ref="FD27:FE27"/>
    <mergeCell ref="FF27:FG27"/>
    <mergeCell ref="FH27:FI27"/>
    <mergeCell ref="FJ27:FK27"/>
    <mergeCell ref="FL27:FM27"/>
    <mergeCell ref="FN27:FO27"/>
    <mergeCell ref="FP27:FQ27"/>
    <mergeCell ref="FR27:FS27"/>
    <mergeCell ref="FT27:FU27"/>
    <mergeCell ref="FV27:FW27"/>
    <mergeCell ref="FX27:FY27"/>
    <mergeCell ref="FZ27:GA27"/>
    <mergeCell ref="GB27:GC27"/>
    <mergeCell ref="GD27:GE27"/>
    <mergeCell ref="GF27:GG27"/>
    <mergeCell ref="D28:E28"/>
    <mergeCell ref="F28:G28"/>
    <mergeCell ref="H28:I28"/>
    <mergeCell ref="J28:K28"/>
    <mergeCell ref="L28:M28"/>
    <mergeCell ref="N28:O28"/>
    <mergeCell ref="P28:Q28"/>
    <mergeCell ref="R28:S28"/>
    <mergeCell ref="T28:U28"/>
    <mergeCell ref="V28:W28"/>
    <mergeCell ref="X28:Y28"/>
    <mergeCell ref="Z28:AA28"/>
    <mergeCell ref="AB28:AC28"/>
    <mergeCell ref="AD28:AE28"/>
    <mergeCell ref="AF28:AG28"/>
    <mergeCell ref="AH28:AI28"/>
    <mergeCell ref="AJ28:AK28"/>
    <mergeCell ref="AL28:AM28"/>
    <mergeCell ref="AN28:AO28"/>
    <mergeCell ref="AP28:AQ28"/>
    <mergeCell ref="AR28:AS28"/>
    <mergeCell ref="AT28:AU28"/>
    <mergeCell ref="AV28:AW28"/>
    <mergeCell ref="AX28:AY28"/>
    <mergeCell ref="AZ28:BA28"/>
    <mergeCell ref="BB28:BC28"/>
    <mergeCell ref="BD28:BE28"/>
    <mergeCell ref="BF28:BG28"/>
    <mergeCell ref="BH28:BI28"/>
    <mergeCell ref="BJ28:BK28"/>
    <mergeCell ref="BL28:BM28"/>
    <mergeCell ref="BN28:BO28"/>
    <mergeCell ref="BP28:BQ28"/>
    <mergeCell ref="BR28:BS28"/>
    <mergeCell ref="BT28:BU28"/>
    <mergeCell ref="BV28:BW28"/>
    <mergeCell ref="BX28:BY28"/>
    <mergeCell ref="BZ28:CA28"/>
    <mergeCell ref="CB28:CC28"/>
    <mergeCell ref="CD28:CE28"/>
    <mergeCell ref="CF28:CG28"/>
    <mergeCell ref="CH28:CI28"/>
    <mergeCell ref="CJ28:CK28"/>
    <mergeCell ref="CL28:CM28"/>
    <mergeCell ref="CN28:CO28"/>
    <mergeCell ref="CP28:CQ28"/>
    <mergeCell ref="CR28:CS28"/>
    <mergeCell ref="CT28:CU28"/>
    <mergeCell ref="CV28:CW28"/>
    <mergeCell ref="CX28:CY28"/>
    <mergeCell ref="CZ28:DA28"/>
    <mergeCell ref="DB28:DC28"/>
    <mergeCell ref="DD28:DE28"/>
    <mergeCell ref="DF28:DG28"/>
    <mergeCell ref="DH28:DI28"/>
    <mergeCell ref="DJ28:DK28"/>
    <mergeCell ref="DL28:DM28"/>
    <mergeCell ref="DN28:DO28"/>
    <mergeCell ref="DP28:DQ28"/>
    <mergeCell ref="DR28:DS28"/>
    <mergeCell ref="DT28:DU28"/>
    <mergeCell ref="DV28:DW28"/>
    <mergeCell ref="DX28:DY28"/>
    <mergeCell ref="DZ28:EA28"/>
    <mergeCell ref="EB28:EC28"/>
    <mergeCell ref="ED28:EE28"/>
    <mergeCell ref="EF28:EG28"/>
    <mergeCell ref="EH28:EI28"/>
    <mergeCell ref="EJ28:EK28"/>
    <mergeCell ref="EL28:EM28"/>
    <mergeCell ref="EN28:EO28"/>
    <mergeCell ref="EP28:EQ28"/>
    <mergeCell ref="ER28:ES28"/>
    <mergeCell ref="ET28:EU28"/>
    <mergeCell ref="EV28:EW28"/>
    <mergeCell ref="EX28:EY28"/>
    <mergeCell ref="EZ28:FA28"/>
    <mergeCell ref="FB28:FC28"/>
    <mergeCell ref="FD28:FE28"/>
    <mergeCell ref="FF28:FG28"/>
    <mergeCell ref="FH28:FI28"/>
    <mergeCell ref="FJ28:FK28"/>
    <mergeCell ref="FL28:FM28"/>
    <mergeCell ref="FN28:FO28"/>
    <mergeCell ref="FP28:FQ28"/>
    <mergeCell ref="FR28:FS28"/>
    <mergeCell ref="FT28:FU28"/>
    <mergeCell ref="FV28:FW28"/>
    <mergeCell ref="FX28:FY28"/>
    <mergeCell ref="FZ28:GA28"/>
    <mergeCell ref="GB28:GC28"/>
    <mergeCell ref="GD28:GE28"/>
    <mergeCell ref="GF28:GG28"/>
    <mergeCell ref="D29:E29"/>
    <mergeCell ref="F29:G29"/>
    <mergeCell ref="H29:I29"/>
    <mergeCell ref="J29:K29"/>
    <mergeCell ref="L29:M29"/>
    <mergeCell ref="N29:O29"/>
    <mergeCell ref="P29:Q29"/>
    <mergeCell ref="R29:S29"/>
    <mergeCell ref="T29:U29"/>
    <mergeCell ref="V29:W29"/>
    <mergeCell ref="X29:Y29"/>
    <mergeCell ref="Z29:AA29"/>
    <mergeCell ref="AB29:AC29"/>
    <mergeCell ref="AD29:AE29"/>
    <mergeCell ref="AF29:AG29"/>
    <mergeCell ref="AH29:AI29"/>
    <mergeCell ref="AJ29:AK29"/>
    <mergeCell ref="AL29:AM29"/>
    <mergeCell ref="AN29:AO29"/>
    <mergeCell ref="AP29:AQ29"/>
    <mergeCell ref="AR29:AS29"/>
    <mergeCell ref="AT29:AU29"/>
    <mergeCell ref="AV29:AW29"/>
    <mergeCell ref="AX29:AY29"/>
    <mergeCell ref="AZ29:BA29"/>
    <mergeCell ref="BB29:BC29"/>
    <mergeCell ref="BD29:BE29"/>
    <mergeCell ref="BF29:BG29"/>
    <mergeCell ref="BH29:BI29"/>
    <mergeCell ref="BJ29:BK29"/>
    <mergeCell ref="BL29:BM29"/>
    <mergeCell ref="BN29:BO29"/>
    <mergeCell ref="BP29:BQ29"/>
    <mergeCell ref="BR29:BS29"/>
    <mergeCell ref="BT29:BU29"/>
    <mergeCell ref="BV29:BW29"/>
    <mergeCell ref="BX29:BY29"/>
    <mergeCell ref="BZ29:CA29"/>
    <mergeCell ref="CB29:CC29"/>
    <mergeCell ref="CD29:CE29"/>
    <mergeCell ref="CF29:CG29"/>
    <mergeCell ref="CH29:CI29"/>
    <mergeCell ref="CJ29:CK29"/>
    <mergeCell ref="CL29:CM29"/>
    <mergeCell ref="CN29:CO29"/>
    <mergeCell ref="CP29:CQ29"/>
    <mergeCell ref="CR29:CS29"/>
    <mergeCell ref="CT29:CU29"/>
    <mergeCell ref="CV29:CW29"/>
    <mergeCell ref="CX29:CY29"/>
    <mergeCell ref="CZ29:DA29"/>
    <mergeCell ref="DB29:DC29"/>
    <mergeCell ref="DD29:DE29"/>
    <mergeCell ref="DF29:DG29"/>
    <mergeCell ref="DH29:DI29"/>
    <mergeCell ref="DJ29:DK29"/>
    <mergeCell ref="DL29:DM29"/>
    <mergeCell ref="DN29:DO29"/>
    <mergeCell ref="DP29:DQ29"/>
    <mergeCell ref="DR29:DS29"/>
    <mergeCell ref="DT29:DU29"/>
    <mergeCell ref="DV29:DW29"/>
    <mergeCell ref="DX29:DY29"/>
    <mergeCell ref="DZ29:EA29"/>
    <mergeCell ref="EB29:EC29"/>
    <mergeCell ref="ED29:EE29"/>
    <mergeCell ref="EF29:EG29"/>
    <mergeCell ref="EH29:EI29"/>
    <mergeCell ref="EJ29:EK29"/>
    <mergeCell ref="EL29:EM29"/>
    <mergeCell ref="EN29:EO29"/>
    <mergeCell ref="EP29:EQ29"/>
    <mergeCell ref="ER29:ES29"/>
    <mergeCell ref="ET29:EU29"/>
    <mergeCell ref="EV29:EW29"/>
    <mergeCell ref="EX29:EY29"/>
    <mergeCell ref="EZ29:FA29"/>
    <mergeCell ref="FB29:FC29"/>
    <mergeCell ref="FD29:FE29"/>
    <mergeCell ref="FF29:FG29"/>
    <mergeCell ref="FH29:FI29"/>
    <mergeCell ref="FJ29:FK29"/>
    <mergeCell ref="FL29:FM29"/>
    <mergeCell ref="FN29:FO29"/>
    <mergeCell ref="FP29:FQ29"/>
    <mergeCell ref="FR29:FS29"/>
    <mergeCell ref="FT29:FU29"/>
    <mergeCell ref="FV29:FW29"/>
    <mergeCell ref="FX29:FY29"/>
    <mergeCell ref="FZ29:GA29"/>
    <mergeCell ref="GB29:GC29"/>
    <mergeCell ref="GD29:GE29"/>
    <mergeCell ref="GF29:GG29"/>
    <mergeCell ref="D30:E30"/>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H30:AI30"/>
    <mergeCell ref="AJ30:AK30"/>
    <mergeCell ref="AL30:AM30"/>
    <mergeCell ref="AN30:AO30"/>
    <mergeCell ref="AP30:AQ30"/>
    <mergeCell ref="AR30:AS30"/>
    <mergeCell ref="AT30:AU30"/>
    <mergeCell ref="AV30:AW30"/>
    <mergeCell ref="AX30:AY30"/>
    <mergeCell ref="AZ30:BA30"/>
    <mergeCell ref="BB30:BC30"/>
    <mergeCell ref="BD30:BE30"/>
    <mergeCell ref="BF30:BG30"/>
    <mergeCell ref="BH30:BI30"/>
    <mergeCell ref="BJ30:BK30"/>
    <mergeCell ref="BL30:BM30"/>
    <mergeCell ref="BN30:BO30"/>
    <mergeCell ref="BP30:BQ30"/>
    <mergeCell ref="BR30:BS30"/>
    <mergeCell ref="BT30:BU30"/>
    <mergeCell ref="BV30:BW30"/>
    <mergeCell ref="BX30:BY30"/>
    <mergeCell ref="BZ30:CA30"/>
    <mergeCell ref="CB30:CC30"/>
    <mergeCell ref="CD30:CE30"/>
    <mergeCell ref="CF30:CG30"/>
    <mergeCell ref="CH30:CI30"/>
    <mergeCell ref="CJ30:CK30"/>
    <mergeCell ref="CL30:CM30"/>
    <mergeCell ref="CN30:CO30"/>
    <mergeCell ref="CP30:CQ30"/>
    <mergeCell ref="CR30:CS30"/>
    <mergeCell ref="CT30:CU30"/>
    <mergeCell ref="CV30:CW30"/>
    <mergeCell ref="CX30:CY30"/>
    <mergeCell ref="CZ30:DA30"/>
    <mergeCell ref="DB30:DC30"/>
    <mergeCell ref="DD30:DE30"/>
    <mergeCell ref="DF30:DG30"/>
    <mergeCell ref="DH30:DI30"/>
    <mergeCell ref="DJ30:DK30"/>
    <mergeCell ref="DL30:DM30"/>
    <mergeCell ref="DN30:DO30"/>
    <mergeCell ref="DP30:DQ30"/>
    <mergeCell ref="DR30:DS30"/>
    <mergeCell ref="DT30:DU30"/>
    <mergeCell ref="DV30:DW30"/>
    <mergeCell ref="DX30:DY30"/>
    <mergeCell ref="DZ30:EA30"/>
    <mergeCell ref="EB30:EC30"/>
    <mergeCell ref="ED30:EE30"/>
    <mergeCell ref="EF30:EG30"/>
    <mergeCell ref="EH30:EI30"/>
    <mergeCell ref="EJ30:EK30"/>
    <mergeCell ref="EL30:EM30"/>
    <mergeCell ref="EN30:EO30"/>
    <mergeCell ref="EP30:EQ30"/>
    <mergeCell ref="ER30:ES30"/>
    <mergeCell ref="ET30:EU30"/>
    <mergeCell ref="EV30:EW30"/>
    <mergeCell ref="EX30:EY30"/>
    <mergeCell ref="EZ30:FA30"/>
    <mergeCell ref="FB30:FC30"/>
    <mergeCell ref="FD30:FE30"/>
    <mergeCell ref="FF30:FG30"/>
    <mergeCell ref="FH30:FI30"/>
    <mergeCell ref="FJ30:FK30"/>
    <mergeCell ref="FL30:FM30"/>
    <mergeCell ref="FN30:FO30"/>
    <mergeCell ref="FP30:FQ30"/>
    <mergeCell ref="FR30:FS30"/>
    <mergeCell ref="FT30:FU30"/>
    <mergeCell ref="FV30:FW30"/>
    <mergeCell ref="FX30:FY30"/>
    <mergeCell ref="FZ30:GA30"/>
    <mergeCell ref="GB30:GC30"/>
    <mergeCell ref="GD30:GE30"/>
    <mergeCell ref="GF30:GG30"/>
    <mergeCell ref="D31:E31"/>
    <mergeCell ref="F31:G31"/>
    <mergeCell ref="H31:I31"/>
    <mergeCell ref="J31:K31"/>
    <mergeCell ref="L31:M31"/>
    <mergeCell ref="N31:O31"/>
    <mergeCell ref="P31:Q31"/>
    <mergeCell ref="R31:S31"/>
    <mergeCell ref="T31:U31"/>
    <mergeCell ref="V31:W31"/>
    <mergeCell ref="X31:Y31"/>
    <mergeCell ref="Z31:AA31"/>
    <mergeCell ref="AB31:AC31"/>
    <mergeCell ref="AD31:AE31"/>
    <mergeCell ref="AF31:AG31"/>
    <mergeCell ref="AH31:AI31"/>
    <mergeCell ref="AJ31:AK31"/>
    <mergeCell ref="AL31:AM31"/>
    <mergeCell ref="AN31:AO31"/>
    <mergeCell ref="AP31:AQ31"/>
    <mergeCell ref="AR31:AS31"/>
    <mergeCell ref="AT31:AU31"/>
    <mergeCell ref="AV31:AW31"/>
    <mergeCell ref="AX31:AY31"/>
    <mergeCell ref="AZ31:BA31"/>
    <mergeCell ref="BB31:BC31"/>
    <mergeCell ref="BD31:BE31"/>
    <mergeCell ref="BF31:BG31"/>
    <mergeCell ref="BH31:BI31"/>
    <mergeCell ref="BJ31:BK31"/>
    <mergeCell ref="BL31:BM31"/>
    <mergeCell ref="BN31:BO31"/>
    <mergeCell ref="BP31:BQ31"/>
    <mergeCell ref="BR31:BS31"/>
    <mergeCell ref="BT31:BU31"/>
    <mergeCell ref="BV31:BW31"/>
    <mergeCell ref="BX31:BY31"/>
    <mergeCell ref="BZ31:CA31"/>
    <mergeCell ref="CB31:CC31"/>
    <mergeCell ref="CD31:CE31"/>
    <mergeCell ref="CF31:CG31"/>
    <mergeCell ref="CH31:CI31"/>
    <mergeCell ref="CJ31:CK31"/>
    <mergeCell ref="CL31:CM31"/>
    <mergeCell ref="CN31:CO31"/>
    <mergeCell ref="CP31:CQ31"/>
    <mergeCell ref="CR31:CS31"/>
    <mergeCell ref="CT31:CU31"/>
    <mergeCell ref="CV31:CW31"/>
    <mergeCell ref="CX31:CY31"/>
    <mergeCell ref="CZ31:DA31"/>
    <mergeCell ref="DB31:DC31"/>
    <mergeCell ref="DD31:DE31"/>
    <mergeCell ref="DF31:DG31"/>
    <mergeCell ref="DH31:DI31"/>
    <mergeCell ref="DJ31:DK31"/>
    <mergeCell ref="DL31:DM31"/>
    <mergeCell ref="DN31:DO31"/>
    <mergeCell ref="DP31:DQ31"/>
    <mergeCell ref="DR31:DS31"/>
    <mergeCell ref="DT31:DU31"/>
    <mergeCell ref="DV31:DW31"/>
    <mergeCell ref="DX31:DY31"/>
    <mergeCell ref="DZ31:EA31"/>
    <mergeCell ref="EB31:EC31"/>
    <mergeCell ref="ED31:EE31"/>
    <mergeCell ref="EF31:EG31"/>
    <mergeCell ref="EH31:EI31"/>
    <mergeCell ref="EJ31:EK31"/>
    <mergeCell ref="EL31:EM31"/>
    <mergeCell ref="EN31:EO31"/>
    <mergeCell ref="EP31:EQ31"/>
    <mergeCell ref="ER31:ES31"/>
    <mergeCell ref="ET31:EU31"/>
    <mergeCell ref="EV31:EW31"/>
    <mergeCell ref="EX31:EY31"/>
    <mergeCell ref="EZ31:FA31"/>
    <mergeCell ref="FB31:FC31"/>
    <mergeCell ref="FD31:FE31"/>
    <mergeCell ref="FF31:FG31"/>
    <mergeCell ref="FH31:FI31"/>
    <mergeCell ref="FJ31:FK31"/>
    <mergeCell ref="FL31:FM31"/>
    <mergeCell ref="FN31:FO31"/>
    <mergeCell ref="FP31:FQ31"/>
    <mergeCell ref="FR31:FS31"/>
    <mergeCell ref="FT31:FU31"/>
    <mergeCell ref="FV31:FW31"/>
    <mergeCell ref="FX31:FY31"/>
    <mergeCell ref="FZ31:GA31"/>
    <mergeCell ref="GB31:GC31"/>
    <mergeCell ref="GD31:GE31"/>
    <mergeCell ref="GF31:GG31"/>
    <mergeCell ref="D32:E32"/>
    <mergeCell ref="F32:G32"/>
    <mergeCell ref="H32:I32"/>
    <mergeCell ref="J32:K32"/>
    <mergeCell ref="L32:M32"/>
    <mergeCell ref="N32:O32"/>
    <mergeCell ref="P32:Q32"/>
    <mergeCell ref="R32:S32"/>
    <mergeCell ref="T32:U32"/>
    <mergeCell ref="V32:W32"/>
    <mergeCell ref="X32:Y32"/>
    <mergeCell ref="Z32:AA32"/>
    <mergeCell ref="AB32:AC32"/>
    <mergeCell ref="AD32:AE32"/>
    <mergeCell ref="AF32:AG32"/>
    <mergeCell ref="AH32:AI32"/>
    <mergeCell ref="AJ32:AK32"/>
    <mergeCell ref="AL32:AM32"/>
    <mergeCell ref="AN32:AO32"/>
    <mergeCell ref="AP32:AQ32"/>
    <mergeCell ref="AR32:AS32"/>
    <mergeCell ref="AT32:AU32"/>
    <mergeCell ref="AV32:AW32"/>
    <mergeCell ref="AX32:AY32"/>
    <mergeCell ref="AZ32:BA32"/>
    <mergeCell ref="BB32:BC32"/>
    <mergeCell ref="BD32:BE32"/>
    <mergeCell ref="BF32:BG32"/>
    <mergeCell ref="BH32:BI32"/>
    <mergeCell ref="BJ32:BK32"/>
    <mergeCell ref="BL32:BM32"/>
    <mergeCell ref="BN32:BO32"/>
    <mergeCell ref="BP32:BQ32"/>
    <mergeCell ref="BR32:BS32"/>
    <mergeCell ref="BT32:BU32"/>
    <mergeCell ref="BV32:BW32"/>
    <mergeCell ref="BX32:BY32"/>
    <mergeCell ref="BZ32:CA32"/>
    <mergeCell ref="CB32:CC32"/>
    <mergeCell ref="CD32:CE32"/>
    <mergeCell ref="CF32:CG32"/>
    <mergeCell ref="CH32:CI32"/>
    <mergeCell ref="CJ32:CK32"/>
    <mergeCell ref="CL32:CM32"/>
    <mergeCell ref="CN32:CO32"/>
    <mergeCell ref="CP32:CQ32"/>
    <mergeCell ref="CR32:CS32"/>
    <mergeCell ref="CT32:CU32"/>
    <mergeCell ref="CV32:CW32"/>
    <mergeCell ref="CX32:CY32"/>
    <mergeCell ref="CZ32:DA32"/>
    <mergeCell ref="DB32:DC32"/>
    <mergeCell ref="DD32:DE32"/>
    <mergeCell ref="DF32:DG32"/>
    <mergeCell ref="DH32:DI32"/>
    <mergeCell ref="DJ32:DK32"/>
    <mergeCell ref="DL32:DM32"/>
    <mergeCell ref="DN32:DO32"/>
    <mergeCell ref="DP32:DQ32"/>
    <mergeCell ref="DR32:DS32"/>
    <mergeCell ref="DT32:DU32"/>
    <mergeCell ref="DV32:DW32"/>
    <mergeCell ref="DX32:DY32"/>
    <mergeCell ref="DZ32:EA32"/>
    <mergeCell ref="EB32:EC32"/>
    <mergeCell ref="ED32:EE32"/>
    <mergeCell ref="EF32:EG32"/>
    <mergeCell ref="EH32:EI32"/>
    <mergeCell ref="EJ32:EK32"/>
    <mergeCell ref="EL32:EM32"/>
    <mergeCell ref="EN32:EO32"/>
    <mergeCell ref="EP32:EQ32"/>
    <mergeCell ref="ER32:ES32"/>
    <mergeCell ref="ET32:EU32"/>
    <mergeCell ref="EV32:EW32"/>
    <mergeCell ref="EX32:EY32"/>
    <mergeCell ref="EZ32:FA32"/>
    <mergeCell ref="FB32:FC32"/>
    <mergeCell ref="FD32:FE32"/>
    <mergeCell ref="FF32:FG32"/>
    <mergeCell ref="FH32:FI32"/>
    <mergeCell ref="FJ32:FK32"/>
    <mergeCell ref="FL32:FM32"/>
    <mergeCell ref="FN32:FO32"/>
    <mergeCell ref="FP32:FQ32"/>
    <mergeCell ref="FR32:FS32"/>
    <mergeCell ref="FT32:FU32"/>
    <mergeCell ref="FV32:FW32"/>
    <mergeCell ref="FX32:FY32"/>
    <mergeCell ref="FZ32:GA32"/>
    <mergeCell ref="GB32:GC32"/>
    <mergeCell ref="GD32:GE32"/>
    <mergeCell ref="GF32:GG32"/>
    <mergeCell ref="D33:E33"/>
    <mergeCell ref="F33:G33"/>
    <mergeCell ref="H33:I33"/>
    <mergeCell ref="J33:K33"/>
    <mergeCell ref="L33:M33"/>
    <mergeCell ref="N33:O33"/>
    <mergeCell ref="P33:Q33"/>
    <mergeCell ref="R33:S33"/>
    <mergeCell ref="T33:U33"/>
    <mergeCell ref="V33:W33"/>
    <mergeCell ref="X33:Y33"/>
    <mergeCell ref="Z33:AA33"/>
    <mergeCell ref="AB33:AC33"/>
    <mergeCell ref="AD33:AE33"/>
    <mergeCell ref="AF33:AG33"/>
    <mergeCell ref="AH33:AI33"/>
    <mergeCell ref="AJ33:AK33"/>
    <mergeCell ref="AL33:AM33"/>
    <mergeCell ref="AN33:AO33"/>
    <mergeCell ref="AP33:AQ33"/>
    <mergeCell ref="AR33:AS33"/>
    <mergeCell ref="AT33:AU33"/>
    <mergeCell ref="AV33:AW33"/>
    <mergeCell ref="AX33:AY33"/>
    <mergeCell ref="AZ33:BA33"/>
    <mergeCell ref="BB33:BC33"/>
    <mergeCell ref="BD33:BE33"/>
    <mergeCell ref="BF33:BG33"/>
    <mergeCell ref="BH33:BI33"/>
    <mergeCell ref="BJ33:BK33"/>
    <mergeCell ref="BL33:BM33"/>
    <mergeCell ref="BN33:BO33"/>
    <mergeCell ref="BP33:BQ33"/>
    <mergeCell ref="BR33:BS33"/>
    <mergeCell ref="BT33:BU33"/>
    <mergeCell ref="BV33:BW33"/>
    <mergeCell ref="BX33:BY33"/>
    <mergeCell ref="BZ33:CA33"/>
    <mergeCell ref="CB33:CC33"/>
    <mergeCell ref="CD33:CE33"/>
    <mergeCell ref="CF33:CG33"/>
    <mergeCell ref="CH33:CI33"/>
    <mergeCell ref="CJ33:CK33"/>
    <mergeCell ref="CL33:CM33"/>
    <mergeCell ref="CN33:CO33"/>
    <mergeCell ref="CP33:CQ33"/>
    <mergeCell ref="CR33:CS33"/>
    <mergeCell ref="CT33:CU33"/>
    <mergeCell ref="CV33:CW33"/>
    <mergeCell ref="CX33:CY33"/>
    <mergeCell ref="CZ33:DA33"/>
    <mergeCell ref="DB33:DC33"/>
    <mergeCell ref="DD33:DE33"/>
    <mergeCell ref="DF33:DG33"/>
    <mergeCell ref="DH33:DI33"/>
    <mergeCell ref="DJ33:DK33"/>
    <mergeCell ref="DL33:DM33"/>
    <mergeCell ref="DN33:DO33"/>
    <mergeCell ref="DP33:DQ33"/>
    <mergeCell ref="DR33:DS33"/>
    <mergeCell ref="DT33:DU33"/>
    <mergeCell ref="DV33:DW33"/>
    <mergeCell ref="DX33:DY33"/>
    <mergeCell ref="DZ33:EA33"/>
    <mergeCell ref="EB33:EC33"/>
    <mergeCell ref="ED33:EE33"/>
    <mergeCell ref="EF33:EG33"/>
    <mergeCell ref="EH33:EI33"/>
    <mergeCell ref="EJ33:EK33"/>
    <mergeCell ref="EL33:EM33"/>
    <mergeCell ref="EN33:EO33"/>
    <mergeCell ref="EP33:EQ33"/>
    <mergeCell ref="ER33:ES33"/>
    <mergeCell ref="ET33:EU33"/>
    <mergeCell ref="EV33:EW33"/>
    <mergeCell ref="EX33:EY33"/>
    <mergeCell ref="EZ33:FA33"/>
    <mergeCell ref="FB33:FC33"/>
    <mergeCell ref="FD33:FE33"/>
    <mergeCell ref="FF33:FG33"/>
    <mergeCell ref="FH33:FI33"/>
    <mergeCell ref="FJ33:FK33"/>
    <mergeCell ref="FL33:FM33"/>
    <mergeCell ref="FN33:FO33"/>
    <mergeCell ref="FP33:FQ33"/>
    <mergeCell ref="FR33:FS33"/>
    <mergeCell ref="FT33:FU33"/>
    <mergeCell ref="FV33:FW33"/>
    <mergeCell ref="FX33:FY33"/>
    <mergeCell ref="FZ33:GA33"/>
    <mergeCell ref="GB33:GC33"/>
    <mergeCell ref="GD33:GE33"/>
    <mergeCell ref="GF33:GG33"/>
    <mergeCell ref="D34:E34"/>
    <mergeCell ref="F34:G34"/>
    <mergeCell ref="H34:I34"/>
    <mergeCell ref="J34:K34"/>
    <mergeCell ref="L34:M34"/>
    <mergeCell ref="N34:O34"/>
    <mergeCell ref="P34:Q34"/>
    <mergeCell ref="R34:S34"/>
    <mergeCell ref="T34:U34"/>
    <mergeCell ref="V34:W34"/>
    <mergeCell ref="X34:Y34"/>
    <mergeCell ref="Z34:AA34"/>
    <mergeCell ref="AB34:AC34"/>
    <mergeCell ref="AD34:AE34"/>
    <mergeCell ref="AF34:AG34"/>
    <mergeCell ref="AH34:AI34"/>
    <mergeCell ref="AJ34:AK34"/>
    <mergeCell ref="AL34:AM34"/>
    <mergeCell ref="AN34:AO34"/>
    <mergeCell ref="AP34:AQ34"/>
    <mergeCell ref="AR34:AS34"/>
    <mergeCell ref="AT34:AU34"/>
    <mergeCell ref="AV34:AW34"/>
    <mergeCell ref="AX34:AY34"/>
    <mergeCell ref="AZ34:BA34"/>
    <mergeCell ref="BB34:BC34"/>
    <mergeCell ref="BD34:BE34"/>
    <mergeCell ref="BF34:BG34"/>
    <mergeCell ref="BH34:BI34"/>
    <mergeCell ref="BJ34:BK34"/>
    <mergeCell ref="BL34:BM34"/>
    <mergeCell ref="BN34:BO34"/>
    <mergeCell ref="BP34:BQ34"/>
    <mergeCell ref="BR34:BS34"/>
    <mergeCell ref="BT34:BU34"/>
    <mergeCell ref="BV34:BW34"/>
    <mergeCell ref="BX34:BY34"/>
    <mergeCell ref="BZ34:CA34"/>
    <mergeCell ref="CB34:CC34"/>
    <mergeCell ref="CD34:CE34"/>
    <mergeCell ref="CF34:CG34"/>
    <mergeCell ref="CH34:CI34"/>
    <mergeCell ref="CJ34:CK34"/>
    <mergeCell ref="CL34:CM34"/>
    <mergeCell ref="CN34:CO34"/>
    <mergeCell ref="CP34:CQ34"/>
    <mergeCell ref="CR34:CS34"/>
    <mergeCell ref="CT34:CU34"/>
    <mergeCell ref="CV34:CW34"/>
    <mergeCell ref="CX34:CY34"/>
    <mergeCell ref="CZ34:DA34"/>
    <mergeCell ref="DB34:DC34"/>
    <mergeCell ref="DD34:DE34"/>
    <mergeCell ref="DF34:DG34"/>
    <mergeCell ref="DH34:DI34"/>
    <mergeCell ref="DJ34:DK34"/>
    <mergeCell ref="DL34:DM34"/>
    <mergeCell ref="DN34:DO34"/>
    <mergeCell ref="DP34:DQ34"/>
    <mergeCell ref="DR34:DS34"/>
    <mergeCell ref="DT34:DU34"/>
    <mergeCell ref="DV34:DW34"/>
    <mergeCell ref="DX34:DY34"/>
    <mergeCell ref="DZ34:EA34"/>
    <mergeCell ref="EB34:EC34"/>
    <mergeCell ref="ED34:EE34"/>
    <mergeCell ref="EF34:EG34"/>
    <mergeCell ref="EH34:EI34"/>
    <mergeCell ref="EJ34:EK34"/>
    <mergeCell ref="EL34:EM34"/>
    <mergeCell ref="EN34:EO34"/>
    <mergeCell ref="EP34:EQ34"/>
    <mergeCell ref="ER34:ES34"/>
    <mergeCell ref="ET34:EU34"/>
    <mergeCell ref="EV34:EW34"/>
    <mergeCell ref="EX34:EY34"/>
    <mergeCell ref="EZ34:FA34"/>
    <mergeCell ref="FB34:FC34"/>
    <mergeCell ref="FD34:FE34"/>
    <mergeCell ref="FF34:FG34"/>
    <mergeCell ref="FH34:FI34"/>
    <mergeCell ref="FJ34:FK34"/>
    <mergeCell ref="FL34:FM34"/>
    <mergeCell ref="FN34:FO34"/>
    <mergeCell ref="FP34:FQ34"/>
    <mergeCell ref="FR34:FS34"/>
    <mergeCell ref="FT34:FU34"/>
    <mergeCell ref="FV34:FW34"/>
    <mergeCell ref="FX34:FY34"/>
    <mergeCell ref="FZ34:GA34"/>
    <mergeCell ref="GB34:GC34"/>
    <mergeCell ref="GD34:GE34"/>
    <mergeCell ref="GF34:GG34"/>
    <mergeCell ref="D35:E35"/>
    <mergeCell ref="F35:G35"/>
    <mergeCell ref="H35:I35"/>
    <mergeCell ref="J35:K35"/>
    <mergeCell ref="L35:M35"/>
    <mergeCell ref="N35:O35"/>
    <mergeCell ref="P35:Q35"/>
    <mergeCell ref="R35:S35"/>
    <mergeCell ref="T35:U35"/>
    <mergeCell ref="V35:W35"/>
    <mergeCell ref="X35:Y35"/>
    <mergeCell ref="Z35:AA35"/>
    <mergeCell ref="AB35:AC35"/>
    <mergeCell ref="AD35:AE35"/>
    <mergeCell ref="AF35:AG35"/>
    <mergeCell ref="AH35:AI35"/>
    <mergeCell ref="AJ35:AK35"/>
    <mergeCell ref="AL35:AM35"/>
    <mergeCell ref="AN35:AO35"/>
    <mergeCell ref="AP35:AQ35"/>
    <mergeCell ref="AR35:AS35"/>
    <mergeCell ref="AT35:AU35"/>
    <mergeCell ref="AV35:AW35"/>
    <mergeCell ref="AX35:AY35"/>
    <mergeCell ref="AZ35:BA35"/>
    <mergeCell ref="BB35:BC35"/>
    <mergeCell ref="BD35:BE35"/>
    <mergeCell ref="BF35:BG35"/>
    <mergeCell ref="BH35:BI35"/>
    <mergeCell ref="BJ35:BK35"/>
    <mergeCell ref="BL35:BM35"/>
    <mergeCell ref="BN35:BO35"/>
    <mergeCell ref="BP35:BQ35"/>
    <mergeCell ref="BR35:BS35"/>
    <mergeCell ref="BT35:BU35"/>
    <mergeCell ref="BV35:BW35"/>
    <mergeCell ref="BX35:BY35"/>
    <mergeCell ref="BZ35:CA35"/>
    <mergeCell ref="CB35:CC35"/>
    <mergeCell ref="CD35:CE35"/>
    <mergeCell ref="CF35:CG35"/>
    <mergeCell ref="CH35:CI35"/>
    <mergeCell ref="CJ35:CK35"/>
    <mergeCell ref="CL35:CM35"/>
    <mergeCell ref="CN35:CO35"/>
    <mergeCell ref="CP35:CQ35"/>
    <mergeCell ref="CR35:CS35"/>
    <mergeCell ref="CT35:CU35"/>
    <mergeCell ref="CV35:CW35"/>
    <mergeCell ref="CX35:CY35"/>
    <mergeCell ref="CZ35:DA35"/>
    <mergeCell ref="DB35:DC35"/>
    <mergeCell ref="DD35:DE35"/>
    <mergeCell ref="DF35:DG35"/>
    <mergeCell ref="DH35:DI35"/>
    <mergeCell ref="DJ35:DK35"/>
    <mergeCell ref="DL35:DM35"/>
    <mergeCell ref="DN35:DO35"/>
    <mergeCell ref="DP35:DQ35"/>
    <mergeCell ref="DR35:DS35"/>
    <mergeCell ref="DT35:DU35"/>
    <mergeCell ref="DV35:DW35"/>
    <mergeCell ref="DX35:DY35"/>
    <mergeCell ref="DZ35:EA35"/>
    <mergeCell ref="EB35:EC35"/>
    <mergeCell ref="ED35:EE35"/>
    <mergeCell ref="EF35:EG35"/>
    <mergeCell ref="EH35:EI35"/>
    <mergeCell ref="EJ35:EK35"/>
    <mergeCell ref="EL35:EM35"/>
    <mergeCell ref="EN35:EO35"/>
    <mergeCell ref="EP35:EQ35"/>
    <mergeCell ref="ER35:ES35"/>
    <mergeCell ref="ET35:EU35"/>
    <mergeCell ref="EV35:EW35"/>
    <mergeCell ref="EX35:EY35"/>
    <mergeCell ref="EZ35:FA35"/>
    <mergeCell ref="FB35:FC35"/>
    <mergeCell ref="FD35:FE35"/>
    <mergeCell ref="FF35:FG35"/>
    <mergeCell ref="FH35:FI35"/>
    <mergeCell ref="FJ35:FK35"/>
    <mergeCell ref="FL35:FM35"/>
    <mergeCell ref="FN35:FO35"/>
    <mergeCell ref="FP35:FQ35"/>
    <mergeCell ref="FR35:FS35"/>
    <mergeCell ref="FT35:FU35"/>
    <mergeCell ref="FV35:FW35"/>
    <mergeCell ref="FX35:FY35"/>
    <mergeCell ref="FZ35:GA35"/>
    <mergeCell ref="GB35:GC35"/>
    <mergeCell ref="GD35:GE35"/>
    <mergeCell ref="GF35:GG35"/>
    <mergeCell ref="D36:E36"/>
    <mergeCell ref="F36:G36"/>
    <mergeCell ref="H36:I36"/>
    <mergeCell ref="J36:K36"/>
    <mergeCell ref="L36:M36"/>
    <mergeCell ref="N36:O36"/>
    <mergeCell ref="P36:Q36"/>
    <mergeCell ref="R36:S36"/>
    <mergeCell ref="T36:U36"/>
    <mergeCell ref="V36:W36"/>
    <mergeCell ref="X36:Y36"/>
    <mergeCell ref="Z36:AA36"/>
    <mergeCell ref="AB36:AC36"/>
    <mergeCell ref="AD36:AE36"/>
    <mergeCell ref="AF36:AG36"/>
    <mergeCell ref="AH36:AI36"/>
    <mergeCell ref="AJ36:AK36"/>
    <mergeCell ref="AL36:AM36"/>
    <mergeCell ref="AN36:AO36"/>
    <mergeCell ref="AP36:AQ36"/>
    <mergeCell ref="AR36:AS36"/>
    <mergeCell ref="AT36:AU36"/>
    <mergeCell ref="AV36:AW36"/>
    <mergeCell ref="AX36:AY36"/>
    <mergeCell ref="AZ36:BA36"/>
    <mergeCell ref="BB36:BC36"/>
    <mergeCell ref="BD36:BE36"/>
    <mergeCell ref="BF36:BG36"/>
    <mergeCell ref="BH36:BI36"/>
    <mergeCell ref="BJ36:BK36"/>
    <mergeCell ref="BL36:BM36"/>
    <mergeCell ref="BN36:BO36"/>
    <mergeCell ref="BP36:BQ36"/>
    <mergeCell ref="BR36:BS36"/>
    <mergeCell ref="BT36:BU36"/>
    <mergeCell ref="BV36:BW36"/>
    <mergeCell ref="BX36:BY36"/>
    <mergeCell ref="BZ36:CA36"/>
    <mergeCell ref="CB36:CC36"/>
    <mergeCell ref="CD36:CE36"/>
    <mergeCell ref="CF36:CG36"/>
    <mergeCell ref="CH36:CI36"/>
    <mergeCell ref="CJ36:CK36"/>
    <mergeCell ref="CL36:CM36"/>
    <mergeCell ref="CN36:CO36"/>
    <mergeCell ref="CP36:CQ36"/>
    <mergeCell ref="CR36:CS36"/>
    <mergeCell ref="CT36:CU36"/>
    <mergeCell ref="CV36:CW36"/>
    <mergeCell ref="CX36:CY36"/>
    <mergeCell ref="CZ36:DA36"/>
    <mergeCell ref="DB36:DC36"/>
    <mergeCell ref="DD36:DE36"/>
    <mergeCell ref="DF36:DG36"/>
    <mergeCell ref="DH36:DI36"/>
    <mergeCell ref="DJ36:DK36"/>
    <mergeCell ref="DL36:DM36"/>
    <mergeCell ref="DN36:DO36"/>
    <mergeCell ref="DP36:DQ36"/>
    <mergeCell ref="DR36:DS36"/>
    <mergeCell ref="DT36:DU36"/>
    <mergeCell ref="DV36:DW36"/>
    <mergeCell ref="DX36:DY36"/>
    <mergeCell ref="DZ36:EA36"/>
    <mergeCell ref="EB36:EC36"/>
    <mergeCell ref="ED36:EE36"/>
    <mergeCell ref="EF36:EG36"/>
    <mergeCell ref="EH36:EI36"/>
    <mergeCell ref="EJ36:EK36"/>
    <mergeCell ref="EL36:EM36"/>
    <mergeCell ref="EN36:EO36"/>
    <mergeCell ref="EP36:EQ36"/>
    <mergeCell ref="ER36:ES36"/>
    <mergeCell ref="ET36:EU36"/>
    <mergeCell ref="EV36:EW36"/>
    <mergeCell ref="EX36:EY36"/>
    <mergeCell ref="EZ36:FA36"/>
    <mergeCell ref="FB36:FC36"/>
    <mergeCell ref="FD36:FE36"/>
    <mergeCell ref="FF36:FG36"/>
    <mergeCell ref="FH36:FI36"/>
    <mergeCell ref="FJ36:FK36"/>
    <mergeCell ref="FL36:FM36"/>
    <mergeCell ref="FN36:FO36"/>
    <mergeCell ref="FP36:FQ36"/>
    <mergeCell ref="FR36:FS36"/>
    <mergeCell ref="FT36:FU36"/>
    <mergeCell ref="FV36:FW36"/>
    <mergeCell ref="FX36:FY36"/>
    <mergeCell ref="FZ36:GA36"/>
    <mergeCell ref="GB36:GC36"/>
    <mergeCell ref="GD36:GE36"/>
    <mergeCell ref="GF36:GG36"/>
    <mergeCell ref="D37:E37"/>
    <mergeCell ref="F37:G37"/>
    <mergeCell ref="H37:I37"/>
    <mergeCell ref="J37:K37"/>
    <mergeCell ref="L37:M37"/>
    <mergeCell ref="N37:O37"/>
    <mergeCell ref="P37:Q37"/>
    <mergeCell ref="R37:S37"/>
    <mergeCell ref="T37:U37"/>
    <mergeCell ref="V37:W37"/>
    <mergeCell ref="X37:Y37"/>
    <mergeCell ref="Z37:AA37"/>
    <mergeCell ref="AB37:AC37"/>
    <mergeCell ref="AD37:AE37"/>
    <mergeCell ref="AF37:AG37"/>
    <mergeCell ref="AH37:AI37"/>
    <mergeCell ref="AJ37:AK37"/>
    <mergeCell ref="AL37:AM37"/>
    <mergeCell ref="AN37:AO37"/>
    <mergeCell ref="AP37:AQ37"/>
    <mergeCell ref="AR37:AS37"/>
    <mergeCell ref="AT37:AU37"/>
    <mergeCell ref="AV37:AW37"/>
    <mergeCell ref="AX37:AY37"/>
    <mergeCell ref="AZ37:BA37"/>
    <mergeCell ref="BB37:BC37"/>
    <mergeCell ref="BD37:BE37"/>
    <mergeCell ref="BF37:BG37"/>
    <mergeCell ref="BH37:BI37"/>
    <mergeCell ref="BJ37:BK37"/>
    <mergeCell ref="BL37:BM37"/>
    <mergeCell ref="BN37:BO37"/>
    <mergeCell ref="BP37:BQ37"/>
    <mergeCell ref="BR37:BS37"/>
    <mergeCell ref="BT37:BU37"/>
    <mergeCell ref="BV37:BW37"/>
    <mergeCell ref="BX37:BY37"/>
    <mergeCell ref="BZ37:CA37"/>
    <mergeCell ref="CB37:CC37"/>
    <mergeCell ref="CD37:CE37"/>
    <mergeCell ref="CF37:CG37"/>
    <mergeCell ref="CH37:CI37"/>
    <mergeCell ref="CJ37:CK37"/>
    <mergeCell ref="CL37:CM37"/>
    <mergeCell ref="CN37:CO37"/>
    <mergeCell ref="CP37:CQ37"/>
    <mergeCell ref="CR37:CS37"/>
    <mergeCell ref="CT37:CU37"/>
    <mergeCell ref="CV37:CW37"/>
    <mergeCell ref="CX37:CY37"/>
    <mergeCell ref="CZ37:DA37"/>
    <mergeCell ref="DB37:DC37"/>
    <mergeCell ref="DD37:DE37"/>
    <mergeCell ref="DF37:DG37"/>
    <mergeCell ref="DH37:DI37"/>
    <mergeCell ref="DJ37:DK37"/>
    <mergeCell ref="DL37:DM37"/>
    <mergeCell ref="DN37:DO37"/>
    <mergeCell ref="DP37:DQ37"/>
    <mergeCell ref="DR37:DS37"/>
    <mergeCell ref="DT37:DU37"/>
    <mergeCell ref="DV37:DW37"/>
    <mergeCell ref="DX37:DY37"/>
    <mergeCell ref="DZ37:EA37"/>
    <mergeCell ref="EB37:EC37"/>
    <mergeCell ref="ED37:EE37"/>
    <mergeCell ref="EF37:EG37"/>
    <mergeCell ref="EH37:EI37"/>
    <mergeCell ref="EJ37:EK37"/>
    <mergeCell ref="EL37:EM37"/>
    <mergeCell ref="EN37:EO37"/>
    <mergeCell ref="EP37:EQ37"/>
    <mergeCell ref="ER37:ES37"/>
    <mergeCell ref="ET37:EU37"/>
    <mergeCell ref="EV37:EW37"/>
    <mergeCell ref="EX37:EY37"/>
    <mergeCell ref="EZ37:FA37"/>
    <mergeCell ref="FB37:FC37"/>
    <mergeCell ref="FD37:FE37"/>
    <mergeCell ref="FF37:FG37"/>
    <mergeCell ref="FH37:FI37"/>
    <mergeCell ref="FJ37:FK37"/>
    <mergeCell ref="FL37:FM37"/>
    <mergeCell ref="FN37:FO37"/>
    <mergeCell ref="FP37:FQ37"/>
    <mergeCell ref="FR37:FS37"/>
    <mergeCell ref="FT37:FU37"/>
    <mergeCell ref="FV37:FW37"/>
    <mergeCell ref="FX37:FY37"/>
    <mergeCell ref="FZ37:GA37"/>
    <mergeCell ref="GB37:GC37"/>
    <mergeCell ref="GD37:GE37"/>
    <mergeCell ref="GF37:GG37"/>
    <mergeCell ref="D38:E38"/>
    <mergeCell ref="F38:G38"/>
    <mergeCell ref="H38:I38"/>
    <mergeCell ref="J38:K38"/>
    <mergeCell ref="L38:M38"/>
    <mergeCell ref="N38:O38"/>
    <mergeCell ref="P38:Q38"/>
    <mergeCell ref="R38:S38"/>
    <mergeCell ref="T38:U38"/>
    <mergeCell ref="V38:W38"/>
    <mergeCell ref="X38:Y38"/>
    <mergeCell ref="Z38:AA38"/>
    <mergeCell ref="AB38:AC38"/>
    <mergeCell ref="AD38:AE38"/>
    <mergeCell ref="AF38:AG38"/>
    <mergeCell ref="AH38:AI38"/>
    <mergeCell ref="AJ38:AK38"/>
    <mergeCell ref="AL38:AM38"/>
    <mergeCell ref="AN38:AO38"/>
    <mergeCell ref="AP38:AQ38"/>
    <mergeCell ref="AR38:AS38"/>
    <mergeCell ref="AT38:AU38"/>
    <mergeCell ref="AV38:AW38"/>
    <mergeCell ref="AX38:AY38"/>
    <mergeCell ref="AZ38:BA38"/>
    <mergeCell ref="BB38:BC38"/>
    <mergeCell ref="BD38:BE38"/>
    <mergeCell ref="BF38:BG38"/>
    <mergeCell ref="BH38:BI38"/>
    <mergeCell ref="BJ38:BK38"/>
    <mergeCell ref="BL38:BM38"/>
    <mergeCell ref="BN38:BO38"/>
    <mergeCell ref="BP38:BQ38"/>
    <mergeCell ref="BR38:BS38"/>
    <mergeCell ref="BT38:BU38"/>
    <mergeCell ref="BV38:BW38"/>
    <mergeCell ref="BX38:BY38"/>
    <mergeCell ref="BZ38:CA38"/>
    <mergeCell ref="CB38:CC38"/>
    <mergeCell ref="CD38:CE38"/>
    <mergeCell ref="CF38:CG38"/>
    <mergeCell ref="CH38:CI38"/>
    <mergeCell ref="CJ38:CK38"/>
    <mergeCell ref="CL38:CM38"/>
    <mergeCell ref="CN38:CO38"/>
    <mergeCell ref="CP38:CQ38"/>
    <mergeCell ref="CR38:CS38"/>
    <mergeCell ref="CT38:CU38"/>
    <mergeCell ref="CV38:CW38"/>
    <mergeCell ref="CX38:CY38"/>
    <mergeCell ref="CZ38:DA38"/>
    <mergeCell ref="DB38:DC38"/>
    <mergeCell ref="DD38:DE38"/>
    <mergeCell ref="DF38:DG38"/>
    <mergeCell ref="DH38:DI38"/>
    <mergeCell ref="DJ38:DK38"/>
    <mergeCell ref="DL38:DM38"/>
    <mergeCell ref="DN38:DO38"/>
    <mergeCell ref="DP38:DQ38"/>
    <mergeCell ref="DR38:DS38"/>
    <mergeCell ref="DT38:DU38"/>
    <mergeCell ref="DV38:DW38"/>
    <mergeCell ref="DX38:DY38"/>
    <mergeCell ref="DZ38:EA38"/>
    <mergeCell ref="EB38:EC38"/>
    <mergeCell ref="ED38:EE38"/>
    <mergeCell ref="EF38:EG38"/>
    <mergeCell ref="EH38:EI38"/>
    <mergeCell ref="EJ38:EK38"/>
    <mergeCell ref="EL38:EM38"/>
    <mergeCell ref="EN38:EO38"/>
    <mergeCell ref="EP38:EQ38"/>
    <mergeCell ref="ER38:ES38"/>
    <mergeCell ref="ET38:EU38"/>
    <mergeCell ref="EV38:EW38"/>
    <mergeCell ref="EX38:EY38"/>
    <mergeCell ref="EZ38:FA38"/>
    <mergeCell ref="FB38:FC38"/>
    <mergeCell ref="FD38:FE38"/>
    <mergeCell ref="FF38:FG38"/>
    <mergeCell ref="FH38:FI38"/>
    <mergeCell ref="FJ38:FK38"/>
    <mergeCell ref="FL38:FM38"/>
    <mergeCell ref="FN38:FO38"/>
    <mergeCell ref="FP38:FQ38"/>
    <mergeCell ref="FR38:FS38"/>
    <mergeCell ref="FT38:FU38"/>
    <mergeCell ref="FV38:FW38"/>
    <mergeCell ref="FX38:FY38"/>
    <mergeCell ref="FZ38:GA38"/>
    <mergeCell ref="GB38:GC38"/>
    <mergeCell ref="GD38:GE38"/>
    <mergeCell ref="GF38:GG38"/>
    <mergeCell ref="D39:E39"/>
    <mergeCell ref="F39:G39"/>
    <mergeCell ref="H39:I39"/>
    <mergeCell ref="J39:K39"/>
    <mergeCell ref="L39:M39"/>
    <mergeCell ref="N39:O39"/>
    <mergeCell ref="P39:Q39"/>
    <mergeCell ref="R39:S39"/>
    <mergeCell ref="T39:U39"/>
    <mergeCell ref="V39:W39"/>
    <mergeCell ref="X39:Y39"/>
    <mergeCell ref="Z39:AA39"/>
    <mergeCell ref="AB39:AC39"/>
    <mergeCell ref="AD39:AE39"/>
    <mergeCell ref="AF39:AG39"/>
    <mergeCell ref="AH39:AI39"/>
    <mergeCell ref="AJ39:AK39"/>
    <mergeCell ref="AL39:AM39"/>
    <mergeCell ref="AN39:AO39"/>
    <mergeCell ref="AP39:AQ39"/>
    <mergeCell ref="AR39:AS39"/>
    <mergeCell ref="AT39:AU39"/>
    <mergeCell ref="AV39:AW39"/>
    <mergeCell ref="AX39:AY39"/>
    <mergeCell ref="AZ39:BA39"/>
    <mergeCell ref="BB39:BC39"/>
    <mergeCell ref="BD39:BE39"/>
    <mergeCell ref="BF39:BG39"/>
    <mergeCell ref="BH39:BI39"/>
    <mergeCell ref="BJ39:BK39"/>
    <mergeCell ref="BL39:BM39"/>
    <mergeCell ref="BN39:BO39"/>
    <mergeCell ref="BP39:BQ39"/>
    <mergeCell ref="BR39:BS39"/>
    <mergeCell ref="BT39:BU39"/>
    <mergeCell ref="BV39:BW39"/>
    <mergeCell ref="BX39:BY39"/>
    <mergeCell ref="BZ39:CA39"/>
    <mergeCell ref="CB39:CC39"/>
    <mergeCell ref="CD39:CE39"/>
    <mergeCell ref="CF39:CG39"/>
    <mergeCell ref="CH39:CI39"/>
    <mergeCell ref="CJ39:CK39"/>
    <mergeCell ref="CL39:CM39"/>
    <mergeCell ref="CN39:CO39"/>
    <mergeCell ref="CP39:CQ39"/>
    <mergeCell ref="CR39:CS39"/>
    <mergeCell ref="CT39:CU39"/>
    <mergeCell ref="CV39:CW39"/>
    <mergeCell ref="CX39:CY39"/>
    <mergeCell ref="CZ39:DA39"/>
    <mergeCell ref="DB39:DC39"/>
    <mergeCell ref="DD39:DE39"/>
    <mergeCell ref="DF39:DG39"/>
    <mergeCell ref="DH39:DI39"/>
    <mergeCell ref="DJ39:DK39"/>
    <mergeCell ref="DL39:DM39"/>
    <mergeCell ref="DN39:DO39"/>
    <mergeCell ref="DP39:DQ39"/>
    <mergeCell ref="DR39:DS39"/>
    <mergeCell ref="DT39:DU39"/>
    <mergeCell ref="DV39:DW39"/>
    <mergeCell ref="DX39:DY39"/>
    <mergeCell ref="DZ39:EA39"/>
    <mergeCell ref="EB39:EC39"/>
    <mergeCell ref="ED39:EE39"/>
    <mergeCell ref="EF39:EG39"/>
    <mergeCell ref="EH39:EI39"/>
    <mergeCell ref="EJ39:EK39"/>
    <mergeCell ref="EL39:EM39"/>
    <mergeCell ref="EN39:EO39"/>
    <mergeCell ref="EP39:EQ39"/>
    <mergeCell ref="ER39:ES39"/>
    <mergeCell ref="ET39:EU39"/>
    <mergeCell ref="EV39:EW39"/>
    <mergeCell ref="EX39:EY39"/>
    <mergeCell ref="EZ39:FA39"/>
    <mergeCell ref="FB39:FC39"/>
    <mergeCell ref="FD39:FE39"/>
    <mergeCell ref="FF39:FG39"/>
    <mergeCell ref="FH39:FI39"/>
    <mergeCell ref="FJ39:FK39"/>
    <mergeCell ref="FL39:FM39"/>
    <mergeCell ref="FN39:FO39"/>
    <mergeCell ref="FP39:FQ39"/>
    <mergeCell ref="FR39:FS39"/>
    <mergeCell ref="FT39:FU39"/>
    <mergeCell ref="FV39:FW39"/>
    <mergeCell ref="FX39:FY39"/>
    <mergeCell ref="FZ39:GA39"/>
    <mergeCell ref="GB39:GC39"/>
    <mergeCell ref="GD39:GE39"/>
    <mergeCell ref="GF39:GG39"/>
    <mergeCell ref="D40:E40"/>
    <mergeCell ref="F40:G40"/>
    <mergeCell ref="H40:I40"/>
    <mergeCell ref="J40:K40"/>
    <mergeCell ref="L40:M40"/>
    <mergeCell ref="N40:O40"/>
    <mergeCell ref="P40:Q40"/>
    <mergeCell ref="R40:S40"/>
    <mergeCell ref="T40:U40"/>
    <mergeCell ref="V40:W40"/>
    <mergeCell ref="X40:Y40"/>
    <mergeCell ref="Z40:AA40"/>
    <mergeCell ref="AB40:AC40"/>
    <mergeCell ref="AD40:AE40"/>
    <mergeCell ref="AF40:AG40"/>
    <mergeCell ref="AH40:AI40"/>
    <mergeCell ref="AJ40:AK40"/>
    <mergeCell ref="AL40:AM40"/>
    <mergeCell ref="AN40:AO40"/>
    <mergeCell ref="AP40:AQ40"/>
    <mergeCell ref="AR40:AS40"/>
    <mergeCell ref="AT40:AU40"/>
    <mergeCell ref="AV40:AW40"/>
    <mergeCell ref="AX40:AY40"/>
    <mergeCell ref="AZ40:BA40"/>
    <mergeCell ref="BB40:BC40"/>
    <mergeCell ref="BD40:BE40"/>
    <mergeCell ref="BF40:BG40"/>
    <mergeCell ref="BH40:BI40"/>
    <mergeCell ref="BJ40:BK40"/>
    <mergeCell ref="BL40:BM40"/>
    <mergeCell ref="BN40:BO40"/>
    <mergeCell ref="BP40:BQ40"/>
    <mergeCell ref="BR40:BS40"/>
    <mergeCell ref="BT40:BU40"/>
    <mergeCell ref="BV40:BW40"/>
    <mergeCell ref="BX40:BY40"/>
    <mergeCell ref="BZ40:CA40"/>
    <mergeCell ref="CB40:CC40"/>
    <mergeCell ref="CD40:CE40"/>
    <mergeCell ref="CF40:CG40"/>
    <mergeCell ref="CH40:CI40"/>
    <mergeCell ref="CJ40:CK40"/>
    <mergeCell ref="CL40:CM40"/>
    <mergeCell ref="CN40:CO40"/>
    <mergeCell ref="CP40:CQ40"/>
    <mergeCell ref="CR40:CS40"/>
    <mergeCell ref="CT40:CU40"/>
    <mergeCell ref="CV40:CW40"/>
    <mergeCell ref="CX40:CY40"/>
    <mergeCell ref="CZ40:DA40"/>
    <mergeCell ref="DB40:DC40"/>
    <mergeCell ref="DD40:DE40"/>
    <mergeCell ref="DF40:DG40"/>
    <mergeCell ref="DH40:DI40"/>
    <mergeCell ref="DJ40:DK40"/>
    <mergeCell ref="DL40:DM40"/>
    <mergeCell ref="DN40:DO40"/>
    <mergeCell ref="DP40:DQ40"/>
    <mergeCell ref="DR40:DS40"/>
    <mergeCell ref="DT40:DU40"/>
    <mergeCell ref="DV40:DW40"/>
    <mergeCell ref="DX40:DY40"/>
    <mergeCell ref="DZ40:EA40"/>
    <mergeCell ref="EB40:EC40"/>
    <mergeCell ref="ED40:EE40"/>
    <mergeCell ref="EF40:EG40"/>
    <mergeCell ref="EH40:EI40"/>
    <mergeCell ref="EJ40:EK40"/>
    <mergeCell ref="EL40:EM40"/>
    <mergeCell ref="EN40:EO40"/>
    <mergeCell ref="EP40:EQ40"/>
    <mergeCell ref="ER40:ES40"/>
    <mergeCell ref="ET40:EU40"/>
    <mergeCell ref="EV40:EW40"/>
    <mergeCell ref="EX40:EY40"/>
    <mergeCell ref="EZ40:FA40"/>
    <mergeCell ref="FB40:FC40"/>
    <mergeCell ref="FD40:FE40"/>
    <mergeCell ref="FF40:FG40"/>
    <mergeCell ref="FH40:FI40"/>
    <mergeCell ref="FJ40:FK40"/>
    <mergeCell ref="FL40:FM40"/>
    <mergeCell ref="FN40:FO40"/>
    <mergeCell ref="FP40:FQ40"/>
    <mergeCell ref="FR40:FS40"/>
    <mergeCell ref="FT40:FU40"/>
    <mergeCell ref="FV40:FW40"/>
    <mergeCell ref="FX40:FY40"/>
    <mergeCell ref="FZ40:GA40"/>
    <mergeCell ref="GB40:GC40"/>
    <mergeCell ref="GD40:GE40"/>
    <mergeCell ref="GF40:GG40"/>
    <mergeCell ref="D41:E41"/>
    <mergeCell ref="F41:G41"/>
    <mergeCell ref="H41:I41"/>
    <mergeCell ref="J41:K41"/>
    <mergeCell ref="L41:M41"/>
    <mergeCell ref="N41:O41"/>
    <mergeCell ref="P41:Q41"/>
    <mergeCell ref="R41:S41"/>
    <mergeCell ref="T41:U41"/>
    <mergeCell ref="V41:W41"/>
    <mergeCell ref="X41:Y41"/>
    <mergeCell ref="Z41:AA41"/>
    <mergeCell ref="AB41:AC41"/>
    <mergeCell ref="AD41:AE41"/>
    <mergeCell ref="AF41:AG41"/>
    <mergeCell ref="AH41:AI41"/>
    <mergeCell ref="AJ41:AK41"/>
    <mergeCell ref="AL41:AM41"/>
    <mergeCell ref="AN41:AO41"/>
    <mergeCell ref="AP41:AQ41"/>
    <mergeCell ref="AR41:AS41"/>
    <mergeCell ref="AT41:AU41"/>
    <mergeCell ref="AV41:AW41"/>
    <mergeCell ref="AX41:AY41"/>
    <mergeCell ref="AZ41:BA41"/>
    <mergeCell ref="BB41:BC41"/>
    <mergeCell ref="BD41:BE41"/>
    <mergeCell ref="BF41:BG41"/>
    <mergeCell ref="BH41:BI41"/>
    <mergeCell ref="BJ41:BK41"/>
    <mergeCell ref="BL41:BM41"/>
    <mergeCell ref="BN41:BO41"/>
    <mergeCell ref="BP41:BQ41"/>
    <mergeCell ref="BR41:BS41"/>
    <mergeCell ref="BT41:BU41"/>
    <mergeCell ref="BV41:BW41"/>
    <mergeCell ref="BX41:BY41"/>
    <mergeCell ref="BZ41:CA41"/>
    <mergeCell ref="CB41:CC41"/>
    <mergeCell ref="CD41:CE41"/>
    <mergeCell ref="CF41:CG41"/>
    <mergeCell ref="CH41:CI41"/>
    <mergeCell ref="CJ41:CK41"/>
    <mergeCell ref="CL41:CM41"/>
    <mergeCell ref="CN41:CO41"/>
    <mergeCell ref="CP41:CQ41"/>
    <mergeCell ref="CR41:CS41"/>
    <mergeCell ref="CT41:CU41"/>
    <mergeCell ref="CV41:CW41"/>
    <mergeCell ref="CX41:CY41"/>
    <mergeCell ref="CZ41:DA41"/>
    <mergeCell ref="DB41:DC41"/>
    <mergeCell ref="DD41:DE41"/>
    <mergeCell ref="DF41:DG41"/>
    <mergeCell ref="DH41:DI41"/>
    <mergeCell ref="DJ41:DK41"/>
    <mergeCell ref="DL41:DM41"/>
    <mergeCell ref="DN41:DO41"/>
    <mergeCell ref="DP41:DQ41"/>
    <mergeCell ref="DR41:DS41"/>
    <mergeCell ref="DT41:DU41"/>
    <mergeCell ref="DV41:DW41"/>
    <mergeCell ref="DX41:DY41"/>
    <mergeCell ref="DZ41:EA41"/>
    <mergeCell ref="EB41:EC41"/>
    <mergeCell ref="ED41:EE41"/>
    <mergeCell ref="EF41:EG41"/>
    <mergeCell ref="EH41:EI41"/>
    <mergeCell ref="EJ41:EK41"/>
    <mergeCell ref="EL41:EM41"/>
    <mergeCell ref="EN41:EO41"/>
    <mergeCell ref="EP41:EQ41"/>
    <mergeCell ref="ER41:ES41"/>
    <mergeCell ref="ET41:EU41"/>
    <mergeCell ref="EV41:EW41"/>
    <mergeCell ref="EX41:EY41"/>
    <mergeCell ref="EZ41:FA41"/>
    <mergeCell ref="FB41:FC41"/>
    <mergeCell ref="FD41:FE41"/>
    <mergeCell ref="FF41:FG41"/>
    <mergeCell ref="FH41:FI41"/>
    <mergeCell ref="FJ41:FK41"/>
    <mergeCell ref="FL41:FM41"/>
    <mergeCell ref="FN41:FO41"/>
    <mergeCell ref="FP41:FQ41"/>
    <mergeCell ref="FR41:FS41"/>
    <mergeCell ref="FT41:FU41"/>
    <mergeCell ref="FV41:FW41"/>
    <mergeCell ref="FX41:FY41"/>
    <mergeCell ref="FZ41:GA41"/>
    <mergeCell ref="GB41:GC41"/>
    <mergeCell ref="GD41:GE41"/>
    <mergeCell ref="GF41:GG41"/>
    <mergeCell ref="D42:E42"/>
    <mergeCell ref="F42:G42"/>
    <mergeCell ref="H42:I42"/>
    <mergeCell ref="J42:K42"/>
    <mergeCell ref="L42:M42"/>
    <mergeCell ref="N42:O42"/>
    <mergeCell ref="P42:Q42"/>
    <mergeCell ref="R42:S42"/>
    <mergeCell ref="T42:U42"/>
    <mergeCell ref="V42:W42"/>
    <mergeCell ref="X42:Y42"/>
    <mergeCell ref="Z42:AA42"/>
    <mergeCell ref="AB42:AC42"/>
    <mergeCell ref="AD42:AE42"/>
    <mergeCell ref="AF42:AG42"/>
    <mergeCell ref="AH42:AI42"/>
    <mergeCell ref="AJ42:AK42"/>
    <mergeCell ref="AL42:AM42"/>
    <mergeCell ref="AN42:AO42"/>
    <mergeCell ref="AP42:AQ42"/>
    <mergeCell ref="AR42:AS42"/>
    <mergeCell ref="AT42:AU42"/>
    <mergeCell ref="AV42:AW42"/>
    <mergeCell ref="AX42:AY42"/>
    <mergeCell ref="AZ42:BA42"/>
    <mergeCell ref="BB42:BC42"/>
    <mergeCell ref="BD42:BE42"/>
    <mergeCell ref="BF42:BG42"/>
    <mergeCell ref="BH42:BI42"/>
    <mergeCell ref="BJ42:BK42"/>
    <mergeCell ref="BL42:BM42"/>
    <mergeCell ref="BN42:BO42"/>
    <mergeCell ref="BP42:BQ42"/>
    <mergeCell ref="BR42:BS42"/>
    <mergeCell ref="BT42:BU42"/>
    <mergeCell ref="BV42:BW42"/>
    <mergeCell ref="BX42:BY42"/>
    <mergeCell ref="BZ42:CA42"/>
    <mergeCell ref="CB42:CC42"/>
    <mergeCell ref="CD42:CE42"/>
    <mergeCell ref="CF42:CG42"/>
    <mergeCell ref="CH42:CI42"/>
    <mergeCell ref="CJ42:CK42"/>
    <mergeCell ref="CL42:CM42"/>
    <mergeCell ref="CN42:CO42"/>
    <mergeCell ref="CP42:CQ42"/>
    <mergeCell ref="CR42:CS42"/>
    <mergeCell ref="CT42:CU42"/>
    <mergeCell ref="CV42:CW42"/>
    <mergeCell ref="CX42:CY42"/>
    <mergeCell ref="CZ42:DA42"/>
    <mergeCell ref="DB42:DC42"/>
    <mergeCell ref="DD42:DE42"/>
    <mergeCell ref="DF42:DG42"/>
    <mergeCell ref="DH42:DI42"/>
    <mergeCell ref="DJ42:DK42"/>
    <mergeCell ref="DL42:DM42"/>
    <mergeCell ref="DN42:DO42"/>
    <mergeCell ref="DP42:DQ42"/>
    <mergeCell ref="DR42:DS42"/>
    <mergeCell ref="DT42:DU42"/>
    <mergeCell ref="DV42:DW42"/>
    <mergeCell ref="DX42:DY42"/>
    <mergeCell ref="DZ42:EA42"/>
    <mergeCell ref="EB42:EC42"/>
    <mergeCell ref="ED42:EE42"/>
    <mergeCell ref="EF42:EG42"/>
    <mergeCell ref="EH42:EI42"/>
    <mergeCell ref="EJ42:EK42"/>
    <mergeCell ref="EL42:EM42"/>
    <mergeCell ref="EN42:EO42"/>
    <mergeCell ref="EP42:EQ42"/>
    <mergeCell ref="ER42:ES42"/>
    <mergeCell ref="ET42:EU42"/>
    <mergeCell ref="EV42:EW42"/>
    <mergeCell ref="EX42:EY42"/>
    <mergeCell ref="EZ42:FA42"/>
    <mergeCell ref="FB42:FC42"/>
    <mergeCell ref="FD42:FE42"/>
    <mergeCell ref="FF42:FG42"/>
    <mergeCell ref="FH42:FI42"/>
    <mergeCell ref="FJ42:FK42"/>
    <mergeCell ref="FL42:FM42"/>
    <mergeCell ref="FN42:FO42"/>
    <mergeCell ref="FP42:FQ42"/>
    <mergeCell ref="FR42:FS42"/>
    <mergeCell ref="FT42:FU42"/>
    <mergeCell ref="FV42:FW42"/>
    <mergeCell ref="FX42:FY42"/>
    <mergeCell ref="FZ42:GA42"/>
    <mergeCell ref="GB42:GC42"/>
    <mergeCell ref="GD42:GE42"/>
    <mergeCell ref="GF42:GG42"/>
    <mergeCell ref="D43:E43"/>
    <mergeCell ref="F43:G43"/>
    <mergeCell ref="H43:I43"/>
    <mergeCell ref="J43:K43"/>
    <mergeCell ref="L43:M43"/>
    <mergeCell ref="N43:O43"/>
    <mergeCell ref="P43:Q43"/>
    <mergeCell ref="R43:S43"/>
    <mergeCell ref="T43:U43"/>
    <mergeCell ref="V43:W43"/>
    <mergeCell ref="X43:Y43"/>
    <mergeCell ref="Z43:AA43"/>
    <mergeCell ref="AB43:AC43"/>
    <mergeCell ref="AD43:AE43"/>
    <mergeCell ref="AF43:AG43"/>
    <mergeCell ref="AH43:AI43"/>
    <mergeCell ref="AJ43:AK43"/>
    <mergeCell ref="AL43:AM43"/>
    <mergeCell ref="AN43:AO43"/>
    <mergeCell ref="AP43:AQ43"/>
    <mergeCell ref="AR43:AS43"/>
    <mergeCell ref="AT43:AU43"/>
    <mergeCell ref="AV43:AW43"/>
    <mergeCell ref="AX43:AY43"/>
    <mergeCell ref="AZ43:BA43"/>
    <mergeCell ref="BB43:BC43"/>
    <mergeCell ref="BD43:BE43"/>
    <mergeCell ref="BF43:BG43"/>
    <mergeCell ref="BH43:BI43"/>
    <mergeCell ref="BJ43:BK43"/>
    <mergeCell ref="BL43:BM43"/>
    <mergeCell ref="BN43:BO43"/>
    <mergeCell ref="BP43:BQ43"/>
    <mergeCell ref="BR43:BS43"/>
    <mergeCell ref="BT43:BU43"/>
    <mergeCell ref="BV43:BW43"/>
    <mergeCell ref="BX43:BY43"/>
    <mergeCell ref="BZ43:CA43"/>
    <mergeCell ref="CB43:CC43"/>
    <mergeCell ref="CD43:CE43"/>
    <mergeCell ref="CF43:CG43"/>
    <mergeCell ref="CH43:CI43"/>
    <mergeCell ref="CJ43:CK43"/>
    <mergeCell ref="CL43:CM43"/>
    <mergeCell ref="CN43:CO43"/>
    <mergeCell ref="CP43:CQ43"/>
    <mergeCell ref="CR43:CS43"/>
    <mergeCell ref="CT43:CU43"/>
    <mergeCell ref="CV43:CW43"/>
    <mergeCell ref="CX43:CY43"/>
    <mergeCell ref="CZ43:DA43"/>
    <mergeCell ref="DB43:DC43"/>
    <mergeCell ref="DD43:DE43"/>
    <mergeCell ref="DF43:DG43"/>
    <mergeCell ref="DH43:DI43"/>
    <mergeCell ref="DJ43:DK43"/>
    <mergeCell ref="DL43:DM43"/>
    <mergeCell ref="DN43:DO43"/>
    <mergeCell ref="DP43:DQ43"/>
    <mergeCell ref="DR43:DS43"/>
    <mergeCell ref="DT43:DU43"/>
    <mergeCell ref="DV43:DW43"/>
    <mergeCell ref="DX43:DY43"/>
    <mergeCell ref="DZ43:EA43"/>
    <mergeCell ref="EB43:EC43"/>
    <mergeCell ref="ED43:EE43"/>
    <mergeCell ref="EF43:EG43"/>
    <mergeCell ref="EH43:EI43"/>
    <mergeCell ref="EJ43:EK43"/>
    <mergeCell ref="EL43:EM43"/>
    <mergeCell ref="EN43:EO43"/>
    <mergeCell ref="EP43:EQ43"/>
    <mergeCell ref="ER43:ES43"/>
    <mergeCell ref="ET43:EU43"/>
    <mergeCell ref="EV43:EW43"/>
    <mergeCell ref="EX43:EY43"/>
    <mergeCell ref="EZ43:FA43"/>
    <mergeCell ref="FB43:FC43"/>
    <mergeCell ref="FD43:FE43"/>
    <mergeCell ref="FF43:FG43"/>
    <mergeCell ref="FH43:FI43"/>
    <mergeCell ref="FJ43:FK43"/>
    <mergeCell ref="FL43:FM43"/>
    <mergeCell ref="FN43:FO43"/>
    <mergeCell ref="FP43:FQ43"/>
    <mergeCell ref="FR43:FS43"/>
    <mergeCell ref="FT43:FU43"/>
    <mergeCell ref="FV43:FW43"/>
    <mergeCell ref="FX43:FY43"/>
    <mergeCell ref="FZ43:GA43"/>
    <mergeCell ref="GB43:GC43"/>
    <mergeCell ref="GD43:GE43"/>
    <mergeCell ref="GF43:GG43"/>
    <mergeCell ref="D44:E44"/>
    <mergeCell ref="F44:G44"/>
    <mergeCell ref="H44:I44"/>
    <mergeCell ref="J44:K44"/>
    <mergeCell ref="L44:M44"/>
    <mergeCell ref="N44:O44"/>
    <mergeCell ref="P44:Q44"/>
    <mergeCell ref="R44:S44"/>
    <mergeCell ref="T44:U44"/>
    <mergeCell ref="V44:W44"/>
    <mergeCell ref="X44:Y44"/>
    <mergeCell ref="Z44:AA44"/>
    <mergeCell ref="AB44:AC44"/>
    <mergeCell ref="AD44:AE44"/>
    <mergeCell ref="AF44:AG44"/>
    <mergeCell ref="AH44:AI44"/>
    <mergeCell ref="AJ44:AK44"/>
    <mergeCell ref="AL44:AM44"/>
    <mergeCell ref="AN44:AO44"/>
    <mergeCell ref="AP44:AQ44"/>
    <mergeCell ref="AR44:AS44"/>
    <mergeCell ref="AT44:AU44"/>
    <mergeCell ref="AV44:AW44"/>
    <mergeCell ref="AX44:AY44"/>
    <mergeCell ref="AZ44:BA44"/>
    <mergeCell ref="BB44:BC44"/>
    <mergeCell ref="BD44:BE44"/>
    <mergeCell ref="BF44:BG44"/>
    <mergeCell ref="BH44:BI44"/>
    <mergeCell ref="BJ44:BK44"/>
    <mergeCell ref="BL44:BM44"/>
    <mergeCell ref="BN44:BO44"/>
    <mergeCell ref="BP44:BQ44"/>
    <mergeCell ref="BR44:BS44"/>
    <mergeCell ref="BT44:BU44"/>
    <mergeCell ref="BV44:BW44"/>
    <mergeCell ref="BX44:BY44"/>
    <mergeCell ref="BZ44:CA44"/>
    <mergeCell ref="CB44:CC44"/>
    <mergeCell ref="CD44:CE44"/>
    <mergeCell ref="CF44:CG44"/>
    <mergeCell ref="CH44:CI44"/>
    <mergeCell ref="CJ44:CK44"/>
    <mergeCell ref="CL44:CM44"/>
    <mergeCell ref="CN44:CO44"/>
    <mergeCell ref="CP44:CQ44"/>
    <mergeCell ref="CR44:CS44"/>
    <mergeCell ref="CT44:CU44"/>
    <mergeCell ref="CV44:CW44"/>
    <mergeCell ref="CX44:CY44"/>
    <mergeCell ref="CZ44:DA44"/>
    <mergeCell ref="DB44:DC44"/>
    <mergeCell ref="DD44:DE44"/>
    <mergeCell ref="DF44:DG44"/>
    <mergeCell ref="DH44:DI44"/>
    <mergeCell ref="DJ44:DK44"/>
    <mergeCell ref="DL44:DM44"/>
    <mergeCell ref="DN44:DO44"/>
    <mergeCell ref="DP44:DQ44"/>
    <mergeCell ref="DR44:DS44"/>
    <mergeCell ref="DT44:DU44"/>
    <mergeCell ref="DV44:DW44"/>
    <mergeCell ref="DX44:DY44"/>
    <mergeCell ref="DZ44:EA44"/>
    <mergeCell ref="EB44:EC44"/>
    <mergeCell ref="ED44:EE44"/>
    <mergeCell ref="EF44:EG44"/>
    <mergeCell ref="EH44:EI44"/>
    <mergeCell ref="EJ44:EK44"/>
    <mergeCell ref="EL44:EM44"/>
    <mergeCell ref="EN44:EO44"/>
    <mergeCell ref="EP44:EQ44"/>
    <mergeCell ref="ER44:ES44"/>
    <mergeCell ref="ET44:EU44"/>
    <mergeCell ref="EV44:EW44"/>
    <mergeCell ref="EX44:EY44"/>
    <mergeCell ref="EZ44:FA44"/>
    <mergeCell ref="FB44:FC44"/>
    <mergeCell ref="FD44:FE44"/>
    <mergeCell ref="FF44:FG44"/>
    <mergeCell ref="FH44:FI44"/>
    <mergeCell ref="FJ44:FK44"/>
    <mergeCell ref="FL44:FM44"/>
    <mergeCell ref="FN44:FO44"/>
    <mergeCell ref="FP44:FQ44"/>
    <mergeCell ref="FR44:FS44"/>
    <mergeCell ref="FT44:FU44"/>
    <mergeCell ref="FV44:FW44"/>
    <mergeCell ref="FX44:FY44"/>
    <mergeCell ref="FZ44:GA44"/>
    <mergeCell ref="GB44:GC44"/>
    <mergeCell ref="GD44:GE44"/>
    <mergeCell ref="GF44:GG44"/>
    <mergeCell ref="D45:E45"/>
    <mergeCell ref="F45:G45"/>
    <mergeCell ref="H45:I45"/>
    <mergeCell ref="J45:K45"/>
    <mergeCell ref="L45:M45"/>
    <mergeCell ref="N45:O45"/>
    <mergeCell ref="P45:Q45"/>
    <mergeCell ref="R45:S45"/>
    <mergeCell ref="T45:U45"/>
    <mergeCell ref="V45:W45"/>
    <mergeCell ref="X45:Y45"/>
    <mergeCell ref="Z45:AA45"/>
    <mergeCell ref="AB45:AC45"/>
    <mergeCell ref="AD45:AE45"/>
    <mergeCell ref="AF45:AG45"/>
    <mergeCell ref="AH45:AI45"/>
    <mergeCell ref="AJ45:AK45"/>
    <mergeCell ref="AL45:AM45"/>
    <mergeCell ref="AN45:AO45"/>
    <mergeCell ref="AP45:AQ45"/>
    <mergeCell ref="AR45:AS45"/>
    <mergeCell ref="AT45:AU45"/>
    <mergeCell ref="AV45:AW45"/>
    <mergeCell ref="AX45:AY45"/>
    <mergeCell ref="AZ45:BA45"/>
    <mergeCell ref="BB45:BC45"/>
    <mergeCell ref="BD45:BE45"/>
    <mergeCell ref="BF45:BG45"/>
    <mergeCell ref="BH45:BI45"/>
    <mergeCell ref="BJ45:BK45"/>
    <mergeCell ref="BL45:BM45"/>
    <mergeCell ref="BN45:BO45"/>
    <mergeCell ref="BP45:BQ45"/>
    <mergeCell ref="BR45:BS45"/>
    <mergeCell ref="BT45:BU45"/>
    <mergeCell ref="BV45:BW45"/>
    <mergeCell ref="BX45:BY45"/>
    <mergeCell ref="BZ45:CA45"/>
    <mergeCell ref="CB45:CC45"/>
    <mergeCell ref="CD45:CE45"/>
    <mergeCell ref="CF45:CG45"/>
    <mergeCell ref="CH45:CI45"/>
    <mergeCell ref="CJ45:CK45"/>
    <mergeCell ref="CL45:CM45"/>
    <mergeCell ref="CN45:CO45"/>
    <mergeCell ref="CP45:CQ45"/>
    <mergeCell ref="CR45:CS45"/>
    <mergeCell ref="CT45:CU45"/>
    <mergeCell ref="CV45:CW45"/>
    <mergeCell ref="CX45:CY45"/>
    <mergeCell ref="CZ45:DA45"/>
    <mergeCell ref="DB45:DC45"/>
    <mergeCell ref="DD45:DE45"/>
    <mergeCell ref="DF45:DG45"/>
    <mergeCell ref="DH45:DI45"/>
    <mergeCell ref="DJ45:DK45"/>
    <mergeCell ref="DL45:DM45"/>
    <mergeCell ref="DN45:DO45"/>
    <mergeCell ref="DP45:DQ45"/>
    <mergeCell ref="DR45:DS45"/>
    <mergeCell ref="DT45:DU45"/>
    <mergeCell ref="DV45:DW45"/>
    <mergeCell ref="DX45:DY45"/>
    <mergeCell ref="DZ45:EA45"/>
    <mergeCell ref="EB45:EC45"/>
    <mergeCell ref="ED45:EE45"/>
    <mergeCell ref="EF45:EG45"/>
    <mergeCell ref="EH45:EI45"/>
    <mergeCell ref="EJ45:EK45"/>
    <mergeCell ref="EL45:EM45"/>
    <mergeCell ref="EN45:EO45"/>
    <mergeCell ref="EP45:EQ45"/>
    <mergeCell ref="ER45:ES45"/>
    <mergeCell ref="ET45:EU45"/>
    <mergeCell ref="EV45:EW45"/>
    <mergeCell ref="EX45:EY45"/>
    <mergeCell ref="EZ45:FA45"/>
    <mergeCell ref="FB45:FC45"/>
    <mergeCell ref="FD45:FE45"/>
    <mergeCell ref="FF45:FG45"/>
    <mergeCell ref="FH45:FI45"/>
    <mergeCell ref="FJ45:FK45"/>
    <mergeCell ref="FL45:FM45"/>
    <mergeCell ref="FN45:FO45"/>
    <mergeCell ref="FP45:FQ45"/>
    <mergeCell ref="FR45:FS45"/>
    <mergeCell ref="FT45:FU45"/>
    <mergeCell ref="FV45:FW45"/>
    <mergeCell ref="FX45:FY45"/>
    <mergeCell ref="FZ45:GA45"/>
    <mergeCell ref="GB45:GC45"/>
    <mergeCell ref="GD45:GE45"/>
    <mergeCell ref="GF45:GG45"/>
    <mergeCell ref="D46:E46"/>
    <mergeCell ref="F46:G46"/>
    <mergeCell ref="H46:I46"/>
    <mergeCell ref="J46:K46"/>
    <mergeCell ref="L46:M46"/>
    <mergeCell ref="N46:O46"/>
    <mergeCell ref="P46:Q46"/>
    <mergeCell ref="R46:S46"/>
    <mergeCell ref="T46:U46"/>
    <mergeCell ref="V46:W46"/>
    <mergeCell ref="X46:Y46"/>
    <mergeCell ref="Z46:AA46"/>
    <mergeCell ref="AB46:AC46"/>
    <mergeCell ref="AD46:AE46"/>
    <mergeCell ref="AF46:AG46"/>
    <mergeCell ref="AH46:AI46"/>
    <mergeCell ref="AJ46:AK46"/>
    <mergeCell ref="AL46:AM46"/>
    <mergeCell ref="AN46:AO46"/>
    <mergeCell ref="AP46:AQ46"/>
    <mergeCell ref="AR46:AS46"/>
    <mergeCell ref="AT46:AU46"/>
    <mergeCell ref="AV46:AW46"/>
    <mergeCell ref="AX46:AY46"/>
    <mergeCell ref="AZ46:BA46"/>
    <mergeCell ref="BB46:BC46"/>
    <mergeCell ref="BD46:BE46"/>
    <mergeCell ref="BF46:BG46"/>
    <mergeCell ref="BH46:BI46"/>
    <mergeCell ref="BJ46:BK46"/>
    <mergeCell ref="BL46:BM46"/>
    <mergeCell ref="BN46:BO46"/>
    <mergeCell ref="BP46:BQ46"/>
    <mergeCell ref="BR46:BS46"/>
    <mergeCell ref="BT46:BU46"/>
    <mergeCell ref="BV46:BW46"/>
    <mergeCell ref="BX46:BY46"/>
    <mergeCell ref="BZ46:CA46"/>
    <mergeCell ref="CB46:CC46"/>
    <mergeCell ref="CD46:CE46"/>
    <mergeCell ref="CF46:CG46"/>
    <mergeCell ref="CH46:CI46"/>
    <mergeCell ref="CJ46:CK46"/>
    <mergeCell ref="CL46:CM46"/>
    <mergeCell ref="CN46:CO46"/>
    <mergeCell ref="CP46:CQ46"/>
    <mergeCell ref="CR46:CS46"/>
    <mergeCell ref="CT46:CU46"/>
    <mergeCell ref="CV46:CW46"/>
    <mergeCell ref="CX46:CY46"/>
    <mergeCell ref="CZ46:DA46"/>
    <mergeCell ref="DB46:DC46"/>
    <mergeCell ref="DD46:DE46"/>
    <mergeCell ref="DF46:DG46"/>
    <mergeCell ref="DH46:DI46"/>
    <mergeCell ref="DJ46:DK46"/>
    <mergeCell ref="DL46:DM46"/>
    <mergeCell ref="DN46:DO46"/>
    <mergeCell ref="DP46:DQ46"/>
    <mergeCell ref="DR46:DS46"/>
    <mergeCell ref="DT46:DU46"/>
    <mergeCell ref="DV46:DW46"/>
    <mergeCell ref="DX46:DY46"/>
    <mergeCell ref="DZ46:EA46"/>
    <mergeCell ref="EB46:EC46"/>
    <mergeCell ref="ED46:EE46"/>
    <mergeCell ref="EF46:EG46"/>
    <mergeCell ref="EH46:EI46"/>
    <mergeCell ref="EJ46:EK46"/>
    <mergeCell ref="EL46:EM46"/>
    <mergeCell ref="EN46:EO46"/>
    <mergeCell ref="EP46:EQ46"/>
    <mergeCell ref="ER46:ES46"/>
    <mergeCell ref="ET46:EU46"/>
    <mergeCell ref="EV46:EW46"/>
    <mergeCell ref="EX46:EY46"/>
    <mergeCell ref="EZ46:FA46"/>
    <mergeCell ref="FB46:FC46"/>
    <mergeCell ref="FD46:FE46"/>
    <mergeCell ref="FF46:FG46"/>
    <mergeCell ref="FH46:FI46"/>
    <mergeCell ref="FJ46:FK46"/>
    <mergeCell ref="FL46:FM46"/>
    <mergeCell ref="FN46:FO46"/>
    <mergeCell ref="FP46:FQ46"/>
    <mergeCell ref="FR46:FS46"/>
    <mergeCell ref="FT46:FU46"/>
    <mergeCell ref="FV46:FW46"/>
    <mergeCell ref="FX46:FY46"/>
    <mergeCell ref="FZ46:GA46"/>
    <mergeCell ref="GB46:GC46"/>
    <mergeCell ref="GD46:GE46"/>
    <mergeCell ref="GF46:GG46"/>
    <mergeCell ref="D47:E47"/>
    <mergeCell ref="F47:G47"/>
    <mergeCell ref="H47:I47"/>
    <mergeCell ref="J47:K47"/>
    <mergeCell ref="L47:M47"/>
    <mergeCell ref="N47:O47"/>
    <mergeCell ref="P47:Q47"/>
    <mergeCell ref="R47:S47"/>
    <mergeCell ref="T47:U47"/>
    <mergeCell ref="V47:W47"/>
    <mergeCell ref="X47:Y47"/>
    <mergeCell ref="Z47:AA47"/>
    <mergeCell ref="AB47:AC47"/>
    <mergeCell ref="AD47:AE47"/>
    <mergeCell ref="AF47:AG47"/>
    <mergeCell ref="AH47:AI47"/>
    <mergeCell ref="AJ47:AK47"/>
    <mergeCell ref="AL47:AM47"/>
    <mergeCell ref="AN47:AO47"/>
    <mergeCell ref="AP47:AQ47"/>
    <mergeCell ref="AR47:AS47"/>
    <mergeCell ref="AT47:AU47"/>
    <mergeCell ref="AV47:AW47"/>
    <mergeCell ref="AX47:AY47"/>
    <mergeCell ref="AZ47:BA47"/>
    <mergeCell ref="BB47:BC47"/>
    <mergeCell ref="BD47:BE47"/>
    <mergeCell ref="BF47:BG47"/>
    <mergeCell ref="BH47:BI47"/>
    <mergeCell ref="BJ47:BK47"/>
    <mergeCell ref="BL47:BM47"/>
    <mergeCell ref="BN47:BO47"/>
    <mergeCell ref="BP47:BQ47"/>
    <mergeCell ref="BR47:BS47"/>
    <mergeCell ref="BT47:BU47"/>
    <mergeCell ref="BV47:BW47"/>
    <mergeCell ref="BX47:BY47"/>
    <mergeCell ref="BZ47:CA47"/>
    <mergeCell ref="CB47:CC47"/>
    <mergeCell ref="CD47:CE47"/>
    <mergeCell ref="CF47:CG47"/>
    <mergeCell ref="CH47:CI47"/>
    <mergeCell ref="CJ47:CK47"/>
    <mergeCell ref="CL47:CM47"/>
    <mergeCell ref="CN47:CO47"/>
    <mergeCell ref="CP47:CQ47"/>
    <mergeCell ref="CR47:CS47"/>
    <mergeCell ref="CT47:CU47"/>
    <mergeCell ref="CV47:CW47"/>
    <mergeCell ref="CX47:CY47"/>
    <mergeCell ref="CZ47:DA47"/>
    <mergeCell ref="DB47:DC47"/>
    <mergeCell ref="DD47:DE47"/>
    <mergeCell ref="DF47:DG47"/>
    <mergeCell ref="DH47:DI47"/>
    <mergeCell ref="DJ47:DK47"/>
    <mergeCell ref="DL47:DM47"/>
    <mergeCell ref="DN47:DO47"/>
    <mergeCell ref="DP47:DQ47"/>
    <mergeCell ref="DR47:DS47"/>
    <mergeCell ref="DT47:DU47"/>
    <mergeCell ref="DV47:DW47"/>
    <mergeCell ref="DX47:DY47"/>
    <mergeCell ref="DZ47:EA47"/>
    <mergeCell ref="EB47:EC47"/>
    <mergeCell ref="ED47:EE47"/>
    <mergeCell ref="EF47:EG47"/>
    <mergeCell ref="EH47:EI47"/>
    <mergeCell ref="EJ47:EK47"/>
    <mergeCell ref="EL47:EM47"/>
    <mergeCell ref="EN47:EO47"/>
    <mergeCell ref="EP47:EQ47"/>
    <mergeCell ref="ER47:ES47"/>
    <mergeCell ref="ET47:EU47"/>
    <mergeCell ref="EV47:EW47"/>
    <mergeCell ref="EX47:EY47"/>
    <mergeCell ref="EZ47:FA47"/>
    <mergeCell ref="FB47:FC47"/>
    <mergeCell ref="FD47:FE47"/>
    <mergeCell ref="FF47:FG47"/>
    <mergeCell ref="FH47:FI47"/>
    <mergeCell ref="FJ47:FK47"/>
    <mergeCell ref="FL47:FM47"/>
    <mergeCell ref="FN47:FO47"/>
    <mergeCell ref="FP47:FQ47"/>
    <mergeCell ref="FR47:FS47"/>
    <mergeCell ref="FT47:FU47"/>
    <mergeCell ref="FV47:FW47"/>
    <mergeCell ref="FX47:FY47"/>
    <mergeCell ref="FZ47:GA47"/>
    <mergeCell ref="GB47:GC47"/>
    <mergeCell ref="GD47:GE47"/>
    <mergeCell ref="GF47:GG47"/>
    <mergeCell ref="D48:E48"/>
    <mergeCell ref="F48:G48"/>
    <mergeCell ref="H48:I48"/>
    <mergeCell ref="J48:K48"/>
    <mergeCell ref="L48:M48"/>
    <mergeCell ref="N48:O48"/>
    <mergeCell ref="P48:Q48"/>
    <mergeCell ref="R48:S48"/>
    <mergeCell ref="T48:U48"/>
    <mergeCell ref="V48:W48"/>
    <mergeCell ref="X48:Y48"/>
    <mergeCell ref="Z48:AA48"/>
    <mergeCell ref="AB48:AC48"/>
    <mergeCell ref="AD48:AE48"/>
    <mergeCell ref="AF48:AG48"/>
    <mergeCell ref="AH48:AI48"/>
    <mergeCell ref="AJ48:AK48"/>
    <mergeCell ref="AL48:AM48"/>
    <mergeCell ref="AN48:AO48"/>
    <mergeCell ref="AP48:AQ48"/>
    <mergeCell ref="AR48:AS48"/>
    <mergeCell ref="AT48:AU48"/>
    <mergeCell ref="AV48:AW48"/>
    <mergeCell ref="AX48:AY48"/>
    <mergeCell ref="AZ48:BA48"/>
    <mergeCell ref="BB48:BC48"/>
    <mergeCell ref="BD48:BE48"/>
    <mergeCell ref="BF48:BG48"/>
    <mergeCell ref="BH48:BI48"/>
    <mergeCell ref="BJ48:BK48"/>
    <mergeCell ref="BL48:BM48"/>
    <mergeCell ref="BN48:BO48"/>
    <mergeCell ref="BP48:BQ48"/>
    <mergeCell ref="BR48:BS48"/>
    <mergeCell ref="BT48:BU48"/>
    <mergeCell ref="BV48:BW48"/>
    <mergeCell ref="BX48:BY48"/>
    <mergeCell ref="BZ48:CA48"/>
    <mergeCell ref="CB48:CC48"/>
    <mergeCell ref="CD48:CE48"/>
    <mergeCell ref="CF48:CG48"/>
    <mergeCell ref="CH48:CI48"/>
    <mergeCell ref="CJ48:CK48"/>
    <mergeCell ref="CL48:CM48"/>
    <mergeCell ref="CN48:CO48"/>
    <mergeCell ref="CP48:CQ48"/>
    <mergeCell ref="CR48:CS48"/>
    <mergeCell ref="CT48:CU48"/>
    <mergeCell ref="CV48:CW48"/>
    <mergeCell ref="CX48:CY48"/>
    <mergeCell ref="CZ48:DA48"/>
    <mergeCell ref="DB48:DC48"/>
    <mergeCell ref="DD48:DE48"/>
    <mergeCell ref="DF48:DG48"/>
    <mergeCell ref="DH48:DI48"/>
    <mergeCell ref="DJ48:DK48"/>
    <mergeCell ref="DL48:DM48"/>
    <mergeCell ref="DN48:DO48"/>
    <mergeCell ref="DP48:DQ48"/>
    <mergeCell ref="DR48:DS48"/>
    <mergeCell ref="DT48:DU48"/>
    <mergeCell ref="DV48:DW48"/>
    <mergeCell ref="DX48:DY48"/>
    <mergeCell ref="DZ48:EA48"/>
    <mergeCell ref="EB48:EC48"/>
    <mergeCell ref="ED48:EE48"/>
    <mergeCell ref="EF48:EG48"/>
    <mergeCell ref="EH48:EI48"/>
    <mergeCell ref="EJ48:EK48"/>
    <mergeCell ref="EL48:EM48"/>
    <mergeCell ref="EN48:EO48"/>
    <mergeCell ref="EP48:EQ48"/>
    <mergeCell ref="ER48:ES48"/>
    <mergeCell ref="ET48:EU48"/>
    <mergeCell ref="EV48:EW48"/>
    <mergeCell ref="EX48:EY48"/>
    <mergeCell ref="EZ48:FA48"/>
    <mergeCell ref="FB48:FC48"/>
    <mergeCell ref="FD48:FE48"/>
    <mergeCell ref="FF48:FG48"/>
    <mergeCell ref="FH48:FI48"/>
    <mergeCell ref="FJ48:FK48"/>
    <mergeCell ref="FL48:FM48"/>
    <mergeCell ref="FN48:FO48"/>
    <mergeCell ref="FP48:FQ48"/>
    <mergeCell ref="FR48:FS48"/>
    <mergeCell ref="FT48:FU48"/>
    <mergeCell ref="FV48:FW48"/>
    <mergeCell ref="FX48:FY48"/>
    <mergeCell ref="FZ48:GA48"/>
    <mergeCell ref="GB48:GC48"/>
    <mergeCell ref="GD48:GE48"/>
    <mergeCell ref="GF48:GG48"/>
    <mergeCell ref="D49:E49"/>
    <mergeCell ref="F49:G49"/>
    <mergeCell ref="H49:I49"/>
    <mergeCell ref="J49:K49"/>
    <mergeCell ref="L49:M49"/>
    <mergeCell ref="N49:O49"/>
    <mergeCell ref="P49:Q49"/>
    <mergeCell ref="R49:S49"/>
    <mergeCell ref="T49:U49"/>
    <mergeCell ref="V49:W49"/>
    <mergeCell ref="X49:Y49"/>
    <mergeCell ref="Z49:AA49"/>
    <mergeCell ref="AB49:AC49"/>
    <mergeCell ref="AD49:AE49"/>
    <mergeCell ref="AF49:AG49"/>
    <mergeCell ref="AH49:AI49"/>
    <mergeCell ref="AJ49:AK49"/>
    <mergeCell ref="AL49:AM49"/>
    <mergeCell ref="AN49:AO49"/>
    <mergeCell ref="AP49:AQ49"/>
    <mergeCell ref="AR49:AS49"/>
    <mergeCell ref="AT49:AU49"/>
    <mergeCell ref="AV49:AW49"/>
    <mergeCell ref="AX49:AY49"/>
    <mergeCell ref="AZ49:BA49"/>
    <mergeCell ref="BB49:BC49"/>
    <mergeCell ref="BD49:BE49"/>
    <mergeCell ref="BF49:BG49"/>
    <mergeCell ref="BH49:BI49"/>
    <mergeCell ref="BJ49:BK49"/>
    <mergeCell ref="BL49:BM49"/>
    <mergeCell ref="BN49:BO49"/>
    <mergeCell ref="BP49:BQ49"/>
    <mergeCell ref="BR49:BS49"/>
    <mergeCell ref="BT49:BU49"/>
    <mergeCell ref="BV49:BW49"/>
    <mergeCell ref="BX49:BY49"/>
    <mergeCell ref="BZ49:CA49"/>
    <mergeCell ref="CB49:CC49"/>
    <mergeCell ref="CD49:CE49"/>
    <mergeCell ref="CF49:CG49"/>
    <mergeCell ref="CH49:CI49"/>
    <mergeCell ref="CJ49:CK49"/>
    <mergeCell ref="CL49:CM49"/>
    <mergeCell ref="CN49:CO49"/>
    <mergeCell ref="CP49:CQ49"/>
    <mergeCell ref="CR49:CS49"/>
    <mergeCell ref="CT49:CU49"/>
    <mergeCell ref="CV49:CW49"/>
    <mergeCell ref="CX49:CY49"/>
    <mergeCell ref="CZ49:DA49"/>
    <mergeCell ref="DB49:DC49"/>
    <mergeCell ref="DD49:DE49"/>
    <mergeCell ref="DF49:DG49"/>
    <mergeCell ref="DH49:DI49"/>
    <mergeCell ref="DJ49:DK49"/>
    <mergeCell ref="DL49:DM49"/>
    <mergeCell ref="DN49:DO49"/>
    <mergeCell ref="DP49:DQ49"/>
    <mergeCell ref="DR49:DS49"/>
    <mergeCell ref="DT49:DU49"/>
    <mergeCell ref="DV49:DW49"/>
    <mergeCell ref="DX49:DY49"/>
    <mergeCell ref="DZ49:EA49"/>
    <mergeCell ref="EB49:EC49"/>
    <mergeCell ref="ED49:EE49"/>
    <mergeCell ref="EF49:EG49"/>
    <mergeCell ref="EH49:EI49"/>
    <mergeCell ref="EJ49:EK49"/>
    <mergeCell ref="EL49:EM49"/>
    <mergeCell ref="EN49:EO49"/>
    <mergeCell ref="EP49:EQ49"/>
    <mergeCell ref="ER49:ES49"/>
    <mergeCell ref="ET49:EU49"/>
    <mergeCell ref="EV49:EW49"/>
    <mergeCell ref="EX49:EY49"/>
    <mergeCell ref="EZ49:FA49"/>
    <mergeCell ref="FB49:FC49"/>
    <mergeCell ref="FD49:FE49"/>
    <mergeCell ref="FF49:FG49"/>
    <mergeCell ref="FH49:FI49"/>
    <mergeCell ref="FJ49:FK49"/>
    <mergeCell ref="FL49:FM49"/>
    <mergeCell ref="FN49:FO49"/>
    <mergeCell ref="FP49:FQ49"/>
    <mergeCell ref="FR49:FS49"/>
    <mergeCell ref="FT49:FU49"/>
    <mergeCell ref="FV49:FW49"/>
    <mergeCell ref="FX49:FY49"/>
    <mergeCell ref="FZ49:GA49"/>
    <mergeCell ref="GB49:GC49"/>
    <mergeCell ref="GD49:GE49"/>
    <mergeCell ref="GF49:GG49"/>
    <mergeCell ref="D50:E50"/>
    <mergeCell ref="F50:G50"/>
    <mergeCell ref="H50:I50"/>
    <mergeCell ref="J50:K50"/>
    <mergeCell ref="L50:M50"/>
    <mergeCell ref="N50:O50"/>
    <mergeCell ref="P50:Q50"/>
    <mergeCell ref="R50:S50"/>
    <mergeCell ref="T50:U50"/>
    <mergeCell ref="V50:W50"/>
    <mergeCell ref="X50:Y50"/>
    <mergeCell ref="Z50:AA50"/>
    <mergeCell ref="AB50:AC50"/>
    <mergeCell ref="AD50:AE50"/>
    <mergeCell ref="AF50:AG50"/>
    <mergeCell ref="AH50:AI50"/>
    <mergeCell ref="AJ50:AK50"/>
    <mergeCell ref="AL50:AM50"/>
    <mergeCell ref="AN50:AO50"/>
    <mergeCell ref="AP50:AQ50"/>
    <mergeCell ref="AR50:AS50"/>
    <mergeCell ref="AT50:AU50"/>
    <mergeCell ref="AV50:AW50"/>
    <mergeCell ref="AX50:AY50"/>
    <mergeCell ref="AZ50:BA50"/>
    <mergeCell ref="BB50:BC50"/>
    <mergeCell ref="BD50:BE50"/>
    <mergeCell ref="BF50:BG50"/>
    <mergeCell ref="BH50:BI50"/>
    <mergeCell ref="BJ50:BK50"/>
    <mergeCell ref="BL50:BM50"/>
    <mergeCell ref="BN50:BO50"/>
    <mergeCell ref="BP50:BQ50"/>
    <mergeCell ref="BR50:BS50"/>
    <mergeCell ref="BT50:BU50"/>
    <mergeCell ref="BV50:BW50"/>
    <mergeCell ref="BX50:BY50"/>
    <mergeCell ref="BZ50:CA50"/>
    <mergeCell ref="CB50:CC50"/>
    <mergeCell ref="CD50:CE50"/>
    <mergeCell ref="CF50:CG50"/>
    <mergeCell ref="CH50:CI50"/>
    <mergeCell ref="CJ50:CK50"/>
    <mergeCell ref="CL50:CM50"/>
    <mergeCell ref="CN50:CO50"/>
    <mergeCell ref="CP50:CQ50"/>
    <mergeCell ref="CR50:CS50"/>
    <mergeCell ref="CT50:CU50"/>
    <mergeCell ref="CV50:CW50"/>
    <mergeCell ref="CX50:CY50"/>
    <mergeCell ref="CZ50:DA50"/>
    <mergeCell ref="DB50:DC50"/>
    <mergeCell ref="DD50:DE50"/>
    <mergeCell ref="DF50:DG50"/>
    <mergeCell ref="DH50:DI50"/>
    <mergeCell ref="DJ50:DK50"/>
    <mergeCell ref="DL50:DM50"/>
    <mergeCell ref="DN50:DO50"/>
    <mergeCell ref="DP50:DQ50"/>
    <mergeCell ref="DR50:DS50"/>
    <mergeCell ref="DT50:DU50"/>
    <mergeCell ref="DV50:DW50"/>
    <mergeCell ref="DX50:DY50"/>
    <mergeCell ref="DZ50:EA50"/>
    <mergeCell ref="EB50:EC50"/>
    <mergeCell ref="ED50:EE50"/>
    <mergeCell ref="EF50:EG50"/>
    <mergeCell ref="EH50:EI50"/>
    <mergeCell ref="EJ50:EK50"/>
    <mergeCell ref="EL50:EM50"/>
    <mergeCell ref="EN50:EO50"/>
    <mergeCell ref="EP50:EQ50"/>
    <mergeCell ref="ER50:ES50"/>
    <mergeCell ref="ET50:EU50"/>
    <mergeCell ref="EV50:EW50"/>
    <mergeCell ref="EX50:EY50"/>
    <mergeCell ref="EZ50:FA50"/>
    <mergeCell ref="FB50:FC50"/>
    <mergeCell ref="FD50:FE50"/>
    <mergeCell ref="FF50:FG50"/>
    <mergeCell ref="FH50:FI50"/>
    <mergeCell ref="FJ50:FK50"/>
    <mergeCell ref="FL50:FM50"/>
    <mergeCell ref="FN50:FO50"/>
    <mergeCell ref="FP50:FQ50"/>
    <mergeCell ref="FR50:FS50"/>
    <mergeCell ref="FT50:FU50"/>
    <mergeCell ref="FV50:FW50"/>
    <mergeCell ref="FX50:FY50"/>
    <mergeCell ref="FZ50:GA50"/>
    <mergeCell ref="GB50:GC50"/>
    <mergeCell ref="GD50:GE50"/>
    <mergeCell ref="GF50:GG50"/>
    <mergeCell ref="D51:E51"/>
    <mergeCell ref="F51:G51"/>
    <mergeCell ref="H51:I51"/>
    <mergeCell ref="J51:K51"/>
    <mergeCell ref="L51:M51"/>
    <mergeCell ref="N51:O51"/>
    <mergeCell ref="P51:Q51"/>
    <mergeCell ref="R51:S51"/>
    <mergeCell ref="T51:U51"/>
    <mergeCell ref="V51:W51"/>
    <mergeCell ref="X51:Y51"/>
    <mergeCell ref="Z51:AA51"/>
    <mergeCell ref="AB51:AC51"/>
    <mergeCell ref="AD51:AE51"/>
    <mergeCell ref="AF51:AG51"/>
    <mergeCell ref="AH51:AI51"/>
    <mergeCell ref="AJ51:AK51"/>
    <mergeCell ref="AL51:AM51"/>
    <mergeCell ref="AN51:AO51"/>
    <mergeCell ref="AP51:AQ51"/>
    <mergeCell ref="AR51:AS51"/>
    <mergeCell ref="AT51:AU51"/>
    <mergeCell ref="AV51:AW51"/>
    <mergeCell ref="AX51:AY51"/>
    <mergeCell ref="AZ51:BA51"/>
    <mergeCell ref="BB51:BC51"/>
    <mergeCell ref="BD51:BE51"/>
    <mergeCell ref="BF51:BG51"/>
    <mergeCell ref="BH51:BI51"/>
    <mergeCell ref="BJ51:BK51"/>
    <mergeCell ref="BL51:BM51"/>
    <mergeCell ref="BN51:BO51"/>
    <mergeCell ref="BP51:BQ51"/>
    <mergeCell ref="BR51:BS51"/>
    <mergeCell ref="BT51:BU51"/>
    <mergeCell ref="BV51:BW51"/>
    <mergeCell ref="BX51:BY51"/>
    <mergeCell ref="BZ51:CA51"/>
    <mergeCell ref="CB51:CC51"/>
    <mergeCell ref="CD51:CE51"/>
    <mergeCell ref="CF51:CG51"/>
    <mergeCell ref="CH51:CI51"/>
    <mergeCell ref="CJ51:CK51"/>
    <mergeCell ref="CL51:CM51"/>
    <mergeCell ref="CN51:CO51"/>
    <mergeCell ref="CP51:CQ51"/>
    <mergeCell ref="CR51:CS51"/>
    <mergeCell ref="CT51:CU51"/>
    <mergeCell ref="CV51:CW51"/>
    <mergeCell ref="CX51:CY51"/>
    <mergeCell ref="CZ51:DA51"/>
    <mergeCell ref="DB51:DC51"/>
    <mergeCell ref="DD51:DE51"/>
    <mergeCell ref="DF51:DG51"/>
    <mergeCell ref="DH51:DI51"/>
    <mergeCell ref="DJ51:DK51"/>
    <mergeCell ref="DL51:DM51"/>
    <mergeCell ref="DN51:DO51"/>
    <mergeCell ref="DP51:DQ51"/>
    <mergeCell ref="DR51:DS51"/>
    <mergeCell ref="DT51:DU51"/>
    <mergeCell ref="DV51:DW51"/>
    <mergeCell ref="DX51:DY51"/>
    <mergeCell ref="DZ51:EA51"/>
    <mergeCell ref="EB51:EC51"/>
    <mergeCell ref="ED51:EE51"/>
    <mergeCell ref="EF51:EG51"/>
    <mergeCell ref="EH51:EI51"/>
    <mergeCell ref="EJ51:EK51"/>
    <mergeCell ref="EL51:EM51"/>
    <mergeCell ref="EN51:EO51"/>
    <mergeCell ref="EP51:EQ51"/>
    <mergeCell ref="ER51:ES51"/>
    <mergeCell ref="ET51:EU51"/>
    <mergeCell ref="EV51:EW51"/>
    <mergeCell ref="EX51:EY51"/>
    <mergeCell ref="EZ51:FA51"/>
    <mergeCell ref="FB51:FC51"/>
    <mergeCell ref="FD51:FE51"/>
    <mergeCell ref="FF51:FG51"/>
    <mergeCell ref="FH51:FI51"/>
    <mergeCell ref="FJ51:FK51"/>
    <mergeCell ref="FL51:FM51"/>
    <mergeCell ref="FN51:FO51"/>
    <mergeCell ref="FP51:FQ51"/>
    <mergeCell ref="FR51:FS51"/>
    <mergeCell ref="FT51:FU51"/>
    <mergeCell ref="FV51:FW51"/>
    <mergeCell ref="FX51:FY51"/>
    <mergeCell ref="FZ51:GA51"/>
    <mergeCell ref="GB51:GC51"/>
    <mergeCell ref="GD51:GE51"/>
    <mergeCell ref="GF51:GG51"/>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AF52:AG52"/>
    <mergeCell ref="AH52:AI52"/>
    <mergeCell ref="AJ52:AK52"/>
    <mergeCell ref="AL52:AM52"/>
    <mergeCell ref="AN52:AO52"/>
    <mergeCell ref="AP52:AQ52"/>
    <mergeCell ref="AR52:AS52"/>
    <mergeCell ref="AT52:AU52"/>
    <mergeCell ref="AV52:AW52"/>
    <mergeCell ref="AX52:AY52"/>
    <mergeCell ref="AZ52:BA52"/>
    <mergeCell ref="BB52:BC52"/>
    <mergeCell ref="BD52:BE52"/>
    <mergeCell ref="BF52:BG52"/>
    <mergeCell ref="BH52:BI52"/>
    <mergeCell ref="BJ52:BK52"/>
    <mergeCell ref="BL52:BM52"/>
    <mergeCell ref="BN52:BO52"/>
    <mergeCell ref="BP52:BQ52"/>
    <mergeCell ref="BR52:BS52"/>
    <mergeCell ref="BT52:BU52"/>
    <mergeCell ref="BV52:BW52"/>
    <mergeCell ref="BX52:BY52"/>
    <mergeCell ref="BZ52:CA52"/>
    <mergeCell ref="CB52:CC52"/>
    <mergeCell ref="CD52:CE52"/>
    <mergeCell ref="CF52:CG52"/>
    <mergeCell ref="CH52:CI52"/>
    <mergeCell ref="CJ52:CK52"/>
    <mergeCell ref="CL52:CM52"/>
    <mergeCell ref="CN52:CO52"/>
    <mergeCell ref="CP52:CQ52"/>
    <mergeCell ref="CR52:CS52"/>
    <mergeCell ref="CT52:CU52"/>
    <mergeCell ref="CV52:CW52"/>
    <mergeCell ref="CX52:CY52"/>
    <mergeCell ref="CZ52:DA52"/>
    <mergeCell ref="DB52:DC52"/>
    <mergeCell ref="DD52:DE52"/>
    <mergeCell ref="DF52:DG52"/>
    <mergeCell ref="DH52:DI52"/>
    <mergeCell ref="DJ52:DK52"/>
    <mergeCell ref="DL52:DM52"/>
    <mergeCell ref="DN52:DO52"/>
    <mergeCell ref="DP52:DQ52"/>
    <mergeCell ref="DR52:DS52"/>
    <mergeCell ref="DT52:DU52"/>
    <mergeCell ref="DV52:DW52"/>
    <mergeCell ref="DX52:DY52"/>
    <mergeCell ref="DZ52:EA52"/>
    <mergeCell ref="EB52:EC52"/>
    <mergeCell ref="ED52:EE52"/>
    <mergeCell ref="EF52:EG52"/>
    <mergeCell ref="EH52:EI52"/>
    <mergeCell ref="EJ52:EK52"/>
    <mergeCell ref="EL52:EM52"/>
    <mergeCell ref="EN52:EO52"/>
    <mergeCell ref="EP52:EQ52"/>
    <mergeCell ref="ER52:ES52"/>
    <mergeCell ref="ET52:EU52"/>
    <mergeCell ref="EV52:EW52"/>
    <mergeCell ref="EX52:EY52"/>
    <mergeCell ref="EZ52:FA52"/>
    <mergeCell ref="FB52:FC52"/>
    <mergeCell ref="FD52:FE52"/>
    <mergeCell ref="FF52:FG52"/>
    <mergeCell ref="FH52:FI52"/>
    <mergeCell ref="FJ52:FK52"/>
    <mergeCell ref="FL52:FM52"/>
    <mergeCell ref="FN52:FO52"/>
    <mergeCell ref="FP52:FQ52"/>
    <mergeCell ref="FR52:FS52"/>
    <mergeCell ref="FT52:FU52"/>
    <mergeCell ref="FV52:FW52"/>
    <mergeCell ref="FX52:FY52"/>
    <mergeCell ref="FZ52:GA52"/>
    <mergeCell ref="GB52:GC52"/>
    <mergeCell ref="GD52:GE52"/>
    <mergeCell ref="GF52:GG52"/>
    <mergeCell ref="D53:E53"/>
    <mergeCell ref="F53:G53"/>
    <mergeCell ref="H53:I53"/>
    <mergeCell ref="J53:K53"/>
    <mergeCell ref="L53:M53"/>
    <mergeCell ref="N53:O53"/>
    <mergeCell ref="P53:Q53"/>
    <mergeCell ref="R53:S53"/>
    <mergeCell ref="T53:U53"/>
    <mergeCell ref="V53:W53"/>
    <mergeCell ref="X53:Y53"/>
    <mergeCell ref="Z53:AA53"/>
    <mergeCell ref="AB53:AC53"/>
    <mergeCell ref="AD53:AE53"/>
    <mergeCell ref="AF53:AG53"/>
    <mergeCell ref="AH53:AI53"/>
    <mergeCell ref="AJ53:AK53"/>
    <mergeCell ref="AL53:AM53"/>
    <mergeCell ref="AN53:AO53"/>
    <mergeCell ref="AP53:AQ53"/>
    <mergeCell ref="AR53:AS53"/>
    <mergeCell ref="AT53:AU53"/>
    <mergeCell ref="AV53:AW53"/>
    <mergeCell ref="AX53:AY53"/>
    <mergeCell ref="AZ53:BA53"/>
    <mergeCell ref="BB53:BC53"/>
    <mergeCell ref="BD53:BE53"/>
    <mergeCell ref="BF53:BG53"/>
    <mergeCell ref="BH53:BI53"/>
    <mergeCell ref="BJ53:BK53"/>
    <mergeCell ref="BL53:BM53"/>
    <mergeCell ref="BN53:BO53"/>
    <mergeCell ref="BP53:BQ53"/>
    <mergeCell ref="BR53:BS53"/>
    <mergeCell ref="BT53:BU53"/>
    <mergeCell ref="BV53:BW53"/>
    <mergeCell ref="BX53:BY53"/>
    <mergeCell ref="BZ53:CA53"/>
    <mergeCell ref="CB53:CC53"/>
    <mergeCell ref="CD53:CE53"/>
    <mergeCell ref="CF53:CG53"/>
    <mergeCell ref="CH53:CI53"/>
    <mergeCell ref="CJ53:CK53"/>
    <mergeCell ref="CL53:CM53"/>
    <mergeCell ref="CN53:CO53"/>
    <mergeCell ref="CP53:CQ53"/>
    <mergeCell ref="CR53:CS53"/>
    <mergeCell ref="CT53:CU53"/>
    <mergeCell ref="CV53:CW53"/>
    <mergeCell ref="CX53:CY53"/>
    <mergeCell ref="CZ53:DA53"/>
    <mergeCell ref="DB53:DC53"/>
    <mergeCell ref="DD53:DE53"/>
    <mergeCell ref="DF53:DG53"/>
    <mergeCell ref="DH53:DI53"/>
    <mergeCell ref="DJ53:DK53"/>
    <mergeCell ref="DL53:DM53"/>
    <mergeCell ref="DN53:DO53"/>
    <mergeCell ref="DP53:DQ53"/>
    <mergeCell ref="DR53:DS53"/>
    <mergeCell ref="DT53:DU53"/>
    <mergeCell ref="DV53:DW53"/>
    <mergeCell ref="DX53:DY53"/>
    <mergeCell ref="DZ53:EA53"/>
    <mergeCell ref="EB53:EC53"/>
    <mergeCell ref="ED53:EE53"/>
    <mergeCell ref="EF53:EG53"/>
    <mergeCell ref="EH53:EI53"/>
    <mergeCell ref="EJ53:EK53"/>
    <mergeCell ref="EL53:EM53"/>
    <mergeCell ref="EN53:EO53"/>
    <mergeCell ref="EP53:EQ53"/>
    <mergeCell ref="ER53:ES53"/>
    <mergeCell ref="ET53:EU53"/>
    <mergeCell ref="EV53:EW53"/>
    <mergeCell ref="EX53:EY53"/>
    <mergeCell ref="EZ53:FA53"/>
    <mergeCell ref="FB53:FC53"/>
    <mergeCell ref="FD53:FE53"/>
    <mergeCell ref="FF53:FG53"/>
    <mergeCell ref="FH53:FI53"/>
    <mergeCell ref="FJ53:FK53"/>
    <mergeCell ref="FL53:FM53"/>
    <mergeCell ref="FN53:FO53"/>
    <mergeCell ref="FP53:FQ53"/>
    <mergeCell ref="FR53:FS53"/>
    <mergeCell ref="FT53:FU53"/>
    <mergeCell ref="FV53:FW53"/>
    <mergeCell ref="FX53:FY53"/>
    <mergeCell ref="FZ53:GA53"/>
    <mergeCell ref="GB53:GC53"/>
    <mergeCell ref="GD53:GE53"/>
    <mergeCell ref="GF53:GG53"/>
    <mergeCell ref="D54:E54"/>
    <mergeCell ref="F54:G54"/>
    <mergeCell ref="H54:I54"/>
    <mergeCell ref="J54:K54"/>
    <mergeCell ref="L54:M54"/>
    <mergeCell ref="N54:O54"/>
    <mergeCell ref="P54:Q54"/>
    <mergeCell ref="R54:S54"/>
    <mergeCell ref="T54:U54"/>
    <mergeCell ref="V54:W54"/>
    <mergeCell ref="X54:Y54"/>
    <mergeCell ref="Z54:AA54"/>
    <mergeCell ref="AB54:AC54"/>
    <mergeCell ref="AD54:AE54"/>
    <mergeCell ref="AF54:AG54"/>
    <mergeCell ref="AH54:AI54"/>
    <mergeCell ref="AJ54:AK54"/>
    <mergeCell ref="AL54:AM54"/>
    <mergeCell ref="AN54:AO54"/>
    <mergeCell ref="AP54:AQ54"/>
    <mergeCell ref="AR54:AS54"/>
    <mergeCell ref="AT54:AU54"/>
    <mergeCell ref="AV54:AW54"/>
    <mergeCell ref="AX54:AY54"/>
    <mergeCell ref="AZ54:BA54"/>
    <mergeCell ref="BB54:BC54"/>
    <mergeCell ref="BD54:BE54"/>
    <mergeCell ref="BF54:BG54"/>
    <mergeCell ref="BH54:BI54"/>
    <mergeCell ref="BJ54:BK54"/>
    <mergeCell ref="BL54:BM54"/>
    <mergeCell ref="BN54:BO54"/>
    <mergeCell ref="BP54:BQ54"/>
    <mergeCell ref="BR54:BS54"/>
    <mergeCell ref="BT54:BU54"/>
    <mergeCell ref="BV54:BW54"/>
    <mergeCell ref="BX54:BY54"/>
    <mergeCell ref="BZ54:CA54"/>
    <mergeCell ref="CB54:CC54"/>
    <mergeCell ref="CD54:CE54"/>
    <mergeCell ref="CF54:CG54"/>
    <mergeCell ref="CH54:CI54"/>
    <mergeCell ref="CJ54:CK54"/>
    <mergeCell ref="CL54:CM54"/>
    <mergeCell ref="CN54:CO54"/>
    <mergeCell ref="CP54:CQ54"/>
    <mergeCell ref="CR54:CS54"/>
    <mergeCell ref="CT54:CU54"/>
    <mergeCell ref="CV54:CW54"/>
    <mergeCell ref="CX54:CY54"/>
    <mergeCell ref="CZ54:DA54"/>
    <mergeCell ref="DB54:DC54"/>
    <mergeCell ref="DD54:DE54"/>
    <mergeCell ref="DF54:DG54"/>
    <mergeCell ref="DH54:DI54"/>
    <mergeCell ref="DJ54:DK54"/>
    <mergeCell ref="DL54:DM54"/>
    <mergeCell ref="DN54:DO54"/>
    <mergeCell ref="DP54:DQ54"/>
    <mergeCell ref="DR54:DS54"/>
    <mergeCell ref="DT54:DU54"/>
    <mergeCell ref="DV54:DW54"/>
    <mergeCell ref="DX54:DY54"/>
    <mergeCell ref="DZ54:EA54"/>
    <mergeCell ref="EB54:EC54"/>
    <mergeCell ref="ED54:EE54"/>
    <mergeCell ref="EF54:EG54"/>
    <mergeCell ref="EH54:EI54"/>
    <mergeCell ref="EJ54:EK54"/>
    <mergeCell ref="EL54:EM54"/>
    <mergeCell ref="EN54:EO54"/>
    <mergeCell ref="EP54:EQ54"/>
    <mergeCell ref="ER54:ES54"/>
    <mergeCell ref="ET54:EU54"/>
    <mergeCell ref="EV54:EW54"/>
    <mergeCell ref="EX54:EY54"/>
    <mergeCell ref="EZ54:FA54"/>
    <mergeCell ref="FB54:FC54"/>
    <mergeCell ref="FD54:FE54"/>
    <mergeCell ref="FF54:FG54"/>
    <mergeCell ref="FH54:FI54"/>
    <mergeCell ref="FJ54:FK54"/>
    <mergeCell ref="FL54:FM54"/>
    <mergeCell ref="FN54:FO54"/>
    <mergeCell ref="FP54:FQ54"/>
    <mergeCell ref="FR54:FS54"/>
    <mergeCell ref="FT54:FU54"/>
    <mergeCell ref="FV54:FW54"/>
    <mergeCell ref="FX54:FY54"/>
    <mergeCell ref="FZ54:GA54"/>
    <mergeCell ref="GB54:GC54"/>
    <mergeCell ref="GD54:GE54"/>
    <mergeCell ref="GF54:GG54"/>
    <mergeCell ref="D55:E55"/>
    <mergeCell ref="F55:G55"/>
    <mergeCell ref="H55:I55"/>
    <mergeCell ref="J55:K55"/>
    <mergeCell ref="L55:M55"/>
    <mergeCell ref="N55:O55"/>
    <mergeCell ref="P55:Q55"/>
    <mergeCell ref="R55:S55"/>
    <mergeCell ref="T55:U55"/>
    <mergeCell ref="V55:W55"/>
    <mergeCell ref="X55:Y55"/>
    <mergeCell ref="Z55:AA55"/>
    <mergeCell ref="AB55:AC55"/>
    <mergeCell ref="AD55:AE55"/>
    <mergeCell ref="AF55:AG55"/>
    <mergeCell ref="AH55:AI55"/>
    <mergeCell ref="AJ55:AK55"/>
    <mergeCell ref="AL55:AM55"/>
    <mergeCell ref="AN55:AO55"/>
    <mergeCell ref="AP55:AQ55"/>
    <mergeCell ref="AR55:AS55"/>
    <mergeCell ref="AT55:AU55"/>
    <mergeCell ref="AV55:AW55"/>
    <mergeCell ref="AX55:AY55"/>
    <mergeCell ref="AZ55:BA55"/>
    <mergeCell ref="BB55:BC55"/>
    <mergeCell ref="BD55:BE55"/>
    <mergeCell ref="BF55:BG55"/>
    <mergeCell ref="BH55:BI55"/>
    <mergeCell ref="BJ55:BK55"/>
    <mergeCell ref="BL55:BM55"/>
    <mergeCell ref="BN55:BO55"/>
    <mergeCell ref="BP55:BQ55"/>
    <mergeCell ref="BR55:BS55"/>
    <mergeCell ref="BT55:BU55"/>
    <mergeCell ref="BV55:BW55"/>
    <mergeCell ref="BX55:BY55"/>
    <mergeCell ref="BZ55:CA55"/>
    <mergeCell ref="CB55:CC55"/>
    <mergeCell ref="CD55:CE55"/>
    <mergeCell ref="CF55:CG55"/>
    <mergeCell ref="CH55:CI55"/>
    <mergeCell ref="CJ55:CK55"/>
    <mergeCell ref="CL55:CM55"/>
    <mergeCell ref="CN55:CO55"/>
    <mergeCell ref="CP55:CQ55"/>
    <mergeCell ref="CR55:CS55"/>
    <mergeCell ref="CT55:CU55"/>
    <mergeCell ref="CV55:CW55"/>
    <mergeCell ref="CX55:CY55"/>
    <mergeCell ref="CZ55:DA55"/>
    <mergeCell ref="DB55:DC55"/>
    <mergeCell ref="DD55:DE55"/>
    <mergeCell ref="DF55:DG55"/>
    <mergeCell ref="DH55:DI55"/>
    <mergeCell ref="DJ55:DK55"/>
    <mergeCell ref="DL55:DM55"/>
    <mergeCell ref="DN55:DO55"/>
    <mergeCell ref="DP55:DQ55"/>
    <mergeCell ref="DR55:DS55"/>
    <mergeCell ref="DT55:DU55"/>
    <mergeCell ref="DV55:DW55"/>
    <mergeCell ref="DX55:DY55"/>
    <mergeCell ref="DZ55:EA55"/>
    <mergeCell ref="EB55:EC55"/>
    <mergeCell ref="ED55:EE55"/>
    <mergeCell ref="EF55:EG55"/>
    <mergeCell ref="EH55:EI55"/>
    <mergeCell ref="EJ55:EK55"/>
    <mergeCell ref="EL55:EM55"/>
    <mergeCell ref="EN55:EO55"/>
    <mergeCell ref="EP55:EQ55"/>
    <mergeCell ref="ER55:ES55"/>
    <mergeCell ref="ET55:EU55"/>
    <mergeCell ref="EV55:EW55"/>
    <mergeCell ref="EX55:EY55"/>
    <mergeCell ref="EZ55:FA55"/>
    <mergeCell ref="FB55:FC55"/>
    <mergeCell ref="FD55:FE55"/>
    <mergeCell ref="FF55:FG55"/>
    <mergeCell ref="FH55:FI55"/>
    <mergeCell ref="FJ55:FK55"/>
    <mergeCell ref="FL55:FM55"/>
    <mergeCell ref="FN55:FO55"/>
    <mergeCell ref="FP55:FQ55"/>
    <mergeCell ref="FR55:FS55"/>
    <mergeCell ref="FT55:FU55"/>
    <mergeCell ref="FV55:FW55"/>
    <mergeCell ref="FX55:FY55"/>
    <mergeCell ref="FZ55:GA55"/>
    <mergeCell ref="GB55:GC55"/>
    <mergeCell ref="GD55:GE55"/>
    <mergeCell ref="GF55:GG55"/>
    <mergeCell ref="D56:E56"/>
    <mergeCell ref="F56:G56"/>
    <mergeCell ref="H56:I56"/>
    <mergeCell ref="J56:K56"/>
    <mergeCell ref="L56:M56"/>
    <mergeCell ref="N56:O56"/>
    <mergeCell ref="P56:Q56"/>
    <mergeCell ref="R56:S56"/>
    <mergeCell ref="T56:U56"/>
    <mergeCell ref="V56:W56"/>
    <mergeCell ref="X56:Y56"/>
    <mergeCell ref="Z56:AA56"/>
    <mergeCell ref="AB56:AC56"/>
    <mergeCell ref="AD56:AE56"/>
    <mergeCell ref="AF56:AG56"/>
    <mergeCell ref="AH56:AI56"/>
    <mergeCell ref="AJ56:AK56"/>
    <mergeCell ref="AL56:AM56"/>
    <mergeCell ref="AN56:AO56"/>
    <mergeCell ref="AP56:AQ56"/>
    <mergeCell ref="AR56:AS56"/>
    <mergeCell ref="AT56:AU56"/>
    <mergeCell ref="AV56:AW56"/>
    <mergeCell ref="AX56:AY56"/>
    <mergeCell ref="AZ56:BA56"/>
    <mergeCell ref="BB56:BC56"/>
    <mergeCell ref="BD56:BE56"/>
    <mergeCell ref="BF56:BG56"/>
    <mergeCell ref="BH56:BI56"/>
    <mergeCell ref="BJ56:BK56"/>
    <mergeCell ref="BL56:BM56"/>
    <mergeCell ref="BN56:BO56"/>
    <mergeCell ref="BP56:BQ56"/>
    <mergeCell ref="BR56:BS56"/>
    <mergeCell ref="BT56:BU56"/>
    <mergeCell ref="BV56:BW56"/>
    <mergeCell ref="BX56:BY56"/>
    <mergeCell ref="BZ56:CA56"/>
    <mergeCell ref="CB56:CC56"/>
    <mergeCell ref="CD56:CE56"/>
    <mergeCell ref="CF56:CG56"/>
    <mergeCell ref="CH56:CI56"/>
    <mergeCell ref="CJ56:CK56"/>
    <mergeCell ref="CL56:CM56"/>
    <mergeCell ref="CN56:CO56"/>
    <mergeCell ref="CP56:CQ56"/>
    <mergeCell ref="CR56:CS56"/>
    <mergeCell ref="CT56:CU56"/>
    <mergeCell ref="CV56:CW56"/>
    <mergeCell ref="CX56:CY56"/>
    <mergeCell ref="CZ56:DA56"/>
    <mergeCell ref="DB56:DC56"/>
    <mergeCell ref="DD56:DE56"/>
    <mergeCell ref="DF56:DG56"/>
    <mergeCell ref="DH56:DI56"/>
    <mergeCell ref="DJ56:DK56"/>
    <mergeCell ref="DL56:DM56"/>
    <mergeCell ref="DN56:DO56"/>
    <mergeCell ref="DP56:DQ56"/>
    <mergeCell ref="DR56:DS56"/>
    <mergeCell ref="DT56:DU56"/>
    <mergeCell ref="DV56:DW56"/>
    <mergeCell ref="DX56:DY56"/>
    <mergeCell ref="DZ56:EA56"/>
    <mergeCell ref="EB56:EC56"/>
    <mergeCell ref="ED56:EE56"/>
    <mergeCell ref="EF56:EG56"/>
    <mergeCell ref="EH56:EI56"/>
    <mergeCell ref="EJ56:EK56"/>
    <mergeCell ref="EL56:EM56"/>
    <mergeCell ref="EN56:EO56"/>
    <mergeCell ref="EP56:EQ56"/>
    <mergeCell ref="ER56:ES56"/>
    <mergeCell ref="ET56:EU56"/>
    <mergeCell ref="EV56:EW56"/>
    <mergeCell ref="EX56:EY56"/>
    <mergeCell ref="EZ56:FA56"/>
    <mergeCell ref="FB56:FC56"/>
    <mergeCell ref="FD56:FE56"/>
    <mergeCell ref="FF56:FG56"/>
    <mergeCell ref="FH56:FI56"/>
    <mergeCell ref="FJ56:FK56"/>
    <mergeCell ref="FL56:FM56"/>
    <mergeCell ref="FN56:FO56"/>
    <mergeCell ref="FP56:FQ56"/>
    <mergeCell ref="FR56:FS56"/>
    <mergeCell ref="FT56:FU56"/>
    <mergeCell ref="FV56:FW56"/>
    <mergeCell ref="FX56:FY56"/>
    <mergeCell ref="FZ56:GA56"/>
    <mergeCell ref="GB56:GC56"/>
    <mergeCell ref="GD56:GE56"/>
    <mergeCell ref="GF56:GG56"/>
    <mergeCell ref="D57:E57"/>
    <mergeCell ref="F57:G57"/>
    <mergeCell ref="H57:I57"/>
    <mergeCell ref="J57:K57"/>
    <mergeCell ref="L57:M57"/>
    <mergeCell ref="N57:O57"/>
    <mergeCell ref="P57:Q57"/>
    <mergeCell ref="R57:S57"/>
    <mergeCell ref="T57:U57"/>
    <mergeCell ref="V57:W57"/>
    <mergeCell ref="X57:Y57"/>
    <mergeCell ref="Z57:AA57"/>
    <mergeCell ref="AB57:AC57"/>
    <mergeCell ref="AD57:AE57"/>
    <mergeCell ref="AF57:AG57"/>
    <mergeCell ref="AH57:AI57"/>
    <mergeCell ref="AJ57:AK57"/>
    <mergeCell ref="AL57:AM57"/>
    <mergeCell ref="AN57:AO57"/>
    <mergeCell ref="AP57:AQ57"/>
    <mergeCell ref="AR57:AS57"/>
    <mergeCell ref="AT57:AU57"/>
    <mergeCell ref="AV57:AW57"/>
    <mergeCell ref="AX57:AY57"/>
    <mergeCell ref="AZ57:BA57"/>
    <mergeCell ref="BB57:BC57"/>
    <mergeCell ref="BD57:BE57"/>
    <mergeCell ref="BF57:BG57"/>
    <mergeCell ref="BH57:BI57"/>
    <mergeCell ref="BJ57:BK57"/>
    <mergeCell ref="BL57:BM57"/>
    <mergeCell ref="BN57:BO57"/>
    <mergeCell ref="BP57:BQ57"/>
    <mergeCell ref="BR57:BS57"/>
    <mergeCell ref="BT57:BU57"/>
    <mergeCell ref="BV57:BW57"/>
    <mergeCell ref="BX57:BY57"/>
    <mergeCell ref="BZ57:CA57"/>
    <mergeCell ref="CB57:CC57"/>
    <mergeCell ref="CD57:CE57"/>
    <mergeCell ref="CF57:CG57"/>
    <mergeCell ref="CH57:CI57"/>
    <mergeCell ref="CJ57:CK57"/>
    <mergeCell ref="CL57:CM57"/>
    <mergeCell ref="CN57:CO57"/>
    <mergeCell ref="CP57:CQ57"/>
    <mergeCell ref="CR57:CS57"/>
    <mergeCell ref="CT57:CU57"/>
    <mergeCell ref="CV57:CW57"/>
    <mergeCell ref="CX57:CY57"/>
    <mergeCell ref="CZ57:DA57"/>
    <mergeCell ref="DB57:DC57"/>
    <mergeCell ref="DD57:DE57"/>
    <mergeCell ref="DF57:DG57"/>
    <mergeCell ref="DH57:DI57"/>
    <mergeCell ref="DJ57:DK57"/>
    <mergeCell ref="DL57:DM57"/>
    <mergeCell ref="DN57:DO57"/>
    <mergeCell ref="DP57:DQ57"/>
    <mergeCell ref="DR57:DS57"/>
    <mergeCell ref="DT57:DU57"/>
    <mergeCell ref="DV57:DW57"/>
    <mergeCell ref="DX57:DY57"/>
    <mergeCell ref="DZ57:EA57"/>
    <mergeCell ref="EB57:EC57"/>
    <mergeCell ref="ED57:EE57"/>
    <mergeCell ref="EF57:EG57"/>
    <mergeCell ref="EH57:EI57"/>
    <mergeCell ref="EJ57:EK57"/>
    <mergeCell ref="EL57:EM57"/>
    <mergeCell ref="EN57:EO57"/>
    <mergeCell ref="EP57:EQ57"/>
    <mergeCell ref="ER57:ES57"/>
    <mergeCell ref="ET57:EU57"/>
    <mergeCell ref="EV57:EW57"/>
    <mergeCell ref="EX57:EY57"/>
    <mergeCell ref="EZ57:FA57"/>
    <mergeCell ref="FB57:FC57"/>
    <mergeCell ref="FD57:FE57"/>
    <mergeCell ref="FF57:FG57"/>
    <mergeCell ref="FH57:FI57"/>
    <mergeCell ref="FJ57:FK57"/>
    <mergeCell ref="FL57:FM57"/>
    <mergeCell ref="FN57:FO57"/>
    <mergeCell ref="FP57:FQ57"/>
    <mergeCell ref="FR57:FS57"/>
    <mergeCell ref="FT57:FU57"/>
    <mergeCell ref="FV57:FW57"/>
    <mergeCell ref="FX57:FY57"/>
    <mergeCell ref="FZ57:GA57"/>
    <mergeCell ref="GB57:GC57"/>
    <mergeCell ref="GD57:GE57"/>
    <mergeCell ref="GF57:GG57"/>
    <mergeCell ref="D58:E58"/>
    <mergeCell ref="F58:G58"/>
    <mergeCell ref="H58:I58"/>
    <mergeCell ref="J58:K58"/>
    <mergeCell ref="L58:M58"/>
    <mergeCell ref="N58:O58"/>
    <mergeCell ref="P58:Q58"/>
    <mergeCell ref="R58:S58"/>
    <mergeCell ref="T58:U58"/>
    <mergeCell ref="V58:W58"/>
    <mergeCell ref="X58:Y58"/>
    <mergeCell ref="Z58:AA58"/>
    <mergeCell ref="AB58:AC58"/>
    <mergeCell ref="AD58:AE58"/>
    <mergeCell ref="AF58:AG58"/>
    <mergeCell ref="AH58:AI58"/>
    <mergeCell ref="AJ58:AK58"/>
    <mergeCell ref="AL58:AM58"/>
    <mergeCell ref="AN58:AO58"/>
    <mergeCell ref="AP58:AQ58"/>
    <mergeCell ref="AR58:AS58"/>
    <mergeCell ref="AT58:AU58"/>
    <mergeCell ref="AV58:AW58"/>
    <mergeCell ref="AX58:AY58"/>
    <mergeCell ref="AZ58:BA58"/>
    <mergeCell ref="BB58:BC58"/>
    <mergeCell ref="BD58:BE58"/>
    <mergeCell ref="BF58:BG58"/>
    <mergeCell ref="BH58:BI58"/>
    <mergeCell ref="BJ58:BK58"/>
    <mergeCell ref="BL58:BM58"/>
    <mergeCell ref="BN58:BO58"/>
    <mergeCell ref="BP58:BQ58"/>
    <mergeCell ref="BR58:BS58"/>
    <mergeCell ref="BT58:BU58"/>
    <mergeCell ref="BV58:BW58"/>
    <mergeCell ref="BX58:BY58"/>
    <mergeCell ref="BZ58:CA58"/>
    <mergeCell ref="CB58:CC58"/>
    <mergeCell ref="CD58:CE58"/>
    <mergeCell ref="CF58:CG58"/>
    <mergeCell ref="CH58:CI58"/>
    <mergeCell ref="CJ58:CK58"/>
    <mergeCell ref="CL58:CM58"/>
    <mergeCell ref="CN58:CO58"/>
    <mergeCell ref="CP58:CQ58"/>
    <mergeCell ref="CR58:CS58"/>
    <mergeCell ref="CT58:CU58"/>
    <mergeCell ref="CV58:CW58"/>
    <mergeCell ref="CX58:CY58"/>
    <mergeCell ref="CZ58:DA58"/>
    <mergeCell ref="DB58:DC58"/>
    <mergeCell ref="DD58:DE58"/>
    <mergeCell ref="DF58:DG58"/>
    <mergeCell ref="DH58:DI58"/>
    <mergeCell ref="DJ58:DK58"/>
    <mergeCell ref="DL58:DM58"/>
    <mergeCell ref="DN58:DO58"/>
    <mergeCell ref="DP58:DQ58"/>
    <mergeCell ref="DR58:DS58"/>
    <mergeCell ref="DT58:DU58"/>
    <mergeCell ref="DV58:DW58"/>
    <mergeCell ref="DX58:DY58"/>
    <mergeCell ref="DZ58:EA58"/>
    <mergeCell ref="EB58:EC58"/>
    <mergeCell ref="ED58:EE58"/>
    <mergeCell ref="EF58:EG58"/>
    <mergeCell ref="EH58:EI58"/>
    <mergeCell ref="EJ58:EK58"/>
    <mergeCell ref="EL58:EM58"/>
    <mergeCell ref="EN58:EO58"/>
    <mergeCell ref="EP58:EQ58"/>
    <mergeCell ref="ER58:ES58"/>
    <mergeCell ref="ET58:EU58"/>
    <mergeCell ref="EV58:EW58"/>
    <mergeCell ref="EX58:EY58"/>
    <mergeCell ref="EZ58:FA58"/>
    <mergeCell ref="FB58:FC58"/>
    <mergeCell ref="FD58:FE58"/>
    <mergeCell ref="FF58:FG58"/>
    <mergeCell ref="FH58:FI58"/>
    <mergeCell ref="FJ58:FK58"/>
    <mergeCell ref="FL58:FM58"/>
    <mergeCell ref="FN58:FO58"/>
    <mergeCell ref="FP58:FQ58"/>
    <mergeCell ref="FR58:FS58"/>
    <mergeCell ref="FT58:FU58"/>
    <mergeCell ref="FV58:FW58"/>
    <mergeCell ref="FX58:FY58"/>
    <mergeCell ref="FZ58:GA58"/>
    <mergeCell ref="GB58:GC58"/>
    <mergeCell ref="GD58:GE58"/>
    <mergeCell ref="GF58:GG58"/>
    <mergeCell ref="D59:E59"/>
    <mergeCell ref="F59:G59"/>
    <mergeCell ref="H59:I59"/>
    <mergeCell ref="J59:K59"/>
    <mergeCell ref="L59:M59"/>
    <mergeCell ref="N59:O59"/>
    <mergeCell ref="P59:Q59"/>
    <mergeCell ref="R59:S59"/>
    <mergeCell ref="T59:U59"/>
    <mergeCell ref="V59:W59"/>
    <mergeCell ref="X59:Y59"/>
    <mergeCell ref="Z59:AA59"/>
    <mergeCell ref="AB59:AC59"/>
    <mergeCell ref="AD59:AE59"/>
    <mergeCell ref="AF59:AG59"/>
    <mergeCell ref="AH59:AI59"/>
    <mergeCell ref="AJ59:AK59"/>
    <mergeCell ref="AL59:AM59"/>
    <mergeCell ref="AN59:AO59"/>
    <mergeCell ref="AP59:AQ59"/>
    <mergeCell ref="AR59:AS59"/>
    <mergeCell ref="AT59:AU59"/>
    <mergeCell ref="AV59:AW59"/>
    <mergeCell ref="AX59:AY59"/>
    <mergeCell ref="AZ59:BA59"/>
    <mergeCell ref="BB59:BC59"/>
    <mergeCell ref="BD59:BE59"/>
    <mergeCell ref="BF59:BG59"/>
    <mergeCell ref="BH59:BI59"/>
    <mergeCell ref="BJ59:BK59"/>
    <mergeCell ref="BL59:BM59"/>
    <mergeCell ref="BN59:BO59"/>
    <mergeCell ref="BP59:BQ59"/>
    <mergeCell ref="BR59:BS59"/>
    <mergeCell ref="BT59:BU59"/>
    <mergeCell ref="BV59:BW59"/>
    <mergeCell ref="BX59:BY59"/>
    <mergeCell ref="BZ59:CA59"/>
    <mergeCell ref="CB59:CC59"/>
    <mergeCell ref="CD59:CE59"/>
    <mergeCell ref="CF59:CG59"/>
    <mergeCell ref="CH59:CI59"/>
    <mergeCell ref="CJ59:CK59"/>
    <mergeCell ref="CL59:CM59"/>
    <mergeCell ref="CN59:CO59"/>
    <mergeCell ref="CP59:CQ59"/>
    <mergeCell ref="CR59:CS59"/>
    <mergeCell ref="CT59:CU59"/>
    <mergeCell ref="CV59:CW59"/>
    <mergeCell ref="CX59:CY59"/>
    <mergeCell ref="CZ59:DA59"/>
    <mergeCell ref="DB59:DC59"/>
    <mergeCell ref="DD59:DE59"/>
    <mergeCell ref="DF59:DG59"/>
    <mergeCell ref="DH59:DI59"/>
    <mergeCell ref="DJ59:DK59"/>
    <mergeCell ref="DL59:DM59"/>
    <mergeCell ref="DN59:DO59"/>
    <mergeCell ref="DP59:DQ59"/>
    <mergeCell ref="DR59:DS59"/>
    <mergeCell ref="DT59:DU59"/>
    <mergeCell ref="DV59:DW59"/>
    <mergeCell ref="DX59:DY59"/>
    <mergeCell ref="DZ59:EA59"/>
    <mergeCell ref="EB59:EC59"/>
    <mergeCell ref="ED59:EE59"/>
    <mergeCell ref="EF59:EG59"/>
    <mergeCell ref="EH59:EI59"/>
    <mergeCell ref="EJ59:EK59"/>
    <mergeCell ref="EL59:EM59"/>
    <mergeCell ref="EN59:EO59"/>
    <mergeCell ref="EP59:EQ59"/>
    <mergeCell ref="ER59:ES59"/>
    <mergeCell ref="ET59:EU59"/>
    <mergeCell ref="EV59:EW59"/>
    <mergeCell ref="EX59:EY59"/>
    <mergeCell ref="EZ59:FA59"/>
    <mergeCell ref="FB59:FC59"/>
    <mergeCell ref="FD59:FE59"/>
    <mergeCell ref="FF59:FG59"/>
    <mergeCell ref="FH59:FI59"/>
    <mergeCell ref="FJ59:FK59"/>
    <mergeCell ref="FL59:FM59"/>
    <mergeCell ref="FN59:FO59"/>
    <mergeCell ref="FP59:FQ59"/>
    <mergeCell ref="FR59:FS59"/>
    <mergeCell ref="FT59:FU59"/>
    <mergeCell ref="FV59:FW59"/>
    <mergeCell ref="FX59:FY59"/>
    <mergeCell ref="FZ59:GA59"/>
    <mergeCell ref="GB59:GC59"/>
    <mergeCell ref="GD59:GE59"/>
    <mergeCell ref="GF59:GG59"/>
    <mergeCell ref="D60:E60"/>
    <mergeCell ref="F60:G60"/>
    <mergeCell ref="H60:I60"/>
    <mergeCell ref="J60:K60"/>
    <mergeCell ref="L60:M60"/>
    <mergeCell ref="N60:O60"/>
    <mergeCell ref="P60:Q60"/>
    <mergeCell ref="R60:S60"/>
    <mergeCell ref="T60:U60"/>
    <mergeCell ref="V60:W60"/>
    <mergeCell ref="X60:Y60"/>
    <mergeCell ref="Z60:AA60"/>
    <mergeCell ref="AB60:AC60"/>
    <mergeCell ref="AD60:AE60"/>
    <mergeCell ref="AF60:AG60"/>
    <mergeCell ref="AH60:AI60"/>
    <mergeCell ref="AJ60:AK60"/>
    <mergeCell ref="AL60:AM60"/>
    <mergeCell ref="AN60:AO60"/>
    <mergeCell ref="AP60:AQ60"/>
    <mergeCell ref="AR60:AS60"/>
    <mergeCell ref="AT60:AU60"/>
    <mergeCell ref="AV60:AW60"/>
    <mergeCell ref="AX60:AY60"/>
    <mergeCell ref="AZ60:BA60"/>
    <mergeCell ref="BB60:BC60"/>
    <mergeCell ref="BD60:BE60"/>
    <mergeCell ref="BF60:BG60"/>
    <mergeCell ref="BH60:BI60"/>
    <mergeCell ref="BJ60:BK60"/>
    <mergeCell ref="BL60:BM60"/>
    <mergeCell ref="BN60:BO60"/>
    <mergeCell ref="BP60:BQ60"/>
    <mergeCell ref="BR60:BS60"/>
    <mergeCell ref="BT60:BU60"/>
    <mergeCell ref="BV60:BW60"/>
    <mergeCell ref="BX60:BY60"/>
    <mergeCell ref="BZ60:CA60"/>
    <mergeCell ref="CB60:CC60"/>
    <mergeCell ref="CD60:CE60"/>
    <mergeCell ref="CF60:CG60"/>
    <mergeCell ref="CH60:CI60"/>
    <mergeCell ref="CJ60:CK60"/>
    <mergeCell ref="CL60:CM60"/>
    <mergeCell ref="CN60:CO60"/>
    <mergeCell ref="CP60:CQ60"/>
    <mergeCell ref="CR60:CS60"/>
    <mergeCell ref="CT60:CU60"/>
    <mergeCell ref="CV60:CW60"/>
    <mergeCell ref="CX60:CY60"/>
    <mergeCell ref="CZ60:DA60"/>
    <mergeCell ref="DB60:DC60"/>
    <mergeCell ref="DD60:DE60"/>
    <mergeCell ref="DF60:DG60"/>
    <mergeCell ref="DH60:DI60"/>
    <mergeCell ref="DJ60:DK60"/>
    <mergeCell ref="DL60:DM60"/>
    <mergeCell ref="DN60:DO60"/>
    <mergeCell ref="DP60:DQ60"/>
    <mergeCell ref="DR60:DS60"/>
    <mergeCell ref="DT60:DU60"/>
    <mergeCell ref="DV60:DW60"/>
    <mergeCell ref="DX60:DY60"/>
    <mergeCell ref="DZ60:EA60"/>
    <mergeCell ref="EB60:EC60"/>
    <mergeCell ref="ED60:EE60"/>
    <mergeCell ref="EF60:EG60"/>
    <mergeCell ref="EH60:EI60"/>
    <mergeCell ref="EJ60:EK60"/>
    <mergeCell ref="EL60:EM60"/>
    <mergeCell ref="EN60:EO60"/>
    <mergeCell ref="EP60:EQ60"/>
    <mergeCell ref="ER60:ES60"/>
    <mergeCell ref="ET60:EU60"/>
    <mergeCell ref="EV60:EW60"/>
    <mergeCell ref="EX60:EY60"/>
    <mergeCell ref="EZ60:FA60"/>
    <mergeCell ref="FB60:FC60"/>
    <mergeCell ref="FD60:FE60"/>
    <mergeCell ref="FF60:FG60"/>
    <mergeCell ref="FH60:FI60"/>
    <mergeCell ref="FJ60:FK60"/>
    <mergeCell ref="FL60:FM60"/>
    <mergeCell ref="FN60:FO60"/>
    <mergeCell ref="FP60:FQ60"/>
    <mergeCell ref="FR60:FS60"/>
    <mergeCell ref="FT60:FU60"/>
    <mergeCell ref="FV60:FW60"/>
    <mergeCell ref="FX60:FY60"/>
    <mergeCell ref="FZ60:GA60"/>
    <mergeCell ref="GB60:GC60"/>
    <mergeCell ref="GD60:GE60"/>
    <mergeCell ref="GF60:GG60"/>
    <mergeCell ref="D61:E61"/>
    <mergeCell ref="F61:G61"/>
    <mergeCell ref="H61:I61"/>
    <mergeCell ref="J61:K61"/>
    <mergeCell ref="L61:M61"/>
    <mergeCell ref="N61:O61"/>
    <mergeCell ref="P61:Q61"/>
    <mergeCell ref="R61:S61"/>
    <mergeCell ref="T61:U61"/>
    <mergeCell ref="V61:W61"/>
    <mergeCell ref="X61:Y61"/>
    <mergeCell ref="Z61:AA61"/>
    <mergeCell ref="AB61:AC61"/>
    <mergeCell ref="AD61:AE61"/>
    <mergeCell ref="AF61:AG61"/>
    <mergeCell ref="AH61:AI61"/>
    <mergeCell ref="AJ61:AK61"/>
    <mergeCell ref="AL61:AM61"/>
    <mergeCell ref="AN61:AO61"/>
    <mergeCell ref="AP61:AQ61"/>
    <mergeCell ref="AR61:AS61"/>
    <mergeCell ref="AT61:AU61"/>
    <mergeCell ref="AV61:AW61"/>
    <mergeCell ref="AX61:AY61"/>
    <mergeCell ref="AZ61:BA61"/>
    <mergeCell ref="BB61:BC61"/>
    <mergeCell ref="BD61:BE61"/>
    <mergeCell ref="BF61:BG61"/>
    <mergeCell ref="BH61:BI61"/>
    <mergeCell ref="BJ61:BK61"/>
    <mergeCell ref="BL61:BM61"/>
    <mergeCell ref="BN61:BO61"/>
    <mergeCell ref="BP61:BQ61"/>
    <mergeCell ref="BR61:BS61"/>
    <mergeCell ref="BT61:BU61"/>
    <mergeCell ref="BV61:BW61"/>
    <mergeCell ref="BX61:BY61"/>
    <mergeCell ref="BZ61:CA61"/>
    <mergeCell ref="CB61:CC61"/>
    <mergeCell ref="CD61:CE61"/>
    <mergeCell ref="CF61:CG61"/>
    <mergeCell ref="CH61:CI61"/>
    <mergeCell ref="CJ61:CK61"/>
    <mergeCell ref="CL61:CM61"/>
    <mergeCell ref="CN61:CO61"/>
    <mergeCell ref="CP61:CQ61"/>
    <mergeCell ref="CR61:CS61"/>
    <mergeCell ref="CT61:CU61"/>
    <mergeCell ref="CV61:CW61"/>
    <mergeCell ref="CX61:CY61"/>
    <mergeCell ref="CZ61:DA61"/>
    <mergeCell ref="DB61:DC61"/>
    <mergeCell ref="DD61:DE61"/>
    <mergeCell ref="DF61:DG61"/>
    <mergeCell ref="DH61:DI61"/>
    <mergeCell ref="DJ61:DK61"/>
    <mergeCell ref="DL61:DM61"/>
    <mergeCell ref="DN61:DO61"/>
    <mergeCell ref="DP61:DQ61"/>
    <mergeCell ref="DR61:DS61"/>
    <mergeCell ref="DT61:DU61"/>
    <mergeCell ref="DV61:DW61"/>
    <mergeCell ref="DX61:DY61"/>
    <mergeCell ref="DZ61:EA61"/>
    <mergeCell ref="EB61:EC61"/>
    <mergeCell ref="ED61:EE61"/>
    <mergeCell ref="EF61:EG61"/>
    <mergeCell ref="EH61:EI61"/>
    <mergeCell ref="EJ61:EK61"/>
    <mergeCell ref="EL61:EM61"/>
    <mergeCell ref="EN61:EO61"/>
    <mergeCell ref="EP61:EQ61"/>
    <mergeCell ref="ER61:ES61"/>
    <mergeCell ref="ET61:EU61"/>
    <mergeCell ref="EV61:EW61"/>
    <mergeCell ref="EX61:EY61"/>
    <mergeCell ref="EZ61:FA61"/>
    <mergeCell ref="FB61:FC61"/>
    <mergeCell ref="FD61:FE61"/>
    <mergeCell ref="FF61:FG61"/>
    <mergeCell ref="FH61:FI61"/>
    <mergeCell ref="FJ61:FK61"/>
    <mergeCell ref="FL61:FM61"/>
    <mergeCell ref="FN61:FO61"/>
    <mergeCell ref="FP61:FQ61"/>
    <mergeCell ref="FR61:FS61"/>
    <mergeCell ref="FT61:FU61"/>
    <mergeCell ref="FV61:FW61"/>
    <mergeCell ref="FX61:FY61"/>
    <mergeCell ref="FZ61:GA61"/>
    <mergeCell ref="GB61:GC61"/>
    <mergeCell ref="GD61:GE61"/>
    <mergeCell ref="GF61:GG61"/>
    <mergeCell ref="D62:E62"/>
    <mergeCell ref="F62:G62"/>
    <mergeCell ref="H62:I62"/>
    <mergeCell ref="J62:K62"/>
    <mergeCell ref="L62:M62"/>
    <mergeCell ref="N62:O62"/>
    <mergeCell ref="P62:Q62"/>
    <mergeCell ref="R62:S62"/>
    <mergeCell ref="T62:U62"/>
    <mergeCell ref="V62:W62"/>
    <mergeCell ref="X62:Y62"/>
    <mergeCell ref="Z62:AA62"/>
    <mergeCell ref="AB62:AC62"/>
    <mergeCell ref="AD62:AE62"/>
    <mergeCell ref="AF62:AG62"/>
    <mergeCell ref="AH62:AI62"/>
    <mergeCell ref="AJ62:AK62"/>
    <mergeCell ref="AL62:AM62"/>
    <mergeCell ref="AN62:AO62"/>
    <mergeCell ref="AP62:AQ62"/>
    <mergeCell ref="AR62:AS62"/>
    <mergeCell ref="AT62:AU62"/>
    <mergeCell ref="AV62:AW62"/>
    <mergeCell ref="AX62:AY62"/>
    <mergeCell ref="AZ62:BA62"/>
    <mergeCell ref="BB62:BC62"/>
    <mergeCell ref="BD62:BE62"/>
    <mergeCell ref="BF62:BG62"/>
    <mergeCell ref="BH62:BI62"/>
    <mergeCell ref="BJ62:BK62"/>
    <mergeCell ref="BL62:BM62"/>
    <mergeCell ref="BN62:BO62"/>
    <mergeCell ref="BP62:BQ62"/>
    <mergeCell ref="BR62:BS62"/>
    <mergeCell ref="BT62:BU62"/>
    <mergeCell ref="BV62:BW62"/>
    <mergeCell ref="BX62:BY62"/>
    <mergeCell ref="BZ62:CA62"/>
    <mergeCell ref="CB62:CC62"/>
    <mergeCell ref="CD62:CE62"/>
    <mergeCell ref="CF62:CG62"/>
    <mergeCell ref="CH62:CI62"/>
    <mergeCell ref="CJ62:CK62"/>
    <mergeCell ref="CL62:CM62"/>
    <mergeCell ref="CN62:CO62"/>
    <mergeCell ref="CP62:CQ62"/>
    <mergeCell ref="CR62:CS62"/>
    <mergeCell ref="CT62:CU62"/>
    <mergeCell ref="CV62:CW62"/>
    <mergeCell ref="CX62:CY62"/>
    <mergeCell ref="CZ62:DA62"/>
    <mergeCell ref="DB62:DC62"/>
    <mergeCell ref="DD62:DE62"/>
    <mergeCell ref="DF62:DG62"/>
    <mergeCell ref="DH62:DI62"/>
    <mergeCell ref="DJ62:DK62"/>
    <mergeCell ref="DL62:DM62"/>
    <mergeCell ref="DN62:DO62"/>
    <mergeCell ref="DP62:DQ62"/>
    <mergeCell ref="DR62:DS62"/>
    <mergeCell ref="DT62:DU62"/>
    <mergeCell ref="DV62:DW62"/>
    <mergeCell ref="DX62:DY62"/>
    <mergeCell ref="DZ62:EA62"/>
    <mergeCell ref="EB62:EC62"/>
    <mergeCell ref="ED62:EE62"/>
    <mergeCell ref="EF62:EG62"/>
    <mergeCell ref="EH62:EI62"/>
    <mergeCell ref="EJ62:EK62"/>
    <mergeCell ref="EL62:EM62"/>
    <mergeCell ref="EN62:EO62"/>
    <mergeCell ref="EP62:EQ62"/>
    <mergeCell ref="ER62:ES62"/>
    <mergeCell ref="ET62:EU62"/>
    <mergeCell ref="EV62:EW62"/>
    <mergeCell ref="EX62:EY62"/>
    <mergeCell ref="EZ62:FA62"/>
    <mergeCell ref="FB62:FC62"/>
    <mergeCell ref="FD62:FE62"/>
    <mergeCell ref="FF62:FG62"/>
    <mergeCell ref="FH62:FI62"/>
    <mergeCell ref="FJ62:FK62"/>
    <mergeCell ref="FL62:FM62"/>
    <mergeCell ref="FN62:FO62"/>
    <mergeCell ref="FP62:FQ62"/>
    <mergeCell ref="FR62:FS62"/>
    <mergeCell ref="FT62:FU62"/>
    <mergeCell ref="FV62:FW62"/>
    <mergeCell ref="FX62:FY62"/>
    <mergeCell ref="FZ62:GA62"/>
    <mergeCell ref="GB62:GC62"/>
    <mergeCell ref="GD62:GE62"/>
    <mergeCell ref="GF62:GG62"/>
    <mergeCell ref="D63:E63"/>
    <mergeCell ref="F63:G63"/>
    <mergeCell ref="H63:I63"/>
    <mergeCell ref="J63:K63"/>
    <mergeCell ref="L63:M63"/>
    <mergeCell ref="N63:O63"/>
    <mergeCell ref="P63:Q63"/>
    <mergeCell ref="R63:S63"/>
    <mergeCell ref="T63:U63"/>
    <mergeCell ref="V63:W63"/>
    <mergeCell ref="X63:Y63"/>
    <mergeCell ref="Z63:AA63"/>
    <mergeCell ref="AB63:AC63"/>
    <mergeCell ref="AD63:AE63"/>
    <mergeCell ref="AF63:AG63"/>
    <mergeCell ref="AH63:AI63"/>
    <mergeCell ref="AJ63:AK63"/>
    <mergeCell ref="AL63:AM63"/>
    <mergeCell ref="AN63:AO63"/>
    <mergeCell ref="AP63:AQ63"/>
    <mergeCell ref="AR63:AS63"/>
    <mergeCell ref="AT63:AU63"/>
    <mergeCell ref="AV63:AW63"/>
    <mergeCell ref="AX63:AY63"/>
    <mergeCell ref="AZ63:BA63"/>
    <mergeCell ref="BB63:BC63"/>
    <mergeCell ref="BD63:BE63"/>
    <mergeCell ref="BF63:BG63"/>
    <mergeCell ref="BH63:BI63"/>
    <mergeCell ref="BJ63:BK63"/>
    <mergeCell ref="BL63:BM63"/>
    <mergeCell ref="BN63:BO63"/>
    <mergeCell ref="BP63:BQ63"/>
    <mergeCell ref="BR63:BS63"/>
    <mergeCell ref="BT63:BU63"/>
    <mergeCell ref="BV63:BW63"/>
    <mergeCell ref="BX63:BY63"/>
    <mergeCell ref="BZ63:CA63"/>
    <mergeCell ref="CB63:CC63"/>
    <mergeCell ref="CD63:CE63"/>
    <mergeCell ref="CF63:CG63"/>
    <mergeCell ref="CH63:CI63"/>
    <mergeCell ref="CJ63:CK63"/>
    <mergeCell ref="CL63:CM63"/>
    <mergeCell ref="CN63:CO63"/>
    <mergeCell ref="CP63:CQ63"/>
    <mergeCell ref="CR63:CS63"/>
    <mergeCell ref="CT63:CU63"/>
    <mergeCell ref="CV63:CW63"/>
    <mergeCell ref="CX63:CY63"/>
    <mergeCell ref="CZ63:DA63"/>
    <mergeCell ref="DB63:DC63"/>
    <mergeCell ref="DD63:DE63"/>
    <mergeCell ref="DF63:DG63"/>
    <mergeCell ref="DH63:DI63"/>
    <mergeCell ref="DJ63:DK63"/>
    <mergeCell ref="DL63:DM63"/>
    <mergeCell ref="DN63:DO63"/>
    <mergeCell ref="DP63:DQ63"/>
    <mergeCell ref="DR63:DS63"/>
    <mergeCell ref="DT63:DU63"/>
    <mergeCell ref="DV63:DW63"/>
    <mergeCell ref="DX63:DY63"/>
    <mergeCell ref="DZ63:EA63"/>
    <mergeCell ref="EB63:EC63"/>
    <mergeCell ref="ED63:EE63"/>
    <mergeCell ref="EF63:EG63"/>
    <mergeCell ref="EH63:EI63"/>
    <mergeCell ref="EJ63:EK63"/>
    <mergeCell ref="EL63:EM63"/>
    <mergeCell ref="EN63:EO63"/>
    <mergeCell ref="EP63:EQ63"/>
    <mergeCell ref="ER63:ES63"/>
    <mergeCell ref="ET63:EU63"/>
    <mergeCell ref="EV63:EW63"/>
    <mergeCell ref="EX63:EY63"/>
    <mergeCell ref="EZ63:FA63"/>
    <mergeCell ref="FB63:FC63"/>
    <mergeCell ref="FD63:FE63"/>
    <mergeCell ref="FF63:FG63"/>
    <mergeCell ref="FH63:FI63"/>
    <mergeCell ref="FJ63:FK63"/>
    <mergeCell ref="FL63:FM63"/>
    <mergeCell ref="FN63:FO63"/>
    <mergeCell ref="FP63:FQ63"/>
    <mergeCell ref="FR63:FS63"/>
    <mergeCell ref="FT63:FU63"/>
    <mergeCell ref="FV63:FW63"/>
    <mergeCell ref="FX63:FY63"/>
    <mergeCell ref="FZ63:GA63"/>
    <mergeCell ref="GB63:GC63"/>
    <mergeCell ref="GD63:GE63"/>
    <mergeCell ref="GF63:GG63"/>
    <mergeCell ref="D64:E64"/>
    <mergeCell ref="F64:G64"/>
    <mergeCell ref="H64:I64"/>
    <mergeCell ref="J64:K64"/>
    <mergeCell ref="L64:M64"/>
    <mergeCell ref="N64:O64"/>
    <mergeCell ref="P64:Q64"/>
    <mergeCell ref="R64:S64"/>
    <mergeCell ref="T64:U64"/>
    <mergeCell ref="V64:W64"/>
    <mergeCell ref="X64:Y64"/>
    <mergeCell ref="Z64:AA64"/>
    <mergeCell ref="AB64:AC64"/>
    <mergeCell ref="AD64:AE64"/>
    <mergeCell ref="AF64:AG64"/>
    <mergeCell ref="AH64:AI64"/>
    <mergeCell ref="AJ64:AK64"/>
    <mergeCell ref="AL64:AM64"/>
    <mergeCell ref="AN64:AO64"/>
    <mergeCell ref="AP64:AQ64"/>
    <mergeCell ref="AR64:AS64"/>
    <mergeCell ref="AT64:AU64"/>
    <mergeCell ref="AV64:AW64"/>
    <mergeCell ref="AX64:AY64"/>
    <mergeCell ref="AZ64:BA64"/>
    <mergeCell ref="BB64:BC64"/>
    <mergeCell ref="BD64:BE64"/>
    <mergeCell ref="BF64:BG64"/>
    <mergeCell ref="BH64:BI64"/>
    <mergeCell ref="BJ64:BK64"/>
    <mergeCell ref="BL64:BM64"/>
    <mergeCell ref="BN64:BO64"/>
    <mergeCell ref="BP64:BQ64"/>
    <mergeCell ref="BR64:BS64"/>
    <mergeCell ref="BT64:BU64"/>
    <mergeCell ref="BV64:BW64"/>
    <mergeCell ref="BX64:BY64"/>
    <mergeCell ref="BZ64:CA64"/>
    <mergeCell ref="CB64:CC64"/>
    <mergeCell ref="CD64:CE64"/>
    <mergeCell ref="CF64:CG64"/>
    <mergeCell ref="CH64:CI64"/>
    <mergeCell ref="CJ64:CK64"/>
    <mergeCell ref="CL64:CM64"/>
    <mergeCell ref="CN64:CO64"/>
    <mergeCell ref="CP64:CQ64"/>
    <mergeCell ref="CR64:CS64"/>
    <mergeCell ref="CT64:CU64"/>
    <mergeCell ref="CV64:CW64"/>
    <mergeCell ref="CX64:CY64"/>
    <mergeCell ref="CZ64:DA64"/>
    <mergeCell ref="DB64:DC64"/>
    <mergeCell ref="DD64:DE64"/>
    <mergeCell ref="DF64:DG64"/>
    <mergeCell ref="DH64:DI64"/>
    <mergeCell ref="DJ64:DK64"/>
    <mergeCell ref="DL64:DM64"/>
    <mergeCell ref="DN64:DO64"/>
    <mergeCell ref="DP64:DQ64"/>
    <mergeCell ref="DR64:DS64"/>
    <mergeCell ref="DT64:DU64"/>
    <mergeCell ref="DV64:DW64"/>
    <mergeCell ref="DX64:DY64"/>
    <mergeCell ref="DZ64:EA64"/>
    <mergeCell ref="EB64:EC64"/>
    <mergeCell ref="ED64:EE64"/>
    <mergeCell ref="EF64:EG64"/>
    <mergeCell ref="EH64:EI64"/>
    <mergeCell ref="EJ64:EK64"/>
    <mergeCell ref="EL64:EM64"/>
    <mergeCell ref="EN64:EO64"/>
    <mergeCell ref="EP64:EQ64"/>
    <mergeCell ref="ER64:ES64"/>
    <mergeCell ref="ET64:EU64"/>
    <mergeCell ref="EV64:EW64"/>
    <mergeCell ref="EX64:EY64"/>
    <mergeCell ref="EZ64:FA64"/>
    <mergeCell ref="FB64:FC64"/>
    <mergeCell ref="FD64:FE64"/>
    <mergeCell ref="FF64:FG64"/>
    <mergeCell ref="FH64:FI64"/>
    <mergeCell ref="FJ64:FK64"/>
    <mergeCell ref="FL64:FM64"/>
    <mergeCell ref="FN64:FO64"/>
    <mergeCell ref="FP64:FQ64"/>
    <mergeCell ref="FR64:FS64"/>
    <mergeCell ref="FT64:FU64"/>
    <mergeCell ref="FV64:FW64"/>
    <mergeCell ref="FX64:FY64"/>
    <mergeCell ref="FZ64:GA64"/>
    <mergeCell ref="GB64:GC64"/>
    <mergeCell ref="GD64:GE64"/>
    <mergeCell ref="GF64:GG64"/>
    <mergeCell ref="D65:E65"/>
    <mergeCell ref="F65:G65"/>
    <mergeCell ref="H65:I65"/>
    <mergeCell ref="J65:K65"/>
    <mergeCell ref="L65:M65"/>
    <mergeCell ref="N65:O65"/>
    <mergeCell ref="P65:Q65"/>
    <mergeCell ref="R65:S65"/>
    <mergeCell ref="T65:U65"/>
    <mergeCell ref="V65:W65"/>
    <mergeCell ref="X65:Y65"/>
    <mergeCell ref="Z65:AA65"/>
    <mergeCell ref="AB65:AC65"/>
    <mergeCell ref="AD65:AE65"/>
    <mergeCell ref="AF65:AG65"/>
    <mergeCell ref="AH65:AI65"/>
    <mergeCell ref="AJ65:AK65"/>
    <mergeCell ref="AL65:AM65"/>
    <mergeCell ref="AN65:AO65"/>
    <mergeCell ref="AP65:AQ65"/>
    <mergeCell ref="AR65:AS65"/>
    <mergeCell ref="AT65:AU65"/>
    <mergeCell ref="AV65:AW65"/>
    <mergeCell ref="AX65:AY65"/>
    <mergeCell ref="AZ65:BA65"/>
    <mergeCell ref="BB65:BC65"/>
    <mergeCell ref="BD65:BE65"/>
    <mergeCell ref="BF65:BG65"/>
    <mergeCell ref="BH65:BI65"/>
    <mergeCell ref="BJ65:BK65"/>
    <mergeCell ref="BL65:BM65"/>
    <mergeCell ref="BN65:BO65"/>
    <mergeCell ref="BP65:BQ65"/>
    <mergeCell ref="BR65:BS65"/>
    <mergeCell ref="BT65:BU65"/>
    <mergeCell ref="BV65:BW65"/>
    <mergeCell ref="BX65:BY65"/>
    <mergeCell ref="BZ65:CA65"/>
    <mergeCell ref="CB65:CC65"/>
    <mergeCell ref="CD65:CE65"/>
    <mergeCell ref="CF65:CG65"/>
    <mergeCell ref="CH65:CI65"/>
    <mergeCell ref="CJ65:CK65"/>
    <mergeCell ref="CL65:CM65"/>
    <mergeCell ref="CN65:CO65"/>
    <mergeCell ref="CP65:CQ65"/>
    <mergeCell ref="CR65:CS65"/>
    <mergeCell ref="CT65:CU65"/>
    <mergeCell ref="CV65:CW65"/>
    <mergeCell ref="CX65:CY65"/>
    <mergeCell ref="CZ65:DA65"/>
    <mergeCell ref="DB65:DC65"/>
    <mergeCell ref="DD65:DE65"/>
    <mergeCell ref="DF65:DG65"/>
    <mergeCell ref="DH65:DI65"/>
    <mergeCell ref="DJ65:DK65"/>
    <mergeCell ref="DL65:DM65"/>
    <mergeCell ref="DN65:DO65"/>
    <mergeCell ref="DP65:DQ65"/>
    <mergeCell ref="DR65:DS65"/>
    <mergeCell ref="DT65:DU65"/>
    <mergeCell ref="DV65:DW65"/>
    <mergeCell ref="DX65:DY65"/>
    <mergeCell ref="DZ65:EA65"/>
    <mergeCell ref="EB65:EC65"/>
    <mergeCell ref="ED65:EE65"/>
    <mergeCell ref="EF65:EG65"/>
    <mergeCell ref="EH65:EI65"/>
    <mergeCell ref="EJ65:EK65"/>
    <mergeCell ref="EL65:EM65"/>
    <mergeCell ref="EN65:EO65"/>
    <mergeCell ref="EP65:EQ65"/>
    <mergeCell ref="ER65:ES65"/>
    <mergeCell ref="ET65:EU65"/>
    <mergeCell ref="EV65:EW65"/>
    <mergeCell ref="EX65:EY65"/>
    <mergeCell ref="EZ65:FA65"/>
    <mergeCell ref="FB65:FC65"/>
    <mergeCell ref="FD65:FE65"/>
    <mergeCell ref="FF65:FG65"/>
    <mergeCell ref="FH65:FI65"/>
    <mergeCell ref="FJ65:FK65"/>
    <mergeCell ref="FL65:FM65"/>
    <mergeCell ref="FN65:FO65"/>
    <mergeCell ref="FP65:FQ65"/>
    <mergeCell ref="FR65:FS65"/>
    <mergeCell ref="FT65:FU65"/>
    <mergeCell ref="FV65:FW65"/>
    <mergeCell ref="FX65:FY65"/>
    <mergeCell ref="FZ65:GA65"/>
    <mergeCell ref="GB65:GC65"/>
    <mergeCell ref="GD65:GE65"/>
    <mergeCell ref="GF65:GG65"/>
    <mergeCell ref="D66:E66"/>
    <mergeCell ref="F66:G66"/>
    <mergeCell ref="H66:I66"/>
    <mergeCell ref="J66:K66"/>
    <mergeCell ref="L66:M66"/>
    <mergeCell ref="N66:O66"/>
    <mergeCell ref="P66:Q66"/>
    <mergeCell ref="R66:S66"/>
    <mergeCell ref="T66:U66"/>
    <mergeCell ref="V66:W66"/>
    <mergeCell ref="X66:Y66"/>
    <mergeCell ref="Z66:AA66"/>
    <mergeCell ref="AB66:AC66"/>
    <mergeCell ref="AD66:AE66"/>
    <mergeCell ref="AF66:AG66"/>
    <mergeCell ref="AH66:AI66"/>
    <mergeCell ref="AJ66:AK66"/>
    <mergeCell ref="AL66:AM66"/>
    <mergeCell ref="AN66:AO66"/>
    <mergeCell ref="AP66:AQ66"/>
    <mergeCell ref="AR66:AS66"/>
    <mergeCell ref="AT66:AU66"/>
    <mergeCell ref="AV66:AW66"/>
    <mergeCell ref="AX66:AY66"/>
    <mergeCell ref="AZ66:BA66"/>
    <mergeCell ref="BB66:BC66"/>
    <mergeCell ref="BD66:BE66"/>
    <mergeCell ref="BF66:BG66"/>
    <mergeCell ref="BH66:BI66"/>
    <mergeCell ref="BJ66:BK66"/>
    <mergeCell ref="BL66:BM66"/>
    <mergeCell ref="BN66:BO66"/>
    <mergeCell ref="BP66:BQ66"/>
    <mergeCell ref="BR66:BS66"/>
    <mergeCell ref="BT66:BU66"/>
    <mergeCell ref="BV66:BW66"/>
    <mergeCell ref="BX66:BY66"/>
    <mergeCell ref="BZ66:CA66"/>
    <mergeCell ref="CB66:CC66"/>
    <mergeCell ref="CD66:CE66"/>
    <mergeCell ref="CF66:CG66"/>
    <mergeCell ref="CH66:CI66"/>
    <mergeCell ref="CJ66:CK66"/>
    <mergeCell ref="CL66:CM66"/>
    <mergeCell ref="CN66:CO66"/>
    <mergeCell ref="CP66:CQ66"/>
    <mergeCell ref="CR66:CS66"/>
    <mergeCell ref="CT66:CU66"/>
    <mergeCell ref="CV66:CW66"/>
    <mergeCell ref="CX66:CY66"/>
    <mergeCell ref="CZ66:DA66"/>
    <mergeCell ref="DB66:DC66"/>
    <mergeCell ref="DD66:DE66"/>
    <mergeCell ref="DF66:DG66"/>
    <mergeCell ref="DH66:DI66"/>
    <mergeCell ref="DJ66:DK66"/>
    <mergeCell ref="DL66:DM66"/>
    <mergeCell ref="DN66:DO66"/>
    <mergeCell ref="DP66:DQ66"/>
    <mergeCell ref="DR66:DS66"/>
    <mergeCell ref="DT66:DU66"/>
    <mergeCell ref="DV66:DW66"/>
    <mergeCell ref="DX66:DY66"/>
    <mergeCell ref="DZ66:EA66"/>
    <mergeCell ref="EB66:EC66"/>
    <mergeCell ref="ED66:EE66"/>
    <mergeCell ref="EF66:EG66"/>
    <mergeCell ref="EH66:EI66"/>
    <mergeCell ref="EJ66:EK66"/>
    <mergeCell ref="EL66:EM66"/>
    <mergeCell ref="EN66:EO66"/>
    <mergeCell ref="EP66:EQ66"/>
    <mergeCell ref="ER66:ES66"/>
    <mergeCell ref="ET66:EU66"/>
    <mergeCell ref="EV66:EW66"/>
    <mergeCell ref="EX66:EY66"/>
    <mergeCell ref="EZ66:FA66"/>
    <mergeCell ref="FB66:FC66"/>
    <mergeCell ref="FD66:FE66"/>
    <mergeCell ref="FF66:FG66"/>
    <mergeCell ref="FH66:FI66"/>
    <mergeCell ref="FJ66:FK66"/>
    <mergeCell ref="FL66:FM66"/>
    <mergeCell ref="FN66:FO66"/>
    <mergeCell ref="FP66:FQ66"/>
    <mergeCell ref="FR66:FS66"/>
    <mergeCell ref="FT66:FU66"/>
    <mergeCell ref="FV66:FW66"/>
    <mergeCell ref="FX66:FY66"/>
    <mergeCell ref="FZ66:GA66"/>
    <mergeCell ref="GB66:GC66"/>
    <mergeCell ref="GD66:GE66"/>
    <mergeCell ref="GF66:GG66"/>
    <mergeCell ref="D67:E67"/>
    <mergeCell ref="F67:G67"/>
    <mergeCell ref="H67:I67"/>
    <mergeCell ref="J67:K67"/>
    <mergeCell ref="L67:M67"/>
    <mergeCell ref="N67:O67"/>
    <mergeCell ref="P67:Q67"/>
    <mergeCell ref="R67:S67"/>
    <mergeCell ref="T67:U67"/>
    <mergeCell ref="V67:W67"/>
    <mergeCell ref="X67:Y67"/>
    <mergeCell ref="Z67:AA67"/>
    <mergeCell ref="AB67:AC67"/>
    <mergeCell ref="AD67:AE67"/>
    <mergeCell ref="AF67:AG67"/>
    <mergeCell ref="AH67:AI67"/>
    <mergeCell ref="AJ67:AK67"/>
    <mergeCell ref="AL67:AM67"/>
    <mergeCell ref="AN67:AO67"/>
    <mergeCell ref="AP67:AQ67"/>
    <mergeCell ref="AR67:AS67"/>
    <mergeCell ref="AT67:AU67"/>
    <mergeCell ref="AV67:AW67"/>
    <mergeCell ref="AX67:AY67"/>
    <mergeCell ref="AZ67:BA67"/>
    <mergeCell ref="BB67:BC67"/>
    <mergeCell ref="BD67:BE67"/>
    <mergeCell ref="BF67:BG67"/>
    <mergeCell ref="BH67:BI67"/>
    <mergeCell ref="BJ67:BK67"/>
    <mergeCell ref="BL67:BM67"/>
    <mergeCell ref="BN67:BO67"/>
    <mergeCell ref="BP67:BQ67"/>
    <mergeCell ref="BR67:BS67"/>
    <mergeCell ref="BT67:BU67"/>
    <mergeCell ref="BV67:BW67"/>
    <mergeCell ref="BX67:BY67"/>
    <mergeCell ref="BZ67:CA67"/>
    <mergeCell ref="CB67:CC67"/>
    <mergeCell ref="CD67:CE67"/>
    <mergeCell ref="CF67:CG67"/>
    <mergeCell ref="CH67:CI67"/>
    <mergeCell ref="CJ67:CK67"/>
    <mergeCell ref="CL67:CM67"/>
    <mergeCell ref="CN67:CO67"/>
    <mergeCell ref="CP67:CQ67"/>
    <mergeCell ref="CR67:CS67"/>
    <mergeCell ref="CT67:CU67"/>
    <mergeCell ref="CV67:CW67"/>
    <mergeCell ref="CX67:CY67"/>
    <mergeCell ref="CZ67:DA67"/>
    <mergeCell ref="DB67:DC67"/>
    <mergeCell ref="DD67:DE67"/>
    <mergeCell ref="DF67:DG67"/>
    <mergeCell ref="DH67:DI67"/>
    <mergeCell ref="DJ67:DK67"/>
    <mergeCell ref="DL67:DM67"/>
    <mergeCell ref="DN67:DO67"/>
    <mergeCell ref="DP67:DQ67"/>
    <mergeCell ref="DR67:DS67"/>
    <mergeCell ref="DT67:DU67"/>
    <mergeCell ref="DV67:DW67"/>
    <mergeCell ref="DX67:DY67"/>
    <mergeCell ref="DZ67:EA67"/>
    <mergeCell ref="EB67:EC67"/>
    <mergeCell ref="ED67:EE67"/>
    <mergeCell ref="EF67:EG67"/>
    <mergeCell ref="EH67:EI67"/>
    <mergeCell ref="EJ67:EK67"/>
    <mergeCell ref="EL67:EM67"/>
    <mergeCell ref="EN67:EO67"/>
    <mergeCell ref="EP67:EQ67"/>
    <mergeCell ref="ER67:ES67"/>
    <mergeCell ref="ET67:EU67"/>
    <mergeCell ref="EV67:EW67"/>
    <mergeCell ref="EX67:EY67"/>
    <mergeCell ref="EZ67:FA67"/>
    <mergeCell ref="FB67:FC67"/>
    <mergeCell ref="FD67:FE67"/>
    <mergeCell ref="FF67:FG67"/>
    <mergeCell ref="FH67:FI67"/>
    <mergeCell ref="FJ67:FK67"/>
    <mergeCell ref="FL67:FM67"/>
    <mergeCell ref="FN67:FO67"/>
    <mergeCell ref="FP67:FQ67"/>
    <mergeCell ref="FR67:FS67"/>
    <mergeCell ref="FT67:FU67"/>
    <mergeCell ref="FV67:FW67"/>
    <mergeCell ref="FX67:FY67"/>
    <mergeCell ref="FZ67:GA67"/>
    <mergeCell ref="GB67:GC67"/>
    <mergeCell ref="GD67:GE67"/>
    <mergeCell ref="GF67:GG67"/>
    <mergeCell ref="D68:E68"/>
    <mergeCell ref="F68:G68"/>
    <mergeCell ref="H68:I68"/>
    <mergeCell ref="J68:K68"/>
    <mergeCell ref="L68:M68"/>
    <mergeCell ref="N68:O68"/>
    <mergeCell ref="P68:Q68"/>
    <mergeCell ref="R68:S68"/>
    <mergeCell ref="T68:U68"/>
    <mergeCell ref="V68:W68"/>
    <mergeCell ref="X68:Y68"/>
    <mergeCell ref="Z68:AA68"/>
    <mergeCell ref="AB68:AC68"/>
    <mergeCell ref="AD68:AE68"/>
    <mergeCell ref="AF68:AG68"/>
    <mergeCell ref="AH68:AI68"/>
    <mergeCell ref="AJ68:AK68"/>
    <mergeCell ref="AL68:AM68"/>
    <mergeCell ref="AN68:AO68"/>
    <mergeCell ref="AP68:AQ68"/>
    <mergeCell ref="AR68:AS68"/>
    <mergeCell ref="AT68:AU68"/>
    <mergeCell ref="AV68:AW68"/>
    <mergeCell ref="AX68:AY68"/>
    <mergeCell ref="AZ68:BA68"/>
    <mergeCell ref="BB68:BC68"/>
    <mergeCell ref="BD68:BE68"/>
    <mergeCell ref="BF68:BG68"/>
    <mergeCell ref="BH68:BI68"/>
    <mergeCell ref="BJ68:BK68"/>
    <mergeCell ref="BL68:BM68"/>
    <mergeCell ref="BN68:BO68"/>
    <mergeCell ref="BP68:BQ68"/>
    <mergeCell ref="BR68:BS68"/>
    <mergeCell ref="BT68:BU68"/>
    <mergeCell ref="BV68:BW68"/>
    <mergeCell ref="BX68:BY68"/>
    <mergeCell ref="BZ68:CA68"/>
    <mergeCell ref="CB68:CC68"/>
    <mergeCell ref="CD68:CE68"/>
    <mergeCell ref="CF68:CG68"/>
    <mergeCell ref="CH68:CI68"/>
    <mergeCell ref="CJ68:CK68"/>
    <mergeCell ref="CL68:CM68"/>
    <mergeCell ref="CN68:CO68"/>
    <mergeCell ref="CP68:CQ68"/>
    <mergeCell ref="CR68:CS68"/>
    <mergeCell ref="CT68:CU68"/>
    <mergeCell ref="CV68:CW68"/>
    <mergeCell ref="CX68:CY68"/>
    <mergeCell ref="CZ68:DA68"/>
    <mergeCell ref="DB68:DC68"/>
    <mergeCell ref="DD68:DE68"/>
    <mergeCell ref="DF68:DG68"/>
    <mergeCell ref="DH68:DI68"/>
    <mergeCell ref="DJ68:DK68"/>
    <mergeCell ref="DL68:DM68"/>
    <mergeCell ref="DN68:DO68"/>
    <mergeCell ref="DP68:DQ68"/>
    <mergeCell ref="DR68:DS68"/>
    <mergeCell ref="DT68:DU68"/>
    <mergeCell ref="DV68:DW68"/>
    <mergeCell ref="DX68:DY68"/>
    <mergeCell ref="DZ68:EA68"/>
    <mergeCell ref="EB68:EC68"/>
    <mergeCell ref="ED68:EE68"/>
    <mergeCell ref="EF68:EG68"/>
    <mergeCell ref="EH68:EI68"/>
    <mergeCell ref="EJ68:EK68"/>
    <mergeCell ref="EL68:EM68"/>
    <mergeCell ref="EN68:EO68"/>
    <mergeCell ref="EP68:EQ68"/>
    <mergeCell ref="ER68:ES68"/>
    <mergeCell ref="ET68:EU68"/>
    <mergeCell ref="EV68:EW68"/>
    <mergeCell ref="EX68:EY68"/>
    <mergeCell ref="EZ68:FA68"/>
    <mergeCell ref="FB68:FC68"/>
    <mergeCell ref="FD68:FE68"/>
    <mergeCell ref="FF68:FG68"/>
    <mergeCell ref="FH68:FI68"/>
    <mergeCell ref="FJ68:FK68"/>
    <mergeCell ref="FL68:FM68"/>
    <mergeCell ref="FN68:FO68"/>
    <mergeCell ref="FP68:FQ68"/>
    <mergeCell ref="FR68:FS68"/>
    <mergeCell ref="FT68:FU68"/>
    <mergeCell ref="FV68:FW68"/>
    <mergeCell ref="FX68:FY68"/>
    <mergeCell ref="FZ68:GA68"/>
    <mergeCell ref="GB68:GC68"/>
    <mergeCell ref="GD68:GE68"/>
    <mergeCell ref="GF68:GG68"/>
    <mergeCell ref="F69:G69"/>
    <mergeCell ref="H69:I69"/>
    <mergeCell ref="J69:K69"/>
    <mergeCell ref="L69:M69"/>
    <mergeCell ref="N69:O69"/>
    <mergeCell ref="P69:Q69"/>
    <mergeCell ref="R69:S69"/>
    <mergeCell ref="T69:U69"/>
    <mergeCell ref="V69:W69"/>
    <mergeCell ref="X69:Y69"/>
    <mergeCell ref="Z69:AA69"/>
    <mergeCell ref="AB69:AC69"/>
    <mergeCell ref="AD69:AE69"/>
    <mergeCell ref="AF69:AG69"/>
    <mergeCell ref="AH69:AI69"/>
    <mergeCell ref="AJ69:AK69"/>
    <mergeCell ref="AL69:AM69"/>
    <mergeCell ref="AN69:AO69"/>
    <mergeCell ref="AP69:AQ69"/>
    <mergeCell ref="AR69:AS69"/>
    <mergeCell ref="AT69:AU69"/>
    <mergeCell ref="AV69:AW69"/>
    <mergeCell ref="AX69:AY69"/>
    <mergeCell ref="AZ69:BA69"/>
    <mergeCell ref="BB69:BC69"/>
    <mergeCell ref="BD69:BE69"/>
    <mergeCell ref="BF69:BG69"/>
    <mergeCell ref="BH69:BI69"/>
    <mergeCell ref="BJ69:BK69"/>
    <mergeCell ref="BL69:BM69"/>
    <mergeCell ref="BN69:BO69"/>
    <mergeCell ref="BP69:BQ69"/>
    <mergeCell ref="BR69:BS69"/>
    <mergeCell ref="BT69:BU69"/>
    <mergeCell ref="BV69:BW69"/>
    <mergeCell ref="BX69:BY69"/>
    <mergeCell ref="BZ69:CA69"/>
    <mergeCell ref="CB69:CC69"/>
    <mergeCell ref="CD69:CE69"/>
    <mergeCell ref="CF69:CG69"/>
    <mergeCell ref="CH69:CI69"/>
    <mergeCell ref="CJ69:CK69"/>
    <mergeCell ref="CL69:CM69"/>
    <mergeCell ref="CN69:CO69"/>
    <mergeCell ref="CP69:CQ69"/>
    <mergeCell ref="CR69:CS69"/>
    <mergeCell ref="CT69:CU69"/>
    <mergeCell ref="CV69:CW69"/>
    <mergeCell ref="CX69:CY69"/>
    <mergeCell ref="CZ69:DA69"/>
    <mergeCell ref="DB69:DC69"/>
    <mergeCell ref="DD69:DE69"/>
    <mergeCell ref="DF69:DG69"/>
    <mergeCell ref="DH69:DI69"/>
    <mergeCell ref="DJ69:DK69"/>
    <mergeCell ref="DL69:DM69"/>
    <mergeCell ref="DN69:DO69"/>
    <mergeCell ref="DP69:DQ69"/>
    <mergeCell ref="DR69:DS69"/>
    <mergeCell ref="DT69:DU69"/>
    <mergeCell ref="DV69:DW69"/>
    <mergeCell ref="DX69:DY69"/>
    <mergeCell ref="DZ69:EA69"/>
    <mergeCell ref="EB69:EC69"/>
    <mergeCell ref="ED69:EE69"/>
    <mergeCell ref="EF69:EG69"/>
    <mergeCell ref="EH69:EI69"/>
    <mergeCell ref="EJ69:EK69"/>
    <mergeCell ref="EL69:EM69"/>
    <mergeCell ref="EN69:EO69"/>
    <mergeCell ref="EP69:EQ69"/>
    <mergeCell ref="ER69:ES69"/>
    <mergeCell ref="ET69:EU69"/>
    <mergeCell ref="EV69:EW69"/>
    <mergeCell ref="EX69:EY69"/>
    <mergeCell ref="EZ69:FA69"/>
    <mergeCell ref="FB69:FC69"/>
    <mergeCell ref="FD69:FE69"/>
    <mergeCell ref="FF69:FG69"/>
    <mergeCell ref="FH69:FI69"/>
    <mergeCell ref="FJ69:FK69"/>
    <mergeCell ref="FL69:FM69"/>
    <mergeCell ref="FN69:FO69"/>
    <mergeCell ref="FP69:FQ69"/>
    <mergeCell ref="FR69:FS69"/>
    <mergeCell ref="FT69:FU69"/>
    <mergeCell ref="FV69:FW69"/>
    <mergeCell ref="FX69:FY69"/>
    <mergeCell ref="FZ69:GA69"/>
    <mergeCell ref="GB69:GC69"/>
    <mergeCell ref="GD69:GE69"/>
    <mergeCell ref="GF69:GG69"/>
    <mergeCell ref="F70:G70"/>
    <mergeCell ref="H70:I70"/>
    <mergeCell ref="J70:K70"/>
    <mergeCell ref="L70:M70"/>
    <mergeCell ref="N70:O70"/>
    <mergeCell ref="P70:Q70"/>
    <mergeCell ref="R70:S70"/>
    <mergeCell ref="T70:U70"/>
    <mergeCell ref="V70:W70"/>
    <mergeCell ref="X70:Y70"/>
    <mergeCell ref="Z70:AA70"/>
    <mergeCell ref="AB70:AC70"/>
    <mergeCell ref="AD70:AE70"/>
    <mergeCell ref="AF70:AG70"/>
    <mergeCell ref="AH70:AI70"/>
    <mergeCell ref="AJ70:AK70"/>
    <mergeCell ref="AL70:AM70"/>
    <mergeCell ref="AN70:AO70"/>
    <mergeCell ref="AP70:AQ70"/>
    <mergeCell ref="AR70:AS70"/>
    <mergeCell ref="AT70:AU70"/>
    <mergeCell ref="AV70:AW70"/>
    <mergeCell ref="AX70:AY70"/>
    <mergeCell ref="AZ70:BA70"/>
    <mergeCell ref="BB70:BC70"/>
    <mergeCell ref="BD70:BE70"/>
    <mergeCell ref="BF70:BG70"/>
    <mergeCell ref="BH70:BI70"/>
    <mergeCell ref="BJ70:BK70"/>
    <mergeCell ref="BL70:BM70"/>
    <mergeCell ref="BN70:BO70"/>
    <mergeCell ref="BP70:BQ70"/>
    <mergeCell ref="BR70:BS70"/>
    <mergeCell ref="BT70:BU70"/>
    <mergeCell ref="BV70:BW70"/>
    <mergeCell ref="BX70:BY70"/>
    <mergeCell ref="BZ70:CA70"/>
    <mergeCell ref="CB70:CC70"/>
    <mergeCell ref="CD70:CE70"/>
    <mergeCell ref="CF70:CG70"/>
    <mergeCell ref="CH70:CI70"/>
    <mergeCell ref="CJ70:CK70"/>
    <mergeCell ref="CL70:CM70"/>
    <mergeCell ref="CN70:CO70"/>
    <mergeCell ref="CP70:CQ70"/>
    <mergeCell ref="CR70:CS70"/>
    <mergeCell ref="CT70:CU70"/>
    <mergeCell ref="CV70:CW70"/>
    <mergeCell ref="CX70:CY70"/>
    <mergeCell ref="CZ70:DA70"/>
    <mergeCell ref="DB70:DC70"/>
    <mergeCell ref="DD70:DE70"/>
    <mergeCell ref="DF70:DG70"/>
    <mergeCell ref="DH70:DI70"/>
    <mergeCell ref="DJ70:DK70"/>
    <mergeCell ref="DL70:DM70"/>
    <mergeCell ref="DN70:DO70"/>
    <mergeCell ref="DP70:DQ70"/>
    <mergeCell ref="DR70:DS70"/>
    <mergeCell ref="DT70:DU70"/>
    <mergeCell ref="DV70:DW70"/>
    <mergeCell ref="DX70:DY70"/>
    <mergeCell ref="DZ70:EA70"/>
    <mergeCell ref="EB70:EC70"/>
    <mergeCell ref="ED70:EE70"/>
    <mergeCell ref="EF70:EG70"/>
    <mergeCell ref="EH70:EI70"/>
    <mergeCell ref="EJ70:EK70"/>
    <mergeCell ref="EL70:EM70"/>
    <mergeCell ref="EN70:EO70"/>
    <mergeCell ref="EP70:EQ70"/>
    <mergeCell ref="ER70:ES70"/>
    <mergeCell ref="ET70:EU70"/>
    <mergeCell ref="EV70:EW70"/>
    <mergeCell ref="EX70:EY70"/>
    <mergeCell ref="EZ70:FA70"/>
    <mergeCell ref="FB70:FC70"/>
    <mergeCell ref="FD70:FE70"/>
    <mergeCell ref="FF70:FG70"/>
    <mergeCell ref="FH70:FI70"/>
    <mergeCell ref="FJ70:FK70"/>
    <mergeCell ref="FL70:FM70"/>
    <mergeCell ref="FN70:FO70"/>
    <mergeCell ref="FP70:FQ70"/>
    <mergeCell ref="FR70:FS70"/>
    <mergeCell ref="FT70:FU70"/>
    <mergeCell ref="FV70:FW70"/>
    <mergeCell ref="FX70:FY70"/>
    <mergeCell ref="FZ70:GA70"/>
    <mergeCell ref="GB70:GC70"/>
    <mergeCell ref="GD70:GE70"/>
    <mergeCell ref="GF70:GG70"/>
    <mergeCell ref="F71:G71"/>
    <mergeCell ref="H71:I71"/>
    <mergeCell ref="J71:K71"/>
    <mergeCell ref="L71:M71"/>
    <mergeCell ref="N71:O71"/>
    <mergeCell ref="P71:Q71"/>
    <mergeCell ref="R71:S71"/>
    <mergeCell ref="T71:U71"/>
    <mergeCell ref="V71:W71"/>
    <mergeCell ref="X71:Y71"/>
    <mergeCell ref="Z71:AA71"/>
    <mergeCell ref="AB71:AC71"/>
    <mergeCell ref="AD71:AE71"/>
    <mergeCell ref="AF71:AG71"/>
    <mergeCell ref="AH71:AI71"/>
    <mergeCell ref="AJ71:AK71"/>
    <mergeCell ref="AL71:AM71"/>
    <mergeCell ref="AN71:AO71"/>
    <mergeCell ref="AP71:AQ71"/>
    <mergeCell ref="AR71:AS71"/>
    <mergeCell ref="AT71:AU71"/>
    <mergeCell ref="AV71:AW71"/>
    <mergeCell ref="AX71:AY71"/>
    <mergeCell ref="AZ71:BA71"/>
    <mergeCell ref="BB71:BC71"/>
    <mergeCell ref="BD71:BE71"/>
    <mergeCell ref="BF71:BG71"/>
    <mergeCell ref="BH71:BI71"/>
    <mergeCell ref="BJ71:BK71"/>
    <mergeCell ref="BL71:BM71"/>
    <mergeCell ref="BN71:BO71"/>
    <mergeCell ref="BP71:BQ71"/>
    <mergeCell ref="BR71:BS71"/>
    <mergeCell ref="BT71:BU71"/>
    <mergeCell ref="BV71:BW71"/>
    <mergeCell ref="BX71:BY71"/>
    <mergeCell ref="BZ71:CA71"/>
    <mergeCell ref="CB71:CC71"/>
    <mergeCell ref="CD71:CE71"/>
    <mergeCell ref="CF71:CG71"/>
    <mergeCell ref="CH71:CI71"/>
    <mergeCell ref="CJ71:CK71"/>
    <mergeCell ref="CL71:CM71"/>
    <mergeCell ref="CN71:CO71"/>
    <mergeCell ref="CP71:CQ71"/>
    <mergeCell ref="CR71:CS71"/>
    <mergeCell ref="CT71:CU71"/>
    <mergeCell ref="CV71:CW71"/>
    <mergeCell ref="CX71:CY71"/>
    <mergeCell ref="CZ71:DA71"/>
    <mergeCell ref="DB71:DC71"/>
    <mergeCell ref="DD71:DE71"/>
    <mergeCell ref="DF71:DG71"/>
    <mergeCell ref="DH71:DI71"/>
    <mergeCell ref="DJ71:DK71"/>
    <mergeCell ref="DL71:DM71"/>
    <mergeCell ref="DN71:DO71"/>
    <mergeCell ref="DP71:DQ71"/>
    <mergeCell ref="DR71:DS71"/>
    <mergeCell ref="DT71:DU71"/>
    <mergeCell ref="DV71:DW71"/>
    <mergeCell ref="DX71:DY71"/>
    <mergeCell ref="DZ71:EA71"/>
    <mergeCell ref="EB71:EC71"/>
    <mergeCell ref="ED71:EE71"/>
    <mergeCell ref="EF71:EG71"/>
    <mergeCell ref="EH71:EI71"/>
    <mergeCell ref="EJ71:EK71"/>
    <mergeCell ref="EL71:EM71"/>
    <mergeCell ref="EN71:EO71"/>
    <mergeCell ref="EP71:EQ71"/>
    <mergeCell ref="ER71:ES71"/>
    <mergeCell ref="ET71:EU71"/>
    <mergeCell ref="EV71:EW71"/>
    <mergeCell ref="EX71:EY71"/>
    <mergeCell ref="EZ71:FA71"/>
    <mergeCell ref="FB71:FC71"/>
    <mergeCell ref="FD71:FE71"/>
    <mergeCell ref="FF71:FG71"/>
    <mergeCell ref="FH71:FI71"/>
    <mergeCell ref="FJ71:FK71"/>
    <mergeCell ref="FL71:FM71"/>
    <mergeCell ref="FN71:FO71"/>
    <mergeCell ref="FP71:FQ71"/>
    <mergeCell ref="FR71:FS71"/>
    <mergeCell ref="FT71:FU71"/>
    <mergeCell ref="FV71:FW71"/>
    <mergeCell ref="FX71:FY71"/>
    <mergeCell ref="FZ71:GA71"/>
    <mergeCell ref="GB71:GC71"/>
    <mergeCell ref="GD71:GE71"/>
    <mergeCell ref="GF71:GG71"/>
    <mergeCell ref="F72:G72"/>
    <mergeCell ref="H72:I72"/>
    <mergeCell ref="J72:K72"/>
    <mergeCell ref="L72:M72"/>
    <mergeCell ref="N72:O72"/>
    <mergeCell ref="P72:Q72"/>
    <mergeCell ref="R72:S72"/>
    <mergeCell ref="T72:U72"/>
    <mergeCell ref="V72:W72"/>
    <mergeCell ref="X72:Y72"/>
    <mergeCell ref="Z72:AA72"/>
    <mergeCell ref="AB72:AC72"/>
    <mergeCell ref="AD72:AE72"/>
    <mergeCell ref="AF72:AG72"/>
    <mergeCell ref="AH72:AI72"/>
    <mergeCell ref="AJ72:AK72"/>
    <mergeCell ref="AL72:AM72"/>
    <mergeCell ref="AN72:AO72"/>
    <mergeCell ref="AP72:AQ72"/>
    <mergeCell ref="AR72:AS72"/>
    <mergeCell ref="AT72:AU72"/>
    <mergeCell ref="AV72:AW72"/>
    <mergeCell ref="AX72:AY72"/>
    <mergeCell ref="AZ72:BA72"/>
    <mergeCell ref="BB72:BC72"/>
    <mergeCell ref="BD72:BE72"/>
    <mergeCell ref="BF72:BG72"/>
    <mergeCell ref="BH72:BI72"/>
    <mergeCell ref="BJ72:BK72"/>
    <mergeCell ref="BL72:BM72"/>
    <mergeCell ref="BN72:BO72"/>
    <mergeCell ref="BP72:BQ72"/>
    <mergeCell ref="BR72:BS72"/>
    <mergeCell ref="BT72:BU72"/>
    <mergeCell ref="BV72:BW72"/>
    <mergeCell ref="BX72:BY72"/>
    <mergeCell ref="BZ72:CA72"/>
    <mergeCell ref="CB72:CC72"/>
    <mergeCell ref="CD72:CE72"/>
    <mergeCell ref="CF72:CG72"/>
    <mergeCell ref="CH72:CI72"/>
    <mergeCell ref="CJ72:CK72"/>
    <mergeCell ref="CL72:CM72"/>
    <mergeCell ref="CN72:CO72"/>
    <mergeCell ref="CP72:CQ72"/>
    <mergeCell ref="CR72:CS72"/>
    <mergeCell ref="CT72:CU72"/>
    <mergeCell ref="CV72:CW72"/>
    <mergeCell ref="CX72:CY72"/>
    <mergeCell ref="CZ72:DA72"/>
    <mergeCell ref="DB72:DC72"/>
    <mergeCell ref="DD72:DE72"/>
    <mergeCell ref="DF72:DG72"/>
    <mergeCell ref="DH72:DI72"/>
    <mergeCell ref="DJ72:DK72"/>
    <mergeCell ref="DL72:DM72"/>
    <mergeCell ref="DN72:DO72"/>
    <mergeCell ref="DP72:DQ72"/>
    <mergeCell ref="DR72:DS72"/>
    <mergeCell ref="DT72:DU72"/>
    <mergeCell ref="DV72:DW72"/>
    <mergeCell ref="DX72:DY72"/>
    <mergeCell ref="DZ72:EA72"/>
    <mergeCell ref="EB72:EC72"/>
    <mergeCell ref="ED72:EE72"/>
    <mergeCell ref="EF72:EG72"/>
    <mergeCell ref="EH72:EI72"/>
    <mergeCell ref="EJ72:EK72"/>
    <mergeCell ref="EL72:EM72"/>
    <mergeCell ref="EN72:EO72"/>
    <mergeCell ref="EP72:EQ72"/>
    <mergeCell ref="ER72:ES72"/>
    <mergeCell ref="ET72:EU72"/>
    <mergeCell ref="EV72:EW72"/>
    <mergeCell ref="EX72:EY72"/>
    <mergeCell ref="EZ72:FA72"/>
    <mergeCell ref="FB72:FC72"/>
    <mergeCell ref="FD72:FE72"/>
    <mergeCell ref="FF72:FG72"/>
    <mergeCell ref="FH72:FI72"/>
    <mergeCell ref="FJ72:FK72"/>
    <mergeCell ref="FL72:FM72"/>
    <mergeCell ref="FN72:FO72"/>
    <mergeCell ref="FP72:FQ72"/>
    <mergeCell ref="FR72:FS72"/>
    <mergeCell ref="FT72:FU72"/>
    <mergeCell ref="FV72:FW72"/>
    <mergeCell ref="FX72:FY72"/>
    <mergeCell ref="FZ72:GA72"/>
    <mergeCell ref="GB72:GC72"/>
    <mergeCell ref="GD72:GE72"/>
    <mergeCell ref="GF72:GG72"/>
    <mergeCell ref="F73:G73"/>
    <mergeCell ref="H73:I73"/>
    <mergeCell ref="J73:K73"/>
    <mergeCell ref="L73:M73"/>
    <mergeCell ref="N73:O73"/>
    <mergeCell ref="P73:Q73"/>
    <mergeCell ref="R73:S73"/>
    <mergeCell ref="T73:U73"/>
    <mergeCell ref="V73:W73"/>
    <mergeCell ref="X73:Y73"/>
    <mergeCell ref="Z73:AA73"/>
    <mergeCell ref="AB73:AC73"/>
    <mergeCell ref="AD73:AE73"/>
    <mergeCell ref="AF73:AG73"/>
    <mergeCell ref="AH73:AI73"/>
    <mergeCell ref="AJ73:AK73"/>
    <mergeCell ref="AL73:AM73"/>
    <mergeCell ref="AN73:AO73"/>
    <mergeCell ref="AP73:AQ73"/>
    <mergeCell ref="AR73:AS73"/>
    <mergeCell ref="AT73:AU73"/>
    <mergeCell ref="AV73:AW73"/>
    <mergeCell ref="AX73:AY73"/>
    <mergeCell ref="AZ73:BA73"/>
    <mergeCell ref="BB73:BC73"/>
    <mergeCell ref="BD73:BE73"/>
    <mergeCell ref="BF73:BG73"/>
    <mergeCell ref="BH73:BI73"/>
    <mergeCell ref="BJ73:BK73"/>
    <mergeCell ref="BL73:BM73"/>
    <mergeCell ref="BN73:BO73"/>
    <mergeCell ref="BP73:BQ73"/>
    <mergeCell ref="BR73:BS73"/>
    <mergeCell ref="BT73:BU73"/>
    <mergeCell ref="BV73:BW73"/>
    <mergeCell ref="BX73:BY73"/>
    <mergeCell ref="BZ73:CA73"/>
    <mergeCell ref="CB73:CC73"/>
    <mergeCell ref="CD73:CE73"/>
    <mergeCell ref="CF73:CG73"/>
    <mergeCell ref="CH73:CI73"/>
    <mergeCell ref="CJ73:CK73"/>
    <mergeCell ref="CL73:CM73"/>
    <mergeCell ref="CN73:CO73"/>
    <mergeCell ref="CP73:CQ73"/>
    <mergeCell ref="CR73:CS73"/>
    <mergeCell ref="CT73:CU73"/>
    <mergeCell ref="CV73:CW73"/>
    <mergeCell ref="CX73:CY73"/>
    <mergeCell ref="CZ73:DA73"/>
    <mergeCell ref="DB73:DC73"/>
    <mergeCell ref="DD73:DE73"/>
    <mergeCell ref="DF73:DG73"/>
    <mergeCell ref="DH73:DI73"/>
    <mergeCell ref="DJ73:DK73"/>
    <mergeCell ref="DL73:DM73"/>
    <mergeCell ref="DN73:DO73"/>
    <mergeCell ref="DP73:DQ73"/>
    <mergeCell ref="DR73:DS73"/>
    <mergeCell ref="DT73:DU73"/>
    <mergeCell ref="DV73:DW73"/>
    <mergeCell ref="DX73:DY73"/>
    <mergeCell ref="DZ73:EA73"/>
    <mergeCell ref="EB73:EC73"/>
    <mergeCell ref="ED73:EE73"/>
    <mergeCell ref="EF73:EG73"/>
    <mergeCell ref="EH73:EI73"/>
    <mergeCell ref="EJ73:EK73"/>
    <mergeCell ref="EL73:EM73"/>
    <mergeCell ref="EN73:EO73"/>
    <mergeCell ref="EP73:EQ73"/>
    <mergeCell ref="ER73:ES73"/>
    <mergeCell ref="ET73:EU73"/>
    <mergeCell ref="EV73:EW73"/>
    <mergeCell ref="EX73:EY73"/>
    <mergeCell ref="EZ73:FA73"/>
    <mergeCell ref="FB73:FC73"/>
    <mergeCell ref="FD73:FE73"/>
    <mergeCell ref="FF73:FG73"/>
    <mergeCell ref="FH73:FI73"/>
    <mergeCell ref="FJ73:FK73"/>
    <mergeCell ref="FL73:FM73"/>
    <mergeCell ref="FN73:FO73"/>
    <mergeCell ref="FP73:FQ73"/>
    <mergeCell ref="FR73:FS73"/>
    <mergeCell ref="FT73:FU73"/>
    <mergeCell ref="FV73:FW73"/>
    <mergeCell ref="FX73:FY73"/>
    <mergeCell ref="FZ73:GA73"/>
    <mergeCell ref="GB73:GC73"/>
    <mergeCell ref="GD73:GE73"/>
    <mergeCell ref="GF73:GG73"/>
    <mergeCell ref="F74:G74"/>
    <mergeCell ref="H74:I74"/>
    <mergeCell ref="J74:K74"/>
    <mergeCell ref="L74:M74"/>
    <mergeCell ref="N74:O74"/>
    <mergeCell ref="P74:Q74"/>
    <mergeCell ref="R74:S74"/>
    <mergeCell ref="T74:U74"/>
    <mergeCell ref="V74:W74"/>
    <mergeCell ref="X74:Y74"/>
    <mergeCell ref="Z74:AA74"/>
    <mergeCell ref="AB74:AC74"/>
    <mergeCell ref="AD74:AE74"/>
    <mergeCell ref="AF74:AG74"/>
    <mergeCell ref="AH74:AI74"/>
    <mergeCell ref="AJ74:AK74"/>
    <mergeCell ref="AL74:AM74"/>
    <mergeCell ref="AN74:AO74"/>
    <mergeCell ref="AP74:AQ74"/>
    <mergeCell ref="AR74:AS74"/>
    <mergeCell ref="AT74:AU74"/>
    <mergeCell ref="AV74:AW74"/>
    <mergeCell ref="AX74:AY74"/>
    <mergeCell ref="AZ74:BA74"/>
    <mergeCell ref="BB74:BC74"/>
    <mergeCell ref="BD74:BE74"/>
    <mergeCell ref="BF74:BG74"/>
    <mergeCell ref="BH74:BI74"/>
    <mergeCell ref="BJ74:BK74"/>
    <mergeCell ref="BL74:BM74"/>
    <mergeCell ref="BN74:BO74"/>
    <mergeCell ref="BP74:BQ74"/>
    <mergeCell ref="BR74:BS74"/>
    <mergeCell ref="BT74:BU74"/>
    <mergeCell ref="BV74:BW74"/>
    <mergeCell ref="BX74:BY74"/>
    <mergeCell ref="BZ74:CA74"/>
    <mergeCell ref="CB74:CC74"/>
    <mergeCell ref="CD74:CE74"/>
    <mergeCell ref="CF74:CG74"/>
    <mergeCell ref="CH74:CI74"/>
    <mergeCell ref="CJ74:CK74"/>
    <mergeCell ref="CL74:CM74"/>
    <mergeCell ref="CN74:CO74"/>
    <mergeCell ref="CP74:CQ74"/>
    <mergeCell ref="CR74:CS74"/>
    <mergeCell ref="CT74:CU74"/>
    <mergeCell ref="CV74:CW74"/>
    <mergeCell ref="CX74:CY74"/>
    <mergeCell ref="CZ74:DA74"/>
    <mergeCell ref="DB74:DC74"/>
    <mergeCell ref="DD74:DE74"/>
    <mergeCell ref="DF74:DG74"/>
    <mergeCell ref="DH74:DI74"/>
    <mergeCell ref="DJ74:DK74"/>
    <mergeCell ref="DL74:DM74"/>
    <mergeCell ref="DN74:DO74"/>
    <mergeCell ref="DP74:DQ74"/>
    <mergeCell ref="DR74:DS74"/>
    <mergeCell ref="DT74:DU74"/>
    <mergeCell ref="DV74:DW74"/>
    <mergeCell ref="DX74:DY74"/>
    <mergeCell ref="DZ74:EA74"/>
    <mergeCell ref="EB74:EC74"/>
    <mergeCell ref="ED74:EE74"/>
    <mergeCell ref="EF74:EG74"/>
    <mergeCell ref="EH74:EI74"/>
    <mergeCell ref="EJ74:EK74"/>
    <mergeCell ref="EL74:EM74"/>
    <mergeCell ref="EN74:EO74"/>
    <mergeCell ref="EP74:EQ74"/>
    <mergeCell ref="ER74:ES74"/>
    <mergeCell ref="ET74:EU74"/>
    <mergeCell ref="EV74:EW74"/>
    <mergeCell ref="EX74:EY74"/>
    <mergeCell ref="EZ74:FA74"/>
    <mergeCell ref="FB74:FC74"/>
    <mergeCell ref="FD74:FE74"/>
    <mergeCell ref="FF74:FG74"/>
    <mergeCell ref="FH74:FI74"/>
    <mergeCell ref="FJ74:FK74"/>
    <mergeCell ref="FL74:FM74"/>
    <mergeCell ref="FN74:FO74"/>
    <mergeCell ref="FP74:FQ74"/>
    <mergeCell ref="FR74:FS74"/>
    <mergeCell ref="FT74:FU74"/>
    <mergeCell ref="FV74:FW74"/>
    <mergeCell ref="FX74:FY74"/>
    <mergeCell ref="FZ74:GA74"/>
    <mergeCell ref="GB74:GC74"/>
    <mergeCell ref="GD74:GE74"/>
    <mergeCell ref="GF74:GG74"/>
    <mergeCell ref="F75:G75"/>
    <mergeCell ref="H75:I75"/>
    <mergeCell ref="J75:K75"/>
    <mergeCell ref="L75:M75"/>
    <mergeCell ref="N75:O75"/>
    <mergeCell ref="P75:Q75"/>
    <mergeCell ref="R75:S75"/>
    <mergeCell ref="T75:U75"/>
    <mergeCell ref="V75:W75"/>
    <mergeCell ref="X75:Y75"/>
    <mergeCell ref="Z75:AA75"/>
    <mergeCell ref="AB75:AC75"/>
    <mergeCell ref="AD75:AE75"/>
    <mergeCell ref="AF75:AG75"/>
    <mergeCell ref="AH75:AI75"/>
    <mergeCell ref="AJ75:AK75"/>
    <mergeCell ref="AL75:AM75"/>
    <mergeCell ref="AN75:AO75"/>
    <mergeCell ref="AP75:AQ75"/>
    <mergeCell ref="AR75:AS75"/>
    <mergeCell ref="AT75:AU75"/>
    <mergeCell ref="AV75:AW75"/>
    <mergeCell ref="AX75:AY75"/>
    <mergeCell ref="AZ75:BA75"/>
    <mergeCell ref="BB75:BC75"/>
    <mergeCell ref="BD75:BE75"/>
    <mergeCell ref="BF75:BG75"/>
    <mergeCell ref="BH75:BI75"/>
    <mergeCell ref="BJ75:BK75"/>
    <mergeCell ref="BL75:BM75"/>
    <mergeCell ref="BN75:BO75"/>
    <mergeCell ref="BP75:BQ75"/>
    <mergeCell ref="BR75:BS75"/>
    <mergeCell ref="BT75:BU75"/>
    <mergeCell ref="BV75:BW75"/>
    <mergeCell ref="BX75:BY75"/>
    <mergeCell ref="BZ75:CA75"/>
    <mergeCell ref="CB75:CC75"/>
    <mergeCell ref="CD75:CE75"/>
    <mergeCell ref="CF75:CG75"/>
    <mergeCell ref="CH75:CI75"/>
    <mergeCell ref="CJ75:CK75"/>
    <mergeCell ref="CL75:CM75"/>
    <mergeCell ref="CN75:CO75"/>
    <mergeCell ref="CP75:CQ75"/>
    <mergeCell ref="CR75:CS75"/>
    <mergeCell ref="CT75:CU75"/>
    <mergeCell ref="CV75:CW75"/>
    <mergeCell ref="CX75:CY75"/>
    <mergeCell ref="CZ75:DA75"/>
    <mergeCell ref="DB75:DC75"/>
    <mergeCell ref="DD75:DE75"/>
    <mergeCell ref="DF75:DG75"/>
    <mergeCell ref="DH75:DI75"/>
    <mergeCell ref="DJ75:DK75"/>
    <mergeCell ref="DL75:DM75"/>
    <mergeCell ref="DN75:DO75"/>
    <mergeCell ref="DP75:DQ75"/>
    <mergeCell ref="DR75:DS75"/>
    <mergeCell ref="DT75:DU75"/>
    <mergeCell ref="DV75:DW75"/>
    <mergeCell ref="DX75:DY75"/>
    <mergeCell ref="DZ75:EA75"/>
    <mergeCell ref="EB75:EC75"/>
    <mergeCell ref="ED75:EE75"/>
    <mergeCell ref="EF75:EG75"/>
    <mergeCell ref="EH75:EI75"/>
    <mergeCell ref="EJ75:EK75"/>
    <mergeCell ref="EL75:EM75"/>
    <mergeCell ref="EN75:EO75"/>
    <mergeCell ref="EP75:EQ75"/>
    <mergeCell ref="ER75:ES75"/>
    <mergeCell ref="ET75:EU75"/>
    <mergeCell ref="EV75:EW75"/>
    <mergeCell ref="EX75:EY75"/>
    <mergeCell ref="EZ75:FA75"/>
    <mergeCell ref="FB75:FC75"/>
    <mergeCell ref="FD75:FE75"/>
    <mergeCell ref="FF75:FG75"/>
    <mergeCell ref="FH75:FI75"/>
    <mergeCell ref="FJ75:FK75"/>
    <mergeCell ref="FL75:FM75"/>
    <mergeCell ref="FN75:FO75"/>
    <mergeCell ref="FP75:FQ75"/>
    <mergeCell ref="FR75:FS75"/>
    <mergeCell ref="FT75:FU75"/>
    <mergeCell ref="FV75:FW75"/>
    <mergeCell ref="FX75:FY75"/>
    <mergeCell ref="FZ75:GA75"/>
    <mergeCell ref="GB75:GC75"/>
    <mergeCell ref="GD75:GE75"/>
    <mergeCell ref="GF75:GG75"/>
    <mergeCell ref="F76:G76"/>
    <mergeCell ref="H76:I76"/>
    <mergeCell ref="J76:K76"/>
    <mergeCell ref="L76:M76"/>
    <mergeCell ref="N76:O76"/>
    <mergeCell ref="P76:Q76"/>
    <mergeCell ref="R76:S76"/>
    <mergeCell ref="T76:U76"/>
    <mergeCell ref="V76:W76"/>
    <mergeCell ref="X76:Y76"/>
    <mergeCell ref="Z76:AA76"/>
    <mergeCell ref="AB76:AC76"/>
    <mergeCell ref="AD76:AE76"/>
    <mergeCell ref="AF76:AG76"/>
    <mergeCell ref="AH76:AI76"/>
    <mergeCell ref="AJ76:AK76"/>
    <mergeCell ref="AL76:AM76"/>
    <mergeCell ref="AN76:AO76"/>
    <mergeCell ref="AP76:AQ76"/>
    <mergeCell ref="AR76:AS76"/>
    <mergeCell ref="AT76:AU76"/>
    <mergeCell ref="AV76:AW76"/>
    <mergeCell ref="AX76:AY76"/>
    <mergeCell ref="AZ76:BA76"/>
    <mergeCell ref="BB76:BC76"/>
    <mergeCell ref="BD76:BE76"/>
    <mergeCell ref="BF76:BG76"/>
    <mergeCell ref="BH76:BI76"/>
    <mergeCell ref="BJ76:BK76"/>
    <mergeCell ref="BL76:BM76"/>
    <mergeCell ref="BN76:BO76"/>
    <mergeCell ref="BP76:BQ76"/>
    <mergeCell ref="BR76:BS76"/>
    <mergeCell ref="BT76:BU76"/>
    <mergeCell ref="BV76:BW76"/>
    <mergeCell ref="BX76:BY76"/>
    <mergeCell ref="BZ76:CA76"/>
    <mergeCell ref="CB76:CC76"/>
    <mergeCell ref="CD76:CE76"/>
    <mergeCell ref="CF76:CG76"/>
    <mergeCell ref="CH76:CI76"/>
    <mergeCell ref="CJ76:CK76"/>
    <mergeCell ref="CL76:CM76"/>
    <mergeCell ref="CN76:CO76"/>
    <mergeCell ref="CP76:CQ76"/>
    <mergeCell ref="CR76:CS76"/>
    <mergeCell ref="CT76:CU76"/>
    <mergeCell ref="CV76:CW76"/>
    <mergeCell ref="CX76:CY76"/>
    <mergeCell ref="CZ76:DA76"/>
    <mergeCell ref="DB76:DC76"/>
    <mergeCell ref="DD76:DE76"/>
    <mergeCell ref="DF76:DG76"/>
    <mergeCell ref="DH76:DI76"/>
    <mergeCell ref="DJ76:DK76"/>
    <mergeCell ref="DL76:DM76"/>
    <mergeCell ref="DN76:DO76"/>
    <mergeCell ref="DP76:DQ76"/>
    <mergeCell ref="DR76:DS76"/>
    <mergeCell ref="DT76:DU76"/>
    <mergeCell ref="DV76:DW76"/>
    <mergeCell ref="DX76:DY76"/>
    <mergeCell ref="DZ76:EA76"/>
    <mergeCell ref="EB76:EC76"/>
    <mergeCell ref="ED76:EE76"/>
    <mergeCell ref="EF76:EG76"/>
    <mergeCell ref="EH76:EI76"/>
    <mergeCell ref="EJ76:EK76"/>
    <mergeCell ref="EL76:EM76"/>
    <mergeCell ref="EN76:EO76"/>
    <mergeCell ref="EP76:EQ76"/>
    <mergeCell ref="ER76:ES76"/>
    <mergeCell ref="ET76:EU76"/>
    <mergeCell ref="EV76:EW76"/>
    <mergeCell ref="EX76:EY76"/>
    <mergeCell ref="EZ76:FA76"/>
    <mergeCell ref="FB76:FC76"/>
    <mergeCell ref="FD76:FE76"/>
    <mergeCell ref="FF76:FG76"/>
    <mergeCell ref="FH76:FI76"/>
    <mergeCell ref="FJ76:FK76"/>
    <mergeCell ref="FL76:FM76"/>
    <mergeCell ref="FN76:FO76"/>
    <mergeCell ref="FP76:FQ76"/>
    <mergeCell ref="FR76:FS76"/>
    <mergeCell ref="FT76:FU76"/>
    <mergeCell ref="FV76:FW76"/>
    <mergeCell ref="FX76:FY76"/>
    <mergeCell ref="FZ76:GA76"/>
    <mergeCell ref="GB76:GC76"/>
    <mergeCell ref="GD76:GE76"/>
    <mergeCell ref="GF76:GG76"/>
    <mergeCell ref="F77:G77"/>
    <mergeCell ref="H77:I77"/>
    <mergeCell ref="J77:K77"/>
    <mergeCell ref="L77:M77"/>
    <mergeCell ref="N77:O77"/>
    <mergeCell ref="P77:Q77"/>
    <mergeCell ref="R77:S77"/>
    <mergeCell ref="T77:U77"/>
    <mergeCell ref="V77:W77"/>
    <mergeCell ref="X77:Y77"/>
    <mergeCell ref="Z77:AA77"/>
    <mergeCell ref="AB77:AC77"/>
    <mergeCell ref="AD77:AE77"/>
    <mergeCell ref="AF77:AG77"/>
    <mergeCell ref="AH77:AI77"/>
    <mergeCell ref="AJ77:AK77"/>
    <mergeCell ref="AL77:AM77"/>
    <mergeCell ref="AN77:AO77"/>
    <mergeCell ref="AP77:AQ77"/>
    <mergeCell ref="AR77:AS77"/>
    <mergeCell ref="AT77:AU77"/>
    <mergeCell ref="AV77:AW77"/>
    <mergeCell ref="AX77:AY77"/>
    <mergeCell ref="AZ77:BA77"/>
    <mergeCell ref="BB77:BC77"/>
    <mergeCell ref="BD77:BE77"/>
    <mergeCell ref="BF77:BG77"/>
    <mergeCell ref="BH77:BI77"/>
    <mergeCell ref="BJ77:BK77"/>
    <mergeCell ref="BL77:BM77"/>
    <mergeCell ref="BN77:BO77"/>
    <mergeCell ref="BP77:BQ77"/>
    <mergeCell ref="BR77:BS77"/>
    <mergeCell ref="BT77:BU77"/>
    <mergeCell ref="BV77:BW77"/>
    <mergeCell ref="BX77:BY77"/>
    <mergeCell ref="BZ77:CA77"/>
    <mergeCell ref="CB77:CC77"/>
    <mergeCell ref="CD77:CE77"/>
    <mergeCell ref="CF77:CG77"/>
    <mergeCell ref="CH77:CI77"/>
    <mergeCell ref="CJ77:CK77"/>
    <mergeCell ref="CL77:CM77"/>
    <mergeCell ref="CN77:CO77"/>
    <mergeCell ref="CP77:CQ77"/>
    <mergeCell ref="CR77:CS77"/>
    <mergeCell ref="CT77:CU77"/>
    <mergeCell ref="CV77:CW77"/>
    <mergeCell ref="CX77:CY77"/>
    <mergeCell ref="CZ77:DA77"/>
    <mergeCell ref="DB77:DC77"/>
    <mergeCell ref="DD77:DE77"/>
    <mergeCell ref="DF77:DG77"/>
    <mergeCell ref="DH77:DI77"/>
    <mergeCell ref="DJ77:DK77"/>
    <mergeCell ref="DL77:DM77"/>
    <mergeCell ref="DN77:DO77"/>
    <mergeCell ref="DP77:DQ77"/>
    <mergeCell ref="DR77:DS77"/>
    <mergeCell ref="DT77:DU77"/>
    <mergeCell ref="DV77:DW77"/>
    <mergeCell ref="DX77:DY77"/>
    <mergeCell ref="DZ77:EA77"/>
    <mergeCell ref="EB77:EC77"/>
    <mergeCell ref="ED77:EE77"/>
    <mergeCell ref="EF77:EG77"/>
    <mergeCell ref="EH77:EI77"/>
    <mergeCell ref="EJ77:EK77"/>
    <mergeCell ref="EL77:EM77"/>
    <mergeCell ref="EN77:EO77"/>
    <mergeCell ref="EP77:EQ77"/>
    <mergeCell ref="ER77:ES77"/>
    <mergeCell ref="ET77:EU77"/>
    <mergeCell ref="EV77:EW77"/>
    <mergeCell ref="EX77:EY77"/>
    <mergeCell ref="EZ77:FA77"/>
    <mergeCell ref="FB77:FC77"/>
    <mergeCell ref="FD77:FE77"/>
    <mergeCell ref="FF77:FG77"/>
    <mergeCell ref="FH77:FI77"/>
    <mergeCell ref="FJ77:FK77"/>
    <mergeCell ref="FL77:FM77"/>
    <mergeCell ref="FN77:FO77"/>
    <mergeCell ref="FP77:FQ77"/>
    <mergeCell ref="FR77:FS77"/>
    <mergeCell ref="FT77:FU77"/>
    <mergeCell ref="FV77:FW77"/>
    <mergeCell ref="FX77:FY77"/>
    <mergeCell ref="FZ77:GA77"/>
    <mergeCell ref="GB77:GC77"/>
    <mergeCell ref="GD77:GE77"/>
    <mergeCell ref="GF77:GG77"/>
    <mergeCell ref="F78:G78"/>
    <mergeCell ref="H78:I78"/>
    <mergeCell ref="J78:K78"/>
    <mergeCell ref="L78:M78"/>
    <mergeCell ref="N78:O78"/>
    <mergeCell ref="P78:Q78"/>
    <mergeCell ref="R78:S78"/>
    <mergeCell ref="T78:U78"/>
    <mergeCell ref="V78:W78"/>
    <mergeCell ref="X78:Y78"/>
    <mergeCell ref="Z78:AA78"/>
    <mergeCell ref="AB78:AC78"/>
    <mergeCell ref="AD78:AE78"/>
    <mergeCell ref="AF78:AG78"/>
    <mergeCell ref="AH78:AI78"/>
    <mergeCell ref="AJ78:AK78"/>
    <mergeCell ref="AL78:AM78"/>
    <mergeCell ref="AN78:AO78"/>
    <mergeCell ref="AP78:AQ78"/>
    <mergeCell ref="AR78:AS78"/>
    <mergeCell ref="AT78:AU78"/>
    <mergeCell ref="AV78:AW78"/>
    <mergeCell ref="AX78:AY78"/>
    <mergeCell ref="AZ78:BA78"/>
    <mergeCell ref="BB78:BC78"/>
    <mergeCell ref="BD78:BE78"/>
    <mergeCell ref="BF78:BG78"/>
    <mergeCell ref="BH78:BI78"/>
    <mergeCell ref="BJ78:BK78"/>
    <mergeCell ref="BL78:BM78"/>
    <mergeCell ref="BN78:BO78"/>
    <mergeCell ref="BP78:BQ78"/>
    <mergeCell ref="BR78:BS78"/>
    <mergeCell ref="BT78:BU78"/>
    <mergeCell ref="BV78:BW78"/>
    <mergeCell ref="BX78:BY78"/>
    <mergeCell ref="BZ78:CA78"/>
    <mergeCell ref="CB78:CC78"/>
    <mergeCell ref="CD78:CE78"/>
    <mergeCell ref="CF78:CG78"/>
    <mergeCell ref="CH78:CI78"/>
    <mergeCell ref="CJ78:CK78"/>
    <mergeCell ref="CL78:CM78"/>
    <mergeCell ref="CN78:CO78"/>
    <mergeCell ref="CP78:CQ78"/>
    <mergeCell ref="CR78:CS78"/>
    <mergeCell ref="CT78:CU78"/>
    <mergeCell ref="CV78:CW78"/>
    <mergeCell ref="CX78:CY78"/>
    <mergeCell ref="CZ78:DA78"/>
    <mergeCell ref="DB78:DC78"/>
    <mergeCell ref="DD78:DE78"/>
    <mergeCell ref="DF78:DG78"/>
    <mergeCell ref="DH78:DI78"/>
    <mergeCell ref="DJ78:DK78"/>
    <mergeCell ref="DL78:DM78"/>
    <mergeCell ref="DN78:DO78"/>
    <mergeCell ref="DP78:DQ78"/>
    <mergeCell ref="DR78:DS78"/>
    <mergeCell ref="DT78:DU78"/>
    <mergeCell ref="DV78:DW78"/>
    <mergeCell ref="DX78:DY78"/>
    <mergeCell ref="DZ78:EA78"/>
    <mergeCell ref="EB78:EC78"/>
    <mergeCell ref="ED78:EE78"/>
    <mergeCell ref="EF78:EG78"/>
    <mergeCell ref="EH78:EI78"/>
    <mergeCell ref="EJ78:EK78"/>
    <mergeCell ref="EL78:EM78"/>
    <mergeCell ref="EN78:EO78"/>
    <mergeCell ref="EP78:EQ78"/>
    <mergeCell ref="ER78:ES78"/>
    <mergeCell ref="ET78:EU78"/>
    <mergeCell ref="EV78:EW78"/>
    <mergeCell ref="EX78:EY78"/>
    <mergeCell ref="EZ78:FA78"/>
    <mergeCell ref="FB78:FC78"/>
    <mergeCell ref="FD78:FE78"/>
    <mergeCell ref="FF78:FG78"/>
    <mergeCell ref="FH78:FI78"/>
    <mergeCell ref="FJ78:FK78"/>
    <mergeCell ref="FL78:FM78"/>
    <mergeCell ref="FN78:FO78"/>
    <mergeCell ref="FP78:FQ78"/>
    <mergeCell ref="FR78:FS78"/>
    <mergeCell ref="FT78:FU78"/>
    <mergeCell ref="FV78:FW78"/>
    <mergeCell ref="FX78:FY78"/>
    <mergeCell ref="FZ78:GA78"/>
    <mergeCell ref="GB78:GC78"/>
    <mergeCell ref="GD78:GE78"/>
    <mergeCell ref="GF78:GG78"/>
    <mergeCell ref="F79:G79"/>
    <mergeCell ref="H79:I79"/>
    <mergeCell ref="J79:K79"/>
    <mergeCell ref="L79:M79"/>
    <mergeCell ref="N79:O79"/>
    <mergeCell ref="P79:Q79"/>
    <mergeCell ref="R79:S79"/>
    <mergeCell ref="T79:U79"/>
    <mergeCell ref="V79:W79"/>
    <mergeCell ref="X79:Y79"/>
    <mergeCell ref="Z79:AA79"/>
    <mergeCell ref="AB79:AC79"/>
    <mergeCell ref="AD79:AE79"/>
    <mergeCell ref="AF79:AG79"/>
    <mergeCell ref="AH79:AI79"/>
    <mergeCell ref="AJ79:AK79"/>
    <mergeCell ref="AL79:AM79"/>
    <mergeCell ref="AN79:AO79"/>
    <mergeCell ref="AP79:AQ79"/>
    <mergeCell ref="AR79:AS79"/>
    <mergeCell ref="AT79:AU79"/>
    <mergeCell ref="AV79:AW79"/>
    <mergeCell ref="AX79:AY79"/>
    <mergeCell ref="AZ79:BA79"/>
    <mergeCell ref="BB79:BC79"/>
    <mergeCell ref="BD79:BE79"/>
    <mergeCell ref="BF79:BG79"/>
    <mergeCell ref="BH79:BI79"/>
    <mergeCell ref="BJ79:BK79"/>
    <mergeCell ref="BL79:BM79"/>
    <mergeCell ref="BN79:BO79"/>
    <mergeCell ref="BP79:BQ79"/>
    <mergeCell ref="BR79:BS79"/>
    <mergeCell ref="BT79:BU79"/>
    <mergeCell ref="BV79:BW79"/>
    <mergeCell ref="BX79:BY79"/>
    <mergeCell ref="BZ79:CA79"/>
    <mergeCell ref="CB79:CC79"/>
    <mergeCell ref="CD79:CE79"/>
    <mergeCell ref="CF79:CG79"/>
    <mergeCell ref="CH79:CI79"/>
    <mergeCell ref="CJ79:CK79"/>
    <mergeCell ref="CL79:CM79"/>
    <mergeCell ref="CN79:CO79"/>
    <mergeCell ref="CP79:CQ79"/>
    <mergeCell ref="CR79:CS79"/>
    <mergeCell ref="CT79:CU79"/>
    <mergeCell ref="CV79:CW79"/>
    <mergeCell ref="CX79:CY79"/>
    <mergeCell ref="CZ79:DA79"/>
    <mergeCell ref="DB79:DC79"/>
    <mergeCell ref="DD79:DE79"/>
    <mergeCell ref="DF79:DG79"/>
    <mergeCell ref="DH79:DI79"/>
    <mergeCell ref="DJ79:DK79"/>
    <mergeCell ref="DL79:DM79"/>
    <mergeCell ref="DN79:DO79"/>
    <mergeCell ref="DP79:DQ79"/>
    <mergeCell ref="DR79:DS79"/>
    <mergeCell ref="DT79:DU79"/>
    <mergeCell ref="DV79:DW79"/>
    <mergeCell ref="DX79:DY79"/>
    <mergeCell ref="DZ79:EA79"/>
    <mergeCell ref="EB79:EC79"/>
    <mergeCell ref="ED79:EE79"/>
    <mergeCell ref="EF79:EG79"/>
    <mergeCell ref="EH79:EI79"/>
    <mergeCell ref="EJ79:EK79"/>
    <mergeCell ref="EL79:EM79"/>
    <mergeCell ref="EN79:EO79"/>
    <mergeCell ref="EP79:EQ79"/>
    <mergeCell ref="ER79:ES79"/>
    <mergeCell ref="ET79:EU79"/>
    <mergeCell ref="EV79:EW79"/>
    <mergeCell ref="EX79:EY79"/>
    <mergeCell ref="EZ79:FA79"/>
    <mergeCell ref="FB79:FC79"/>
    <mergeCell ref="FD79:FE79"/>
    <mergeCell ref="FF79:FG79"/>
    <mergeCell ref="FH79:FI79"/>
    <mergeCell ref="FJ79:FK79"/>
    <mergeCell ref="FL79:FM79"/>
    <mergeCell ref="FN79:FO79"/>
    <mergeCell ref="FP79:FQ79"/>
    <mergeCell ref="FR79:FS79"/>
    <mergeCell ref="FT79:FU79"/>
    <mergeCell ref="FV79:FW79"/>
    <mergeCell ref="FX79:FY79"/>
    <mergeCell ref="FZ79:GA79"/>
    <mergeCell ref="GB79:GC79"/>
    <mergeCell ref="GD79:GE79"/>
    <mergeCell ref="GF79:GG79"/>
    <mergeCell ref="F80:G80"/>
    <mergeCell ref="H80:I80"/>
    <mergeCell ref="J80:K80"/>
    <mergeCell ref="L80:M80"/>
    <mergeCell ref="N80:O80"/>
    <mergeCell ref="P80:Q80"/>
    <mergeCell ref="R80:S80"/>
    <mergeCell ref="T80:U80"/>
    <mergeCell ref="V80:W80"/>
    <mergeCell ref="X80:Y80"/>
    <mergeCell ref="Z80:AA80"/>
    <mergeCell ref="AB80:AC80"/>
    <mergeCell ref="AD80:AE80"/>
    <mergeCell ref="AF80:AG80"/>
    <mergeCell ref="AH80:AI80"/>
    <mergeCell ref="AJ80:AK80"/>
    <mergeCell ref="AL80:AM80"/>
    <mergeCell ref="AN80:AO80"/>
    <mergeCell ref="AP80:AQ80"/>
    <mergeCell ref="AR80:AS80"/>
    <mergeCell ref="AT80:AU80"/>
    <mergeCell ref="AV80:AW80"/>
    <mergeCell ref="AX80:AY80"/>
    <mergeCell ref="AZ80:BA80"/>
    <mergeCell ref="BB80:BC80"/>
    <mergeCell ref="BD80:BE80"/>
    <mergeCell ref="BF80:BG80"/>
    <mergeCell ref="BH80:BI80"/>
    <mergeCell ref="BJ80:BK80"/>
    <mergeCell ref="BL80:BM80"/>
    <mergeCell ref="BN80:BO80"/>
    <mergeCell ref="BP80:BQ80"/>
    <mergeCell ref="BR80:BS80"/>
    <mergeCell ref="BT80:BU80"/>
    <mergeCell ref="BV80:BW80"/>
    <mergeCell ref="BX80:BY80"/>
    <mergeCell ref="BZ80:CA80"/>
    <mergeCell ref="CB80:CC80"/>
    <mergeCell ref="CD80:CE80"/>
    <mergeCell ref="CF80:CG80"/>
    <mergeCell ref="CH80:CI80"/>
    <mergeCell ref="CJ80:CK80"/>
    <mergeCell ref="CL80:CM80"/>
    <mergeCell ref="CN80:CO80"/>
    <mergeCell ref="CP80:CQ80"/>
    <mergeCell ref="CR80:CS80"/>
    <mergeCell ref="CT80:CU80"/>
    <mergeCell ref="CV80:CW80"/>
    <mergeCell ref="CX80:CY80"/>
    <mergeCell ref="CZ80:DA80"/>
    <mergeCell ref="DB80:DC80"/>
    <mergeCell ref="DD80:DE80"/>
    <mergeCell ref="DF80:DG80"/>
    <mergeCell ref="DH80:DI80"/>
    <mergeCell ref="DJ80:DK80"/>
    <mergeCell ref="DL80:DM80"/>
    <mergeCell ref="DN80:DO80"/>
    <mergeCell ref="DP80:DQ80"/>
    <mergeCell ref="DR80:DS80"/>
    <mergeCell ref="DT80:DU80"/>
    <mergeCell ref="DV80:DW80"/>
    <mergeCell ref="DX80:DY80"/>
    <mergeCell ref="DZ80:EA80"/>
    <mergeCell ref="EB80:EC80"/>
    <mergeCell ref="ED80:EE80"/>
    <mergeCell ref="EF80:EG80"/>
    <mergeCell ref="EH80:EI80"/>
    <mergeCell ref="EJ80:EK80"/>
    <mergeCell ref="EL80:EM80"/>
    <mergeCell ref="EN80:EO80"/>
    <mergeCell ref="EP80:EQ80"/>
    <mergeCell ref="ER80:ES80"/>
    <mergeCell ref="ET80:EU80"/>
    <mergeCell ref="EV80:EW80"/>
    <mergeCell ref="EX80:EY80"/>
    <mergeCell ref="EZ80:FA80"/>
    <mergeCell ref="FB80:FC80"/>
    <mergeCell ref="FD80:FE80"/>
    <mergeCell ref="FF80:FG80"/>
    <mergeCell ref="FH80:FI80"/>
    <mergeCell ref="FJ80:FK80"/>
    <mergeCell ref="FL80:FM80"/>
    <mergeCell ref="FN80:FO80"/>
    <mergeCell ref="FP80:FQ80"/>
    <mergeCell ref="FR80:FS80"/>
    <mergeCell ref="FT80:FU80"/>
    <mergeCell ref="FV80:FW80"/>
    <mergeCell ref="FX80:FY80"/>
    <mergeCell ref="FZ80:GA80"/>
    <mergeCell ref="GB80:GC80"/>
    <mergeCell ref="GD80:GE80"/>
    <mergeCell ref="GF80:GG80"/>
    <mergeCell ref="F81:G81"/>
    <mergeCell ref="H81:I81"/>
    <mergeCell ref="J81:K81"/>
    <mergeCell ref="L81:M81"/>
    <mergeCell ref="N81:O81"/>
    <mergeCell ref="P81:Q81"/>
    <mergeCell ref="R81:S81"/>
    <mergeCell ref="T81:U81"/>
    <mergeCell ref="V81:W81"/>
    <mergeCell ref="X81:Y81"/>
    <mergeCell ref="Z81:AA81"/>
    <mergeCell ref="AB81:AC81"/>
    <mergeCell ref="AD81:AE81"/>
    <mergeCell ref="AF81:AG81"/>
    <mergeCell ref="AH81:AI81"/>
    <mergeCell ref="AJ81:AK81"/>
    <mergeCell ref="AL81:AM81"/>
    <mergeCell ref="AN81:AO81"/>
    <mergeCell ref="AP81:AQ81"/>
    <mergeCell ref="AR81:AS81"/>
    <mergeCell ref="AT81:AU81"/>
    <mergeCell ref="AV81:AW81"/>
    <mergeCell ref="AX81:AY81"/>
    <mergeCell ref="AZ81:BA81"/>
    <mergeCell ref="BB81:BC81"/>
    <mergeCell ref="BD81:BE81"/>
    <mergeCell ref="BF81:BG81"/>
    <mergeCell ref="BH81:BI81"/>
    <mergeCell ref="BJ81:BK81"/>
    <mergeCell ref="BL81:BM81"/>
    <mergeCell ref="BN81:BO81"/>
    <mergeCell ref="BP81:BQ81"/>
    <mergeCell ref="BR81:BS81"/>
    <mergeCell ref="BT81:BU81"/>
    <mergeCell ref="BV81:BW81"/>
    <mergeCell ref="BX81:BY81"/>
    <mergeCell ref="BZ81:CA81"/>
    <mergeCell ref="CB81:CC81"/>
    <mergeCell ref="CD81:CE81"/>
    <mergeCell ref="CF81:CG81"/>
    <mergeCell ref="CH81:CI81"/>
    <mergeCell ref="CJ81:CK81"/>
    <mergeCell ref="CL81:CM81"/>
    <mergeCell ref="CN81:CO81"/>
    <mergeCell ref="CP81:CQ81"/>
    <mergeCell ref="CR81:CS81"/>
    <mergeCell ref="CT81:CU81"/>
    <mergeCell ref="CV81:CW81"/>
    <mergeCell ref="CX81:CY81"/>
    <mergeCell ref="CZ81:DA81"/>
    <mergeCell ref="DB81:DC81"/>
    <mergeCell ref="DD81:DE81"/>
    <mergeCell ref="DF81:DG81"/>
    <mergeCell ref="DH81:DI81"/>
    <mergeCell ref="DJ81:DK81"/>
    <mergeCell ref="DL81:DM81"/>
    <mergeCell ref="DN81:DO81"/>
    <mergeCell ref="DP81:DQ81"/>
    <mergeCell ref="DR81:DS81"/>
    <mergeCell ref="DT81:DU81"/>
    <mergeCell ref="DV81:DW81"/>
    <mergeCell ref="DX81:DY81"/>
    <mergeCell ref="DZ81:EA81"/>
    <mergeCell ref="EB81:EC81"/>
    <mergeCell ref="ED81:EE81"/>
    <mergeCell ref="EF81:EG81"/>
    <mergeCell ref="EH81:EI81"/>
    <mergeCell ref="EJ81:EK81"/>
    <mergeCell ref="EL81:EM81"/>
    <mergeCell ref="EN81:EO81"/>
    <mergeCell ref="EP81:EQ81"/>
    <mergeCell ref="ER81:ES81"/>
    <mergeCell ref="ET81:EU81"/>
    <mergeCell ref="EV81:EW81"/>
    <mergeCell ref="EX81:EY81"/>
    <mergeCell ref="EZ81:FA81"/>
    <mergeCell ref="FB81:FC81"/>
    <mergeCell ref="FD81:FE81"/>
    <mergeCell ref="FF81:FG81"/>
    <mergeCell ref="FH81:FI81"/>
    <mergeCell ref="FJ81:FK81"/>
    <mergeCell ref="FL81:FM81"/>
    <mergeCell ref="FN81:FO81"/>
    <mergeCell ref="FP81:FQ81"/>
    <mergeCell ref="FR81:FS81"/>
    <mergeCell ref="FT81:FU81"/>
    <mergeCell ref="FV81:FW81"/>
    <mergeCell ref="FX81:FY81"/>
    <mergeCell ref="FZ81:GA81"/>
    <mergeCell ref="GB81:GC81"/>
    <mergeCell ref="GD81:GE81"/>
    <mergeCell ref="GF81:GG81"/>
    <mergeCell ref="F82:G82"/>
    <mergeCell ref="H82:I82"/>
    <mergeCell ref="J82:K82"/>
    <mergeCell ref="L82:M82"/>
    <mergeCell ref="N82:O82"/>
    <mergeCell ref="P82:Q82"/>
    <mergeCell ref="R82:S82"/>
    <mergeCell ref="T82:U82"/>
    <mergeCell ref="V82:W82"/>
    <mergeCell ref="X82:Y82"/>
    <mergeCell ref="Z82:AA82"/>
    <mergeCell ref="AB82:AC82"/>
    <mergeCell ref="AD82:AE82"/>
    <mergeCell ref="AF82:AG82"/>
    <mergeCell ref="AH82:AI82"/>
    <mergeCell ref="AJ82:AK82"/>
    <mergeCell ref="AL82:AM82"/>
    <mergeCell ref="AN82:AO82"/>
    <mergeCell ref="AP82:AQ82"/>
    <mergeCell ref="AR82:AS82"/>
    <mergeCell ref="AT82:AU82"/>
    <mergeCell ref="AV82:AW82"/>
    <mergeCell ref="AX82:AY82"/>
    <mergeCell ref="AZ82:BA82"/>
    <mergeCell ref="BB82:BC82"/>
    <mergeCell ref="BD82:BE82"/>
    <mergeCell ref="BF82:BG82"/>
    <mergeCell ref="BH82:BI82"/>
    <mergeCell ref="BJ82:BK82"/>
    <mergeCell ref="BL82:BM82"/>
    <mergeCell ref="BN82:BO82"/>
    <mergeCell ref="BP82:BQ82"/>
    <mergeCell ref="BR82:BS82"/>
    <mergeCell ref="BT82:BU82"/>
    <mergeCell ref="BV82:BW82"/>
    <mergeCell ref="BX82:BY82"/>
    <mergeCell ref="BZ82:CA82"/>
    <mergeCell ref="CB82:CC82"/>
    <mergeCell ref="CD82:CE82"/>
    <mergeCell ref="CF82:CG82"/>
    <mergeCell ref="CH82:CI82"/>
    <mergeCell ref="CJ82:CK82"/>
    <mergeCell ref="CL82:CM82"/>
    <mergeCell ref="CN82:CO82"/>
    <mergeCell ref="CP82:CQ82"/>
    <mergeCell ref="CR82:CS82"/>
    <mergeCell ref="CT82:CU82"/>
    <mergeCell ref="CV82:CW82"/>
    <mergeCell ref="CX82:CY82"/>
    <mergeCell ref="CZ82:DA82"/>
    <mergeCell ref="DB82:DC82"/>
    <mergeCell ref="DD82:DE82"/>
    <mergeCell ref="DF82:DG82"/>
    <mergeCell ref="DH82:DI82"/>
    <mergeCell ref="DJ82:DK82"/>
    <mergeCell ref="DL82:DM82"/>
    <mergeCell ref="DN82:DO82"/>
    <mergeCell ref="DP82:DQ82"/>
    <mergeCell ref="DR82:DS82"/>
    <mergeCell ref="DT82:DU82"/>
    <mergeCell ref="DV82:DW82"/>
    <mergeCell ref="DX82:DY82"/>
    <mergeCell ref="DZ82:EA82"/>
    <mergeCell ref="EB82:EC82"/>
    <mergeCell ref="ED82:EE82"/>
    <mergeCell ref="EF82:EG82"/>
    <mergeCell ref="EH82:EI82"/>
    <mergeCell ref="EJ82:EK82"/>
    <mergeCell ref="EL82:EM82"/>
    <mergeCell ref="EN82:EO82"/>
    <mergeCell ref="EP82:EQ82"/>
    <mergeCell ref="ER82:ES82"/>
    <mergeCell ref="ET82:EU82"/>
    <mergeCell ref="EV82:EW82"/>
    <mergeCell ref="EX82:EY82"/>
    <mergeCell ref="EZ82:FA82"/>
    <mergeCell ref="FB82:FC82"/>
    <mergeCell ref="FD82:FE82"/>
    <mergeCell ref="FF82:FG82"/>
    <mergeCell ref="FH82:FI82"/>
    <mergeCell ref="FJ82:FK82"/>
    <mergeCell ref="FL82:FM82"/>
    <mergeCell ref="FN82:FO82"/>
    <mergeCell ref="FP82:FQ82"/>
    <mergeCell ref="FR82:FS82"/>
    <mergeCell ref="FT82:FU82"/>
    <mergeCell ref="FV82:FW82"/>
    <mergeCell ref="FX82:FY82"/>
    <mergeCell ref="FZ82:GA82"/>
    <mergeCell ref="GB82:GC82"/>
    <mergeCell ref="GD82:GE82"/>
    <mergeCell ref="GF82:GG82"/>
    <mergeCell ref="F83:G83"/>
    <mergeCell ref="H83:I83"/>
    <mergeCell ref="J83:K83"/>
    <mergeCell ref="L83:M83"/>
    <mergeCell ref="N83:O83"/>
    <mergeCell ref="P83:Q83"/>
    <mergeCell ref="R83:S83"/>
    <mergeCell ref="T83:U83"/>
    <mergeCell ref="V83:W83"/>
    <mergeCell ref="X83:Y83"/>
    <mergeCell ref="Z83:AA83"/>
    <mergeCell ref="AB83:AC83"/>
    <mergeCell ref="AD83:AE83"/>
    <mergeCell ref="AF83:AG83"/>
    <mergeCell ref="AH83:AI83"/>
    <mergeCell ref="AJ83:AK83"/>
    <mergeCell ref="AL83:AM83"/>
    <mergeCell ref="AN83:AO83"/>
    <mergeCell ref="AP83:AQ83"/>
    <mergeCell ref="AR83:AS83"/>
    <mergeCell ref="AT83:AU83"/>
    <mergeCell ref="AV83:AW83"/>
    <mergeCell ref="AX83:AY83"/>
    <mergeCell ref="AZ83:BA83"/>
    <mergeCell ref="BB83:BC83"/>
    <mergeCell ref="BD83:BE83"/>
    <mergeCell ref="BF83:BG83"/>
    <mergeCell ref="BH83:BI83"/>
    <mergeCell ref="BJ83:BK83"/>
    <mergeCell ref="BL83:BM83"/>
    <mergeCell ref="BN83:BO83"/>
    <mergeCell ref="BP83:BQ83"/>
    <mergeCell ref="BR83:BS83"/>
    <mergeCell ref="BT83:BU83"/>
    <mergeCell ref="BV83:BW83"/>
    <mergeCell ref="BX83:BY83"/>
    <mergeCell ref="BZ83:CA83"/>
    <mergeCell ref="CB83:CC83"/>
    <mergeCell ref="CD83:CE83"/>
    <mergeCell ref="CF83:CG83"/>
    <mergeCell ref="CH83:CI83"/>
    <mergeCell ref="CJ83:CK83"/>
    <mergeCell ref="CL83:CM83"/>
    <mergeCell ref="CN83:CO83"/>
    <mergeCell ref="CP83:CQ83"/>
    <mergeCell ref="CR83:CS83"/>
    <mergeCell ref="CT83:CU83"/>
    <mergeCell ref="CV83:CW83"/>
    <mergeCell ref="CX83:CY83"/>
    <mergeCell ref="CZ83:DA83"/>
    <mergeCell ref="DB83:DC83"/>
    <mergeCell ref="DD83:DE83"/>
    <mergeCell ref="DF83:DG83"/>
    <mergeCell ref="DH83:DI83"/>
    <mergeCell ref="DJ83:DK83"/>
    <mergeCell ref="DL83:DM83"/>
    <mergeCell ref="DN83:DO83"/>
    <mergeCell ref="DP83:DQ83"/>
    <mergeCell ref="DR83:DS83"/>
    <mergeCell ref="DT83:DU83"/>
    <mergeCell ref="DV83:DW83"/>
    <mergeCell ref="DX83:DY83"/>
    <mergeCell ref="DZ83:EA83"/>
    <mergeCell ref="EB83:EC83"/>
    <mergeCell ref="ED83:EE83"/>
    <mergeCell ref="EF83:EG83"/>
    <mergeCell ref="EH83:EI83"/>
    <mergeCell ref="EJ83:EK83"/>
    <mergeCell ref="EL83:EM83"/>
    <mergeCell ref="EN83:EO83"/>
    <mergeCell ref="EP83:EQ83"/>
    <mergeCell ref="ER83:ES83"/>
    <mergeCell ref="ET83:EU83"/>
    <mergeCell ref="EV83:EW83"/>
    <mergeCell ref="EX83:EY83"/>
    <mergeCell ref="EZ83:FA83"/>
    <mergeCell ref="FB83:FC83"/>
    <mergeCell ref="FD83:FE83"/>
    <mergeCell ref="FF83:FG83"/>
    <mergeCell ref="FH83:FI83"/>
    <mergeCell ref="FJ83:FK83"/>
    <mergeCell ref="FL83:FM83"/>
    <mergeCell ref="FN83:FO83"/>
    <mergeCell ref="FP83:FQ83"/>
    <mergeCell ref="FR83:FS83"/>
    <mergeCell ref="FT83:FU83"/>
    <mergeCell ref="FV83:FW83"/>
    <mergeCell ref="FX83:FY83"/>
    <mergeCell ref="FZ83:GA83"/>
    <mergeCell ref="GB83:GC83"/>
    <mergeCell ref="GD83:GE83"/>
    <mergeCell ref="GF83:GG83"/>
    <mergeCell ref="F84:G84"/>
    <mergeCell ref="H84:I84"/>
    <mergeCell ref="J84:K84"/>
    <mergeCell ref="L84:M84"/>
    <mergeCell ref="N84:O84"/>
    <mergeCell ref="P84:Q84"/>
    <mergeCell ref="R84:S84"/>
    <mergeCell ref="T84:U84"/>
    <mergeCell ref="V84:W84"/>
    <mergeCell ref="X84:Y84"/>
    <mergeCell ref="Z84:AA84"/>
    <mergeCell ref="AB84:AC84"/>
    <mergeCell ref="AD84:AE84"/>
    <mergeCell ref="AF84:AG84"/>
    <mergeCell ref="AH84:AI84"/>
    <mergeCell ref="AJ84:AK84"/>
    <mergeCell ref="AL84:AM84"/>
    <mergeCell ref="AN84:AO84"/>
    <mergeCell ref="AP84:AQ84"/>
    <mergeCell ref="AR84:AS84"/>
    <mergeCell ref="AT84:AU84"/>
    <mergeCell ref="AV84:AW84"/>
    <mergeCell ref="AX84:AY84"/>
    <mergeCell ref="AZ84:BA84"/>
    <mergeCell ref="BB84:BC84"/>
    <mergeCell ref="BD84:BE84"/>
    <mergeCell ref="BF84:BG84"/>
    <mergeCell ref="BH84:BI84"/>
    <mergeCell ref="BJ84:BK84"/>
    <mergeCell ref="BL84:BM84"/>
    <mergeCell ref="BN84:BO84"/>
    <mergeCell ref="BP84:BQ84"/>
    <mergeCell ref="BR84:BS84"/>
    <mergeCell ref="BT84:BU84"/>
    <mergeCell ref="BV84:BW84"/>
    <mergeCell ref="BX84:BY84"/>
    <mergeCell ref="BZ84:CA84"/>
    <mergeCell ref="CB84:CC84"/>
    <mergeCell ref="CD84:CE84"/>
    <mergeCell ref="CF84:CG84"/>
    <mergeCell ref="CH84:CI84"/>
    <mergeCell ref="CJ84:CK84"/>
    <mergeCell ref="CL84:CM84"/>
    <mergeCell ref="CN84:CO84"/>
    <mergeCell ref="CP84:CQ84"/>
    <mergeCell ref="CR84:CS84"/>
    <mergeCell ref="CT84:CU84"/>
    <mergeCell ref="CV84:CW84"/>
    <mergeCell ref="CX84:CY84"/>
    <mergeCell ref="CZ84:DA84"/>
    <mergeCell ref="DB84:DC84"/>
    <mergeCell ref="DD84:DE84"/>
    <mergeCell ref="DF84:DG84"/>
    <mergeCell ref="DH84:DI84"/>
    <mergeCell ref="DJ84:DK84"/>
    <mergeCell ref="DL84:DM84"/>
    <mergeCell ref="DN84:DO84"/>
    <mergeCell ref="DP84:DQ84"/>
    <mergeCell ref="DR84:DS84"/>
    <mergeCell ref="DT84:DU84"/>
    <mergeCell ref="DV84:DW84"/>
    <mergeCell ref="DX84:DY84"/>
    <mergeCell ref="DZ84:EA84"/>
    <mergeCell ref="EB84:EC84"/>
    <mergeCell ref="ED84:EE84"/>
    <mergeCell ref="EF84:EG84"/>
    <mergeCell ref="EH84:EI84"/>
    <mergeCell ref="EJ84:EK84"/>
    <mergeCell ref="EL84:EM84"/>
    <mergeCell ref="EN84:EO84"/>
    <mergeCell ref="EP84:EQ84"/>
    <mergeCell ref="ER84:ES84"/>
    <mergeCell ref="ET84:EU84"/>
    <mergeCell ref="EV84:EW84"/>
    <mergeCell ref="EX84:EY84"/>
    <mergeCell ref="EZ84:FA84"/>
    <mergeCell ref="FB84:FC84"/>
    <mergeCell ref="FD84:FE84"/>
    <mergeCell ref="FF84:FG84"/>
    <mergeCell ref="FH84:FI84"/>
    <mergeCell ref="FJ84:FK84"/>
    <mergeCell ref="FL84:FM84"/>
    <mergeCell ref="FN84:FO84"/>
    <mergeCell ref="FP84:FQ84"/>
    <mergeCell ref="FR84:FS84"/>
    <mergeCell ref="FT84:FU84"/>
    <mergeCell ref="FV84:FW84"/>
    <mergeCell ref="FX84:FY84"/>
    <mergeCell ref="FZ84:GA84"/>
    <mergeCell ref="GB84:GC84"/>
    <mergeCell ref="GD84:GE84"/>
    <mergeCell ref="GF84:GG84"/>
    <mergeCell ref="F85:G85"/>
    <mergeCell ref="H85:I85"/>
    <mergeCell ref="J85:K85"/>
    <mergeCell ref="L85:M85"/>
    <mergeCell ref="N85:O85"/>
    <mergeCell ref="P85:Q85"/>
    <mergeCell ref="R85:S85"/>
    <mergeCell ref="T85:U85"/>
    <mergeCell ref="V85:W85"/>
    <mergeCell ref="X85:Y85"/>
    <mergeCell ref="Z85:AA85"/>
    <mergeCell ref="AB85:AC85"/>
    <mergeCell ref="AD85:AE85"/>
    <mergeCell ref="AF85:AG85"/>
    <mergeCell ref="AH85:AI85"/>
    <mergeCell ref="AJ85:AK85"/>
    <mergeCell ref="AL85:AM85"/>
    <mergeCell ref="AN85:AO85"/>
    <mergeCell ref="AP85:AQ85"/>
    <mergeCell ref="AR85:AS85"/>
    <mergeCell ref="AT85:AU85"/>
    <mergeCell ref="AV85:AW85"/>
    <mergeCell ref="AX85:AY85"/>
    <mergeCell ref="AZ85:BA85"/>
    <mergeCell ref="BB85:BC85"/>
    <mergeCell ref="BD85:BE85"/>
    <mergeCell ref="BF85:BG85"/>
    <mergeCell ref="BH85:BI85"/>
    <mergeCell ref="BJ85:BK85"/>
    <mergeCell ref="BL85:BM85"/>
    <mergeCell ref="BN85:BO85"/>
    <mergeCell ref="BP85:BQ85"/>
    <mergeCell ref="BR85:BS85"/>
    <mergeCell ref="BT85:BU85"/>
    <mergeCell ref="BV85:BW85"/>
    <mergeCell ref="BX85:BY85"/>
    <mergeCell ref="BZ85:CA85"/>
    <mergeCell ref="CB85:CC85"/>
    <mergeCell ref="CD85:CE85"/>
    <mergeCell ref="CF85:CG85"/>
    <mergeCell ref="CH85:CI85"/>
    <mergeCell ref="CJ85:CK85"/>
    <mergeCell ref="CL85:CM85"/>
    <mergeCell ref="CN85:CO85"/>
    <mergeCell ref="CP85:CQ85"/>
    <mergeCell ref="CR85:CS85"/>
    <mergeCell ref="CT85:CU85"/>
    <mergeCell ref="CV85:CW85"/>
    <mergeCell ref="CX85:CY85"/>
    <mergeCell ref="CZ85:DA85"/>
    <mergeCell ref="DB85:DC85"/>
    <mergeCell ref="DD85:DE85"/>
    <mergeCell ref="DF85:DG85"/>
    <mergeCell ref="DH85:DI85"/>
    <mergeCell ref="DJ85:DK85"/>
    <mergeCell ref="DL85:DM85"/>
    <mergeCell ref="DN85:DO85"/>
    <mergeCell ref="DP85:DQ85"/>
    <mergeCell ref="DR85:DS85"/>
    <mergeCell ref="DT85:DU85"/>
    <mergeCell ref="DV85:DW85"/>
    <mergeCell ref="DX85:DY85"/>
    <mergeCell ref="DZ85:EA85"/>
    <mergeCell ref="EB85:EC85"/>
    <mergeCell ref="ED85:EE85"/>
    <mergeCell ref="EF85:EG85"/>
    <mergeCell ref="EH85:EI85"/>
    <mergeCell ref="EJ85:EK85"/>
    <mergeCell ref="EL85:EM85"/>
    <mergeCell ref="EN85:EO85"/>
    <mergeCell ref="EP85:EQ85"/>
    <mergeCell ref="ER85:ES85"/>
    <mergeCell ref="ET85:EU85"/>
    <mergeCell ref="EV85:EW85"/>
    <mergeCell ref="EX85:EY85"/>
    <mergeCell ref="EZ85:FA85"/>
    <mergeCell ref="FB85:FC85"/>
    <mergeCell ref="FD85:FE85"/>
    <mergeCell ref="FF85:FG85"/>
    <mergeCell ref="FH85:FI85"/>
    <mergeCell ref="FJ85:FK85"/>
    <mergeCell ref="FL85:FM85"/>
    <mergeCell ref="FN85:FO85"/>
    <mergeCell ref="FP85:FQ85"/>
    <mergeCell ref="FR85:FS85"/>
    <mergeCell ref="FT85:FU85"/>
    <mergeCell ref="FV85:FW85"/>
    <mergeCell ref="FX85:FY85"/>
    <mergeCell ref="FZ85:GA85"/>
    <mergeCell ref="GB85:GC85"/>
    <mergeCell ref="GD85:GE85"/>
    <mergeCell ref="GF85:GG85"/>
    <mergeCell ref="F86:G86"/>
    <mergeCell ref="H86:I86"/>
    <mergeCell ref="J86:K86"/>
    <mergeCell ref="L86:M86"/>
    <mergeCell ref="N86:O86"/>
    <mergeCell ref="P86:Q86"/>
    <mergeCell ref="R86:S86"/>
    <mergeCell ref="T86:U86"/>
    <mergeCell ref="V86:W86"/>
    <mergeCell ref="X86:Y86"/>
    <mergeCell ref="Z86:AA86"/>
    <mergeCell ref="AB86:AC86"/>
    <mergeCell ref="AD86:AE86"/>
    <mergeCell ref="AF86:AG86"/>
    <mergeCell ref="AH86:AI86"/>
    <mergeCell ref="AJ86:AK86"/>
    <mergeCell ref="AL86:AM86"/>
    <mergeCell ref="AN86:AO86"/>
    <mergeCell ref="AP86:AQ86"/>
    <mergeCell ref="AR86:AS86"/>
    <mergeCell ref="AT86:AU86"/>
    <mergeCell ref="AV86:AW86"/>
    <mergeCell ref="AX86:AY86"/>
    <mergeCell ref="AZ86:BA86"/>
    <mergeCell ref="BB86:BC86"/>
    <mergeCell ref="BD86:BE86"/>
    <mergeCell ref="BF86:BG86"/>
    <mergeCell ref="BH86:BI86"/>
    <mergeCell ref="BJ86:BK86"/>
    <mergeCell ref="BL86:BM86"/>
    <mergeCell ref="BN86:BO86"/>
    <mergeCell ref="BP86:BQ86"/>
    <mergeCell ref="BR86:BS86"/>
    <mergeCell ref="BT86:BU86"/>
    <mergeCell ref="BV86:BW86"/>
    <mergeCell ref="BX86:BY86"/>
    <mergeCell ref="BZ86:CA86"/>
    <mergeCell ref="CB86:CC86"/>
    <mergeCell ref="CD86:CE86"/>
    <mergeCell ref="CF86:CG86"/>
    <mergeCell ref="CH86:CI86"/>
    <mergeCell ref="CJ86:CK86"/>
    <mergeCell ref="CL86:CM86"/>
    <mergeCell ref="CN86:CO86"/>
    <mergeCell ref="CP86:CQ86"/>
    <mergeCell ref="CR86:CS86"/>
    <mergeCell ref="CT86:CU86"/>
    <mergeCell ref="CV86:CW86"/>
    <mergeCell ref="CX86:CY86"/>
    <mergeCell ref="CZ86:DA86"/>
    <mergeCell ref="DB86:DC86"/>
    <mergeCell ref="DD86:DE86"/>
    <mergeCell ref="DF86:DG86"/>
    <mergeCell ref="DH86:DI86"/>
    <mergeCell ref="DJ86:DK86"/>
    <mergeCell ref="DL86:DM86"/>
    <mergeCell ref="DN86:DO86"/>
    <mergeCell ref="DP86:DQ86"/>
    <mergeCell ref="DR86:DS86"/>
    <mergeCell ref="DT86:DU86"/>
    <mergeCell ref="DV86:DW86"/>
    <mergeCell ref="DX86:DY86"/>
    <mergeCell ref="DZ86:EA86"/>
    <mergeCell ref="EB86:EC86"/>
    <mergeCell ref="ED86:EE86"/>
    <mergeCell ref="EF86:EG86"/>
    <mergeCell ref="EH86:EI86"/>
    <mergeCell ref="EJ86:EK86"/>
    <mergeCell ref="EL86:EM86"/>
    <mergeCell ref="EN86:EO86"/>
    <mergeCell ref="EP86:EQ86"/>
    <mergeCell ref="ER86:ES86"/>
    <mergeCell ref="ET86:EU86"/>
    <mergeCell ref="EV86:EW86"/>
    <mergeCell ref="EX86:EY86"/>
    <mergeCell ref="EZ86:FA86"/>
    <mergeCell ref="FB86:FC86"/>
    <mergeCell ref="FD86:FE86"/>
    <mergeCell ref="FF86:FG86"/>
    <mergeCell ref="FH86:FI86"/>
    <mergeCell ref="FJ86:FK86"/>
    <mergeCell ref="FL86:FM86"/>
    <mergeCell ref="FN86:FO86"/>
    <mergeCell ref="FP86:FQ86"/>
    <mergeCell ref="FR86:FS86"/>
    <mergeCell ref="FT86:FU86"/>
    <mergeCell ref="FV86:FW86"/>
    <mergeCell ref="FX86:FY86"/>
    <mergeCell ref="FZ86:GA86"/>
    <mergeCell ref="GB86:GC86"/>
    <mergeCell ref="GD86:GE86"/>
    <mergeCell ref="GF86:GG86"/>
    <mergeCell ref="F87:G87"/>
    <mergeCell ref="H87:I87"/>
    <mergeCell ref="J87:K87"/>
    <mergeCell ref="L87:M87"/>
    <mergeCell ref="N87:O87"/>
    <mergeCell ref="P87:Q87"/>
    <mergeCell ref="R87:S87"/>
    <mergeCell ref="T87:U87"/>
    <mergeCell ref="V87:W87"/>
    <mergeCell ref="X87:Y87"/>
    <mergeCell ref="Z87:AA87"/>
    <mergeCell ref="AB87:AC87"/>
    <mergeCell ref="AD87:AE87"/>
    <mergeCell ref="AF87:AG87"/>
    <mergeCell ref="AH87:AI87"/>
    <mergeCell ref="AJ87:AK87"/>
    <mergeCell ref="AL87:AM87"/>
    <mergeCell ref="AN87:AO87"/>
    <mergeCell ref="AP87:AQ87"/>
    <mergeCell ref="AR87:AS87"/>
    <mergeCell ref="AT87:AU87"/>
    <mergeCell ref="AV87:AW87"/>
    <mergeCell ref="AX87:AY87"/>
    <mergeCell ref="AZ87:BA87"/>
    <mergeCell ref="BB87:BC87"/>
    <mergeCell ref="BD87:BE87"/>
    <mergeCell ref="BF87:BG87"/>
    <mergeCell ref="BH87:BI87"/>
    <mergeCell ref="BJ87:BK87"/>
    <mergeCell ref="BL87:BM87"/>
    <mergeCell ref="BN87:BO87"/>
    <mergeCell ref="BP87:BQ87"/>
    <mergeCell ref="BR87:BS87"/>
    <mergeCell ref="BT87:BU87"/>
    <mergeCell ref="BV87:BW87"/>
    <mergeCell ref="BX87:BY87"/>
    <mergeCell ref="BZ87:CA87"/>
    <mergeCell ref="CB87:CC87"/>
    <mergeCell ref="CD87:CE87"/>
    <mergeCell ref="CF87:CG87"/>
    <mergeCell ref="CH87:CI87"/>
    <mergeCell ref="CJ87:CK87"/>
    <mergeCell ref="CL87:CM87"/>
    <mergeCell ref="CN87:CO87"/>
    <mergeCell ref="CP87:CQ87"/>
    <mergeCell ref="CR87:CS87"/>
    <mergeCell ref="CT87:CU87"/>
    <mergeCell ref="CV87:CW87"/>
    <mergeCell ref="CX87:CY87"/>
    <mergeCell ref="CZ87:DA87"/>
    <mergeCell ref="DB87:DC87"/>
    <mergeCell ref="DD87:DE87"/>
    <mergeCell ref="DF87:DG87"/>
    <mergeCell ref="DH87:DI87"/>
    <mergeCell ref="DJ87:DK87"/>
    <mergeCell ref="DL87:DM87"/>
    <mergeCell ref="DN87:DO87"/>
    <mergeCell ref="DP87:DQ87"/>
    <mergeCell ref="DR87:DS87"/>
    <mergeCell ref="DT87:DU87"/>
    <mergeCell ref="DV87:DW87"/>
    <mergeCell ref="DX87:DY87"/>
    <mergeCell ref="DZ87:EA87"/>
    <mergeCell ref="EB87:EC87"/>
    <mergeCell ref="ED87:EE87"/>
    <mergeCell ref="EF87:EG87"/>
    <mergeCell ref="EH87:EI87"/>
    <mergeCell ref="EJ87:EK87"/>
    <mergeCell ref="EL87:EM87"/>
    <mergeCell ref="EN87:EO87"/>
    <mergeCell ref="EP87:EQ87"/>
    <mergeCell ref="ER87:ES87"/>
    <mergeCell ref="ET87:EU87"/>
    <mergeCell ref="EV87:EW87"/>
    <mergeCell ref="EX87:EY87"/>
    <mergeCell ref="EZ87:FA87"/>
    <mergeCell ref="FB87:FC87"/>
    <mergeCell ref="FD87:FE87"/>
    <mergeCell ref="FF87:FG87"/>
    <mergeCell ref="FH87:FI87"/>
    <mergeCell ref="FJ87:FK87"/>
    <mergeCell ref="FL87:FM87"/>
    <mergeCell ref="FN87:FO87"/>
    <mergeCell ref="FP87:FQ87"/>
    <mergeCell ref="FR87:FS87"/>
    <mergeCell ref="FT87:FU87"/>
    <mergeCell ref="FV87:FW87"/>
    <mergeCell ref="FX87:FY87"/>
    <mergeCell ref="FZ87:GA87"/>
    <mergeCell ref="GB87:GC87"/>
    <mergeCell ref="GD87:GE87"/>
    <mergeCell ref="GF87:GG87"/>
    <mergeCell ref="F88:G88"/>
    <mergeCell ref="H88:I88"/>
    <mergeCell ref="J88:K88"/>
    <mergeCell ref="L88:M88"/>
    <mergeCell ref="N88:O88"/>
    <mergeCell ref="P88:Q88"/>
    <mergeCell ref="R88:S88"/>
    <mergeCell ref="T88:U88"/>
    <mergeCell ref="V88:W88"/>
    <mergeCell ref="X88:Y88"/>
    <mergeCell ref="Z88:AA88"/>
    <mergeCell ref="AB88:AC88"/>
    <mergeCell ref="AD88:AE88"/>
    <mergeCell ref="AF88:AG88"/>
    <mergeCell ref="AH88:AI88"/>
    <mergeCell ref="AJ88:AK88"/>
    <mergeCell ref="AL88:AM88"/>
    <mergeCell ref="AN88:AO88"/>
    <mergeCell ref="AP88:AQ88"/>
    <mergeCell ref="AR88:AS88"/>
    <mergeCell ref="AT88:AU88"/>
    <mergeCell ref="AV88:AW88"/>
    <mergeCell ref="AX88:AY88"/>
    <mergeCell ref="AZ88:BA88"/>
    <mergeCell ref="BB88:BC88"/>
    <mergeCell ref="BD88:BE88"/>
    <mergeCell ref="BF88:BG88"/>
    <mergeCell ref="BH88:BI88"/>
    <mergeCell ref="BJ88:BK88"/>
    <mergeCell ref="BL88:BM88"/>
    <mergeCell ref="BN88:BO88"/>
    <mergeCell ref="BP88:BQ88"/>
    <mergeCell ref="BR88:BS88"/>
    <mergeCell ref="BT88:BU88"/>
    <mergeCell ref="BV88:BW88"/>
    <mergeCell ref="BX88:BY88"/>
    <mergeCell ref="BZ88:CA88"/>
    <mergeCell ref="CB88:CC88"/>
    <mergeCell ref="CD88:CE88"/>
    <mergeCell ref="CF88:CG88"/>
    <mergeCell ref="CH88:CI88"/>
    <mergeCell ref="CJ88:CK88"/>
    <mergeCell ref="CL88:CM88"/>
    <mergeCell ref="CN88:CO88"/>
    <mergeCell ref="CP88:CQ88"/>
    <mergeCell ref="CR88:CS88"/>
    <mergeCell ref="CT88:CU88"/>
    <mergeCell ref="CV88:CW88"/>
    <mergeCell ref="CX88:CY88"/>
    <mergeCell ref="CZ88:DA88"/>
    <mergeCell ref="DB88:DC88"/>
    <mergeCell ref="DD88:DE88"/>
    <mergeCell ref="DF88:DG88"/>
    <mergeCell ref="DH88:DI88"/>
    <mergeCell ref="DJ88:DK88"/>
    <mergeCell ref="DL88:DM88"/>
    <mergeCell ref="DN88:DO88"/>
    <mergeCell ref="DP88:DQ88"/>
    <mergeCell ref="DR88:DS88"/>
    <mergeCell ref="DT88:DU88"/>
    <mergeCell ref="DV88:DW88"/>
    <mergeCell ref="DX88:DY88"/>
    <mergeCell ref="DZ88:EA88"/>
    <mergeCell ref="EB88:EC88"/>
    <mergeCell ref="ED88:EE88"/>
    <mergeCell ref="EF88:EG88"/>
    <mergeCell ref="EH88:EI88"/>
    <mergeCell ref="EJ88:EK88"/>
    <mergeCell ref="EL88:EM88"/>
    <mergeCell ref="EN88:EO88"/>
    <mergeCell ref="EP88:EQ88"/>
    <mergeCell ref="ER88:ES88"/>
    <mergeCell ref="ET88:EU88"/>
    <mergeCell ref="EV88:EW88"/>
    <mergeCell ref="EX88:EY88"/>
    <mergeCell ref="EZ88:FA88"/>
    <mergeCell ref="FB88:FC88"/>
    <mergeCell ref="FD88:FE88"/>
    <mergeCell ref="FF88:FG88"/>
    <mergeCell ref="FH88:FI88"/>
    <mergeCell ref="FJ88:FK88"/>
    <mergeCell ref="FL88:FM88"/>
    <mergeCell ref="FN88:FO88"/>
    <mergeCell ref="FP88:FQ88"/>
    <mergeCell ref="FR88:FS88"/>
    <mergeCell ref="FT88:FU88"/>
    <mergeCell ref="FV88:FW88"/>
    <mergeCell ref="FX88:FY88"/>
    <mergeCell ref="FZ88:GA88"/>
    <mergeCell ref="GB88:GC88"/>
    <mergeCell ref="GD88:GE88"/>
    <mergeCell ref="GF88:GG88"/>
    <mergeCell ref="F89:G89"/>
    <mergeCell ref="H89:I89"/>
    <mergeCell ref="J89:K89"/>
    <mergeCell ref="L89:M89"/>
    <mergeCell ref="N89:O89"/>
    <mergeCell ref="P89:Q89"/>
    <mergeCell ref="R89:S89"/>
    <mergeCell ref="T89:U89"/>
    <mergeCell ref="V89:W89"/>
    <mergeCell ref="X89:Y89"/>
    <mergeCell ref="Z89:AA89"/>
    <mergeCell ref="AB89:AC89"/>
    <mergeCell ref="AD89:AE89"/>
    <mergeCell ref="AF89:AG89"/>
    <mergeCell ref="AH89:AI89"/>
    <mergeCell ref="AJ89:AK89"/>
    <mergeCell ref="AL89:AM89"/>
    <mergeCell ref="AN89:AO89"/>
    <mergeCell ref="AP89:AQ89"/>
    <mergeCell ref="AR89:AS89"/>
    <mergeCell ref="AT89:AU89"/>
    <mergeCell ref="AV89:AW89"/>
    <mergeCell ref="AX89:AY89"/>
    <mergeCell ref="AZ89:BA89"/>
    <mergeCell ref="BB89:BC89"/>
    <mergeCell ref="BD89:BE89"/>
    <mergeCell ref="BF89:BG89"/>
    <mergeCell ref="BH89:BI89"/>
    <mergeCell ref="BJ89:BK89"/>
    <mergeCell ref="BL89:BM89"/>
    <mergeCell ref="BN89:BO89"/>
    <mergeCell ref="BP89:BQ89"/>
    <mergeCell ref="BR89:BS89"/>
    <mergeCell ref="BT89:BU89"/>
    <mergeCell ref="BV89:BW89"/>
    <mergeCell ref="BX89:BY89"/>
    <mergeCell ref="BZ89:CA89"/>
    <mergeCell ref="CB89:CC89"/>
    <mergeCell ref="CD89:CE89"/>
    <mergeCell ref="CF89:CG89"/>
    <mergeCell ref="CH89:CI89"/>
    <mergeCell ref="CJ89:CK89"/>
    <mergeCell ref="CL89:CM89"/>
    <mergeCell ref="CN89:CO89"/>
    <mergeCell ref="CP89:CQ89"/>
    <mergeCell ref="CR89:CS89"/>
    <mergeCell ref="CT89:CU89"/>
    <mergeCell ref="CV89:CW89"/>
    <mergeCell ref="CX89:CY89"/>
    <mergeCell ref="CZ89:DA89"/>
    <mergeCell ref="DB89:DC89"/>
    <mergeCell ref="DD89:DE89"/>
    <mergeCell ref="DF89:DG89"/>
    <mergeCell ref="DH89:DI89"/>
    <mergeCell ref="DJ89:DK89"/>
    <mergeCell ref="DL89:DM89"/>
    <mergeCell ref="DN89:DO89"/>
    <mergeCell ref="DP89:DQ89"/>
    <mergeCell ref="DR89:DS89"/>
    <mergeCell ref="DT89:DU89"/>
    <mergeCell ref="DV89:DW89"/>
    <mergeCell ref="DX89:DY89"/>
    <mergeCell ref="DZ89:EA89"/>
    <mergeCell ref="EB89:EC89"/>
    <mergeCell ref="ED89:EE89"/>
    <mergeCell ref="EF89:EG89"/>
    <mergeCell ref="EH89:EI89"/>
    <mergeCell ref="EJ89:EK89"/>
    <mergeCell ref="EL89:EM89"/>
    <mergeCell ref="EN89:EO89"/>
    <mergeCell ref="EP89:EQ89"/>
    <mergeCell ref="ER89:ES89"/>
    <mergeCell ref="ET89:EU89"/>
    <mergeCell ref="EV89:EW89"/>
    <mergeCell ref="EX89:EY89"/>
    <mergeCell ref="EZ89:FA89"/>
    <mergeCell ref="FB89:FC89"/>
    <mergeCell ref="FD89:FE89"/>
    <mergeCell ref="FF89:FG89"/>
    <mergeCell ref="FH89:FI89"/>
    <mergeCell ref="FJ89:FK89"/>
    <mergeCell ref="FL89:FM89"/>
    <mergeCell ref="FN89:FO89"/>
    <mergeCell ref="FP89:FQ89"/>
    <mergeCell ref="FR89:FS89"/>
    <mergeCell ref="FT89:FU89"/>
    <mergeCell ref="FV89:FW89"/>
    <mergeCell ref="FX89:FY89"/>
    <mergeCell ref="FZ89:GA89"/>
    <mergeCell ref="GB89:GC89"/>
    <mergeCell ref="GD89:GE89"/>
    <mergeCell ref="GF89:GG89"/>
    <mergeCell ref="F90:G90"/>
    <mergeCell ref="H90:I90"/>
    <mergeCell ref="J90:K90"/>
    <mergeCell ref="L90:M90"/>
    <mergeCell ref="N90:O90"/>
    <mergeCell ref="P90:Q90"/>
    <mergeCell ref="R90:S90"/>
    <mergeCell ref="T90:U90"/>
    <mergeCell ref="V90:W90"/>
    <mergeCell ref="X90:Y90"/>
    <mergeCell ref="Z90:AA90"/>
    <mergeCell ref="AB90:AC90"/>
    <mergeCell ref="AD90:AE90"/>
    <mergeCell ref="AF90:AG90"/>
    <mergeCell ref="AH90:AI90"/>
    <mergeCell ref="AJ90:AK90"/>
    <mergeCell ref="AL90:AM90"/>
    <mergeCell ref="AN90:AO90"/>
    <mergeCell ref="AP90:AQ90"/>
    <mergeCell ref="AR90:AS90"/>
    <mergeCell ref="AT90:AU90"/>
    <mergeCell ref="AV90:AW90"/>
    <mergeCell ref="AX90:AY90"/>
    <mergeCell ref="AZ90:BA90"/>
    <mergeCell ref="BB90:BC90"/>
    <mergeCell ref="BD90:BE90"/>
    <mergeCell ref="BF90:BG90"/>
    <mergeCell ref="BH90:BI90"/>
    <mergeCell ref="BJ90:BK90"/>
    <mergeCell ref="BL90:BM90"/>
    <mergeCell ref="BN90:BO90"/>
    <mergeCell ref="BP90:BQ90"/>
    <mergeCell ref="BR90:BS90"/>
    <mergeCell ref="BT90:BU90"/>
    <mergeCell ref="BV90:BW90"/>
    <mergeCell ref="BX90:BY90"/>
    <mergeCell ref="BZ90:CA90"/>
    <mergeCell ref="CB90:CC90"/>
    <mergeCell ref="CD90:CE90"/>
    <mergeCell ref="CF90:CG90"/>
    <mergeCell ref="CH90:CI90"/>
    <mergeCell ref="CJ90:CK90"/>
    <mergeCell ref="CL90:CM90"/>
    <mergeCell ref="CN90:CO90"/>
    <mergeCell ref="CP90:CQ90"/>
    <mergeCell ref="CR90:CS90"/>
    <mergeCell ref="CT90:CU90"/>
    <mergeCell ref="CV90:CW90"/>
    <mergeCell ref="CX90:CY90"/>
    <mergeCell ref="CZ90:DA90"/>
    <mergeCell ref="DB90:DC90"/>
    <mergeCell ref="DD90:DE90"/>
    <mergeCell ref="DF90:DG90"/>
    <mergeCell ref="DH90:DI90"/>
    <mergeCell ref="DJ90:DK90"/>
    <mergeCell ref="DL90:DM90"/>
    <mergeCell ref="DN90:DO90"/>
    <mergeCell ref="DP90:DQ90"/>
    <mergeCell ref="DR90:DS90"/>
    <mergeCell ref="DT90:DU90"/>
    <mergeCell ref="DV90:DW90"/>
    <mergeCell ref="DX90:DY90"/>
    <mergeCell ref="DZ90:EA90"/>
    <mergeCell ref="EB90:EC90"/>
    <mergeCell ref="ED90:EE90"/>
    <mergeCell ref="EF90:EG90"/>
    <mergeCell ref="EH90:EI90"/>
    <mergeCell ref="EJ90:EK90"/>
    <mergeCell ref="EL90:EM90"/>
    <mergeCell ref="EN90:EO90"/>
    <mergeCell ref="EP90:EQ90"/>
    <mergeCell ref="ER90:ES90"/>
    <mergeCell ref="ET90:EU90"/>
    <mergeCell ref="EV90:EW90"/>
    <mergeCell ref="EX90:EY90"/>
    <mergeCell ref="EZ90:FA90"/>
    <mergeCell ref="FB90:FC90"/>
    <mergeCell ref="FD90:FE90"/>
    <mergeCell ref="FF90:FG90"/>
    <mergeCell ref="FH90:FI90"/>
    <mergeCell ref="FJ90:FK90"/>
    <mergeCell ref="FL90:FM90"/>
    <mergeCell ref="FN90:FO90"/>
    <mergeCell ref="FP90:FQ90"/>
    <mergeCell ref="FR90:FS90"/>
    <mergeCell ref="FT90:FU90"/>
    <mergeCell ref="FV90:FW90"/>
    <mergeCell ref="FX90:FY90"/>
    <mergeCell ref="FZ90:GA90"/>
    <mergeCell ref="GB90:GC90"/>
    <mergeCell ref="GD90:GE90"/>
    <mergeCell ref="GF90:GG90"/>
    <mergeCell ref="F91:G91"/>
    <mergeCell ref="H91:I91"/>
    <mergeCell ref="J91:K91"/>
    <mergeCell ref="L91:M91"/>
    <mergeCell ref="N91:O91"/>
    <mergeCell ref="P91:Q91"/>
    <mergeCell ref="R91:S91"/>
    <mergeCell ref="T91:U91"/>
    <mergeCell ref="V91:W91"/>
    <mergeCell ref="X91:Y91"/>
    <mergeCell ref="Z91:AA91"/>
    <mergeCell ref="AB91:AC91"/>
    <mergeCell ref="AD91:AE91"/>
    <mergeCell ref="AF91:AG91"/>
    <mergeCell ref="AH91:AI91"/>
    <mergeCell ref="AJ91:AK91"/>
    <mergeCell ref="AL91:AM91"/>
    <mergeCell ref="AN91:AO91"/>
    <mergeCell ref="AP91:AQ91"/>
    <mergeCell ref="AR91:AS91"/>
    <mergeCell ref="AT91:AU91"/>
    <mergeCell ref="AV91:AW91"/>
    <mergeCell ref="AX91:AY91"/>
    <mergeCell ref="AZ91:BA91"/>
    <mergeCell ref="BB91:BC91"/>
    <mergeCell ref="BD91:BE91"/>
    <mergeCell ref="BF91:BG91"/>
    <mergeCell ref="BH91:BI91"/>
    <mergeCell ref="BJ91:BK91"/>
    <mergeCell ref="BL91:BM91"/>
    <mergeCell ref="BN91:BO91"/>
    <mergeCell ref="BP91:BQ91"/>
    <mergeCell ref="BR91:BS91"/>
    <mergeCell ref="BT91:BU91"/>
    <mergeCell ref="BV91:BW91"/>
    <mergeCell ref="BX91:BY91"/>
    <mergeCell ref="BZ91:CA91"/>
    <mergeCell ref="CB91:CC91"/>
    <mergeCell ref="CD91:CE91"/>
    <mergeCell ref="CF91:CG91"/>
    <mergeCell ref="CH91:CI91"/>
    <mergeCell ref="CJ91:CK91"/>
    <mergeCell ref="CL91:CM91"/>
    <mergeCell ref="CN91:CO91"/>
    <mergeCell ref="CP91:CQ91"/>
    <mergeCell ref="CR91:CS91"/>
    <mergeCell ref="CT91:CU91"/>
    <mergeCell ref="CV91:CW91"/>
    <mergeCell ref="CX91:CY91"/>
    <mergeCell ref="CZ91:DA91"/>
    <mergeCell ref="DB91:DC91"/>
    <mergeCell ref="DD91:DE91"/>
    <mergeCell ref="DF91:DG91"/>
    <mergeCell ref="DH91:DI91"/>
    <mergeCell ref="DJ91:DK91"/>
    <mergeCell ref="DL91:DM91"/>
    <mergeCell ref="DN91:DO91"/>
    <mergeCell ref="DP91:DQ91"/>
    <mergeCell ref="DR91:DS91"/>
    <mergeCell ref="DT91:DU91"/>
    <mergeCell ref="DV91:DW91"/>
    <mergeCell ref="DX91:DY91"/>
    <mergeCell ref="DZ91:EA91"/>
    <mergeCell ref="EB91:EC91"/>
    <mergeCell ref="ED91:EE91"/>
    <mergeCell ref="EF91:EG91"/>
    <mergeCell ref="EH91:EI91"/>
    <mergeCell ref="EJ91:EK91"/>
    <mergeCell ref="EL91:EM91"/>
    <mergeCell ref="EN91:EO91"/>
    <mergeCell ref="EP91:EQ91"/>
    <mergeCell ref="ER91:ES91"/>
    <mergeCell ref="ET91:EU91"/>
    <mergeCell ref="EV91:EW91"/>
    <mergeCell ref="EX91:EY91"/>
    <mergeCell ref="EZ91:FA91"/>
    <mergeCell ref="FB91:FC91"/>
    <mergeCell ref="FD91:FE91"/>
    <mergeCell ref="FF91:FG91"/>
    <mergeCell ref="FH91:FI91"/>
    <mergeCell ref="FJ91:FK91"/>
    <mergeCell ref="FL91:FM91"/>
    <mergeCell ref="FN91:FO91"/>
    <mergeCell ref="FP91:FQ91"/>
    <mergeCell ref="FR91:FS91"/>
    <mergeCell ref="FT91:FU91"/>
    <mergeCell ref="FV91:FW91"/>
    <mergeCell ref="FX91:FY91"/>
    <mergeCell ref="FZ91:GA91"/>
    <mergeCell ref="GB91:GC91"/>
    <mergeCell ref="GD91:GE91"/>
    <mergeCell ref="GF91:GG91"/>
    <mergeCell ref="F92:G92"/>
    <mergeCell ref="H92:I92"/>
    <mergeCell ref="J92:K92"/>
    <mergeCell ref="L92:M92"/>
    <mergeCell ref="N92:O92"/>
    <mergeCell ref="P92:Q92"/>
    <mergeCell ref="R92:S92"/>
    <mergeCell ref="T92:U92"/>
    <mergeCell ref="V92:W92"/>
    <mergeCell ref="X92:Y92"/>
    <mergeCell ref="Z92:AA92"/>
    <mergeCell ref="AB92:AC92"/>
    <mergeCell ref="AD92:AE92"/>
    <mergeCell ref="AF92:AG92"/>
    <mergeCell ref="AH92:AI92"/>
    <mergeCell ref="AJ92:AK92"/>
    <mergeCell ref="AL92:AM92"/>
    <mergeCell ref="AN92:AO92"/>
    <mergeCell ref="AP92:AQ92"/>
    <mergeCell ref="AR92:AS92"/>
    <mergeCell ref="AT92:AU92"/>
    <mergeCell ref="AV92:AW92"/>
    <mergeCell ref="AX92:AY92"/>
    <mergeCell ref="AZ92:BA92"/>
    <mergeCell ref="BB92:BC92"/>
    <mergeCell ref="BD92:BE92"/>
    <mergeCell ref="BF92:BG92"/>
    <mergeCell ref="BH92:BI92"/>
    <mergeCell ref="BJ92:BK92"/>
    <mergeCell ref="BL92:BM92"/>
    <mergeCell ref="BN92:BO92"/>
    <mergeCell ref="BP92:BQ92"/>
    <mergeCell ref="BR92:BS92"/>
    <mergeCell ref="BT92:BU92"/>
    <mergeCell ref="BV92:BW92"/>
    <mergeCell ref="BX92:BY92"/>
    <mergeCell ref="BZ92:CA92"/>
    <mergeCell ref="CB92:CC92"/>
    <mergeCell ref="CD92:CE92"/>
    <mergeCell ref="CF92:CG92"/>
    <mergeCell ref="CH92:CI92"/>
    <mergeCell ref="CJ92:CK92"/>
    <mergeCell ref="CL92:CM92"/>
    <mergeCell ref="CN92:CO92"/>
    <mergeCell ref="CP92:CQ92"/>
    <mergeCell ref="CR92:CS92"/>
    <mergeCell ref="CT92:CU92"/>
    <mergeCell ref="CV92:CW92"/>
    <mergeCell ref="CX92:CY92"/>
    <mergeCell ref="CZ92:DA92"/>
    <mergeCell ref="DB92:DC92"/>
    <mergeCell ref="DD92:DE92"/>
    <mergeCell ref="DF92:DG92"/>
    <mergeCell ref="DH92:DI92"/>
    <mergeCell ref="DJ92:DK92"/>
    <mergeCell ref="DL92:DM92"/>
    <mergeCell ref="DN92:DO92"/>
    <mergeCell ref="DP92:DQ92"/>
    <mergeCell ref="DR92:DS92"/>
    <mergeCell ref="DT92:DU92"/>
    <mergeCell ref="DV92:DW92"/>
    <mergeCell ref="DX92:DY92"/>
    <mergeCell ref="DZ92:EA92"/>
    <mergeCell ref="EB92:EC92"/>
    <mergeCell ref="ED92:EE92"/>
    <mergeCell ref="EF92:EG92"/>
    <mergeCell ref="EH92:EI92"/>
    <mergeCell ref="EJ92:EK92"/>
    <mergeCell ref="EL92:EM92"/>
    <mergeCell ref="EN92:EO92"/>
    <mergeCell ref="EP92:EQ92"/>
    <mergeCell ref="ER92:ES92"/>
    <mergeCell ref="ET92:EU92"/>
    <mergeCell ref="EV92:EW92"/>
    <mergeCell ref="EX92:EY92"/>
    <mergeCell ref="EZ92:FA92"/>
    <mergeCell ref="FB92:FC92"/>
    <mergeCell ref="FD92:FE92"/>
    <mergeCell ref="FF92:FG92"/>
    <mergeCell ref="FH92:FI92"/>
    <mergeCell ref="FJ92:FK92"/>
    <mergeCell ref="FL92:FM92"/>
    <mergeCell ref="FN92:FO92"/>
    <mergeCell ref="FP92:FQ92"/>
    <mergeCell ref="FR92:FS92"/>
    <mergeCell ref="FT92:FU92"/>
    <mergeCell ref="FV92:FW92"/>
    <mergeCell ref="FX92:FY92"/>
    <mergeCell ref="FZ92:GA92"/>
    <mergeCell ref="GB92:GC92"/>
    <mergeCell ref="GD92:GE92"/>
    <mergeCell ref="GF92:GG92"/>
    <mergeCell ref="F93:G93"/>
    <mergeCell ref="H93:I93"/>
    <mergeCell ref="J93:K93"/>
    <mergeCell ref="L93:M93"/>
    <mergeCell ref="N93:O93"/>
    <mergeCell ref="P93:Q93"/>
    <mergeCell ref="R93:S93"/>
    <mergeCell ref="T93:U93"/>
    <mergeCell ref="V93:W93"/>
    <mergeCell ref="X93:Y93"/>
    <mergeCell ref="Z93:AA93"/>
    <mergeCell ref="AB93:AC93"/>
    <mergeCell ref="AD93:AE93"/>
    <mergeCell ref="AF93:AG93"/>
    <mergeCell ref="AH93:AI93"/>
    <mergeCell ref="AJ93:AK93"/>
    <mergeCell ref="AL93:AM93"/>
    <mergeCell ref="AN93:AO93"/>
    <mergeCell ref="AP93:AQ93"/>
    <mergeCell ref="AR93:AS93"/>
    <mergeCell ref="AT93:AU93"/>
    <mergeCell ref="AV93:AW93"/>
    <mergeCell ref="AX93:AY93"/>
    <mergeCell ref="AZ93:BA93"/>
    <mergeCell ref="BB93:BC93"/>
    <mergeCell ref="BD93:BE93"/>
    <mergeCell ref="BF93:BG93"/>
    <mergeCell ref="BH93:BI93"/>
    <mergeCell ref="BJ93:BK93"/>
    <mergeCell ref="BL93:BM93"/>
    <mergeCell ref="BN93:BO93"/>
    <mergeCell ref="BP93:BQ93"/>
    <mergeCell ref="BR93:BS93"/>
    <mergeCell ref="BT93:BU93"/>
    <mergeCell ref="BV93:BW93"/>
    <mergeCell ref="BX93:BY93"/>
    <mergeCell ref="BZ93:CA93"/>
    <mergeCell ref="CB93:CC93"/>
    <mergeCell ref="CD93:CE93"/>
    <mergeCell ref="CF93:CG93"/>
    <mergeCell ref="CH93:CI93"/>
    <mergeCell ref="CJ93:CK93"/>
    <mergeCell ref="CL93:CM93"/>
    <mergeCell ref="CN93:CO93"/>
    <mergeCell ref="CP93:CQ93"/>
    <mergeCell ref="CR93:CS93"/>
    <mergeCell ref="CT93:CU93"/>
    <mergeCell ref="CV93:CW93"/>
    <mergeCell ref="CX93:CY93"/>
    <mergeCell ref="CZ93:DA93"/>
    <mergeCell ref="DB93:DC93"/>
    <mergeCell ref="DD93:DE93"/>
    <mergeCell ref="DF93:DG93"/>
    <mergeCell ref="DH93:DI93"/>
    <mergeCell ref="DJ93:DK93"/>
    <mergeCell ref="DL93:DM93"/>
    <mergeCell ref="DN93:DO93"/>
    <mergeCell ref="DP93:DQ93"/>
    <mergeCell ref="DR93:DS93"/>
    <mergeCell ref="DT93:DU93"/>
    <mergeCell ref="DV93:DW93"/>
    <mergeCell ref="DX93:DY93"/>
    <mergeCell ref="DZ93:EA93"/>
    <mergeCell ref="EB93:EC93"/>
    <mergeCell ref="ED93:EE93"/>
    <mergeCell ref="EF93:EG93"/>
    <mergeCell ref="EH93:EI93"/>
    <mergeCell ref="EJ93:EK93"/>
    <mergeCell ref="EL93:EM93"/>
    <mergeCell ref="EN93:EO93"/>
    <mergeCell ref="EP93:EQ93"/>
    <mergeCell ref="ER93:ES93"/>
    <mergeCell ref="ET93:EU93"/>
    <mergeCell ref="EV93:EW93"/>
    <mergeCell ref="EX93:EY93"/>
    <mergeCell ref="EZ93:FA93"/>
    <mergeCell ref="FB93:FC93"/>
    <mergeCell ref="FD93:FE93"/>
    <mergeCell ref="FF93:FG93"/>
    <mergeCell ref="FH93:FI93"/>
    <mergeCell ref="FJ93:FK93"/>
    <mergeCell ref="FL93:FM93"/>
    <mergeCell ref="FN93:FO93"/>
    <mergeCell ref="FP93:FQ93"/>
    <mergeCell ref="FR93:FS93"/>
    <mergeCell ref="FT93:FU93"/>
    <mergeCell ref="FV93:FW93"/>
    <mergeCell ref="FX93:FY93"/>
    <mergeCell ref="FZ93:GA93"/>
    <mergeCell ref="GB93:GC93"/>
    <mergeCell ref="GD93:GE93"/>
    <mergeCell ref="GF93:GG93"/>
    <mergeCell ref="F94:G94"/>
    <mergeCell ref="H94:I94"/>
    <mergeCell ref="J94:K94"/>
    <mergeCell ref="L94:M94"/>
    <mergeCell ref="N94:O94"/>
    <mergeCell ref="P94:Q94"/>
    <mergeCell ref="R94:S94"/>
    <mergeCell ref="T94:U94"/>
    <mergeCell ref="V94:W94"/>
    <mergeCell ref="X94:Y94"/>
    <mergeCell ref="Z94:AA94"/>
    <mergeCell ref="AB94:AC94"/>
    <mergeCell ref="AD94:AE94"/>
    <mergeCell ref="AF94:AG94"/>
    <mergeCell ref="AH94:AI94"/>
    <mergeCell ref="AJ94:AK94"/>
    <mergeCell ref="AL94:AM94"/>
    <mergeCell ref="AN94:AO94"/>
    <mergeCell ref="AP94:AQ94"/>
    <mergeCell ref="AR94:AS94"/>
    <mergeCell ref="AT94:AU94"/>
    <mergeCell ref="AV94:AW94"/>
    <mergeCell ref="AX94:AY94"/>
    <mergeCell ref="AZ94:BA94"/>
    <mergeCell ref="BB94:BC94"/>
    <mergeCell ref="BD94:BE94"/>
    <mergeCell ref="BF94:BG94"/>
    <mergeCell ref="BH94:BI94"/>
    <mergeCell ref="BJ94:BK94"/>
    <mergeCell ref="BL94:BM94"/>
    <mergeCell ref="BN94:BO94"/>
    <mergeCell ref="BP94:BQ94"/>
    <mergeCell ref="BR94:BS94"/>
    <mergeCell ref="BT94:BU94"/>
    <mergeCell ref="BV94:BW94"/>
    <mergeCell ref="BX94:BY94"/>
    <mergeCell ref="BZ94:CA94"/>
    <mergeCell ref="CB94:CC94"/>
    <mergeCell ref="CD94:CE94"/>
    <mergeCell ref="CF94:CG94"/>
    <mergeCell ref="CH94:CI94"/>
    <mergeCell ref="CJ94:CK94"/>
    <mergeCell ref="CL94:CM94"/>
    <mergeCell ref="CN94:CO94"/>
    <mergeCell ref="CP94:CQ94"/>
    <mergeCell ref="CR94:CS94"/>
    <mergeCell ref="CT94:CU94"/>
    <mergeCell ref="CV94:CW94"/>
    <mergeCell ref="CX94:CY94"/>
    <mergeCell ref="CZ94:DA94"/>
    <mergeCell ref="DB94:DC94"/>
    <mergeCell ref="DD94:DE94"/>
    <mergeCell ref="DF94:DG94"/>
    <mergeCell ref="DH94:DI94"/>
    <mergeCell ref="DJ94:DK94"/>
    <mergeCell ref="DL94:DM94"/>
    <mergeCell ref="DN94:DO94"/>
    <mergeCell ref="DP94:DQ94"/>
    <mergeCell ref="DR94:DS94"/>
    <mergeCell ref="DT94:DU94"/>
    <mergeCell ref="DV94:DW94"/>
    <mergeCell ref="DX94:DY94"/>
    <mergeCell ref="DZ94:EA94"/>
    <mergeCell ref="EB94:EC94"/>
    <mergeCell ref="ED94:EE94"/>
    <mergeCell ref="EF94:EG94"/>
    <mergeCell ref="EH94:EI94"/>
    <mergeCell ref="EJ94:EK94"/>
    <mergeCell ref="EL94:EM94"/>
    <mergeCell ref="EN94:EO94"/>
    <mergeCell ref="EP94:EQ94"/>
    <mergeCell ref="ER94:ES94"/>
    <mergeCell ref="ET94:EU94"/>
    <mergeCell ref="EV94:EW94"/>
    <mergeCell ref="EX94:EY94"/>
    <mergeCell ref="EZ94:FA94"/>
    <mergeCell ref="FB94:FC94"/>
    <mergeCell ref="FD94:FE94"/>
    <mergeCell ref="FF94:FG94"/>
    <mergeCell ref="FH94:FI94"/>
    <mergeCell ref="FJ94:FK94"/>
    <mergeCell ref="FL94:FM94"/>
    <mergeCell ref="FN94:FO94"/>
    <mergeCell ref="FP94:FQ94"/>
    <mergeCell ref="FR94:FS94"/>
    <mergeCell ref="FT94:FU94"/>
    <mergeCell ref="FV94:FW94"/>
    <mergeCell ref="FX94:FY94"/>
    <mergeCell ref="FZ94:GA94"/>
    <mergeCell ref="GB94:GC94"/>
    <mergeCell ref="GD94:GE94"/>
    <mergeCell ref="GF94:GG94"/>
    <mergeCell ref="F95:G95"/>
    <mergeCell ref="H95:I95"/>
    <mergeCell ref="J95:K95"/>
    <mergeCell ref="L95:M95"/>
    <mergeCell ref="N95:O95"/>
    <mergeCell ref="P95:Q95"/>
    <mergeCell ref="R95:S95"/>
    <mergeCell ref="T95:U95"/>
    <mergeCell ref="V95:W95"/>
    <mergeCell ref="X95:Y95"/>
    <mergeCell ref="Z95:AA95"/>
    <mergeCell ref="AB95:AC95"/>
    <mergeCell ref="AD95:AE95"/>
    <mergeCell ref="AF95:AG95"/>
    <mergeCell ref="AH95:AI95"/>
    <mergeCell ref="AJ95:AK95"/>
    <mergeCell ref="AL95:AM95"/>
    <mergeCell ref="AN95:AO95"/>
    <mergeCell ref="AP95:AQ95"/>
    <mergeCell ref="AR95:AS95"/>
    <mergeCell ref="AT95:AU95"/>
    <mergeCell ref="AV95:AW95"/>
    <mergeCell ref="AX95:AY95"/>
    <mergeCell ref="AZ95:BA95"/>
    <mergeCell ref="BB95:BC95"/>
    <mergeCell ref="BD95:BE95"/>
    <mergeCell ref="BF95:BG95"/>
    <mergeCell ref="BH95:BI95"/>
    <mergeCell ref="BJ95:BK95"/>
    <mergeCell ref="BL95:BM95"/>
    <mergeCell ref="BN95:BO95"/>
    <mergeCell ref="BP95:BQ95"/>
    <mergeCell ref="BR95:BS95"/>
    <mergeCell ref="BT95:BU95"/>
    <mergeCell ref="BV95:BW95"/>
    <mergeCell ref="BX95:BY95"/>
    <mergeCell ref="BZ95:CA95"/>
    <mergeCell ref="CB95:CC95"/>
    <mergeCell ref="CD95:CE95"/>
    <mergeCell ref="CF95:CG95"/>
    <mergeCell ref="CH95:CI95"/>
    <mergeCell ref="CJ95:CK95"/>
    <mergeCell ref="CL95:CM95"/>
    <mergeCell ref="CN95:CO95"/>
    <mergeCell ref="CP95:CQ95"/>
    <mergeCell ref="CR95:CS95"/>
    <mergeCell ref="CT95:CU95"/>
    <mergeCell ref="CV95:CW95"/>
    <mergeCell ref="CX95:CY95"/>
    <mergeCell ref="CZ95:DA95"/>
    <mergeCell ref="DB95:DC95"/>
    <mergeCell ref="DD95:DE95"/>
    <mergeCell ref="DF95:DG95"/>
    <mergeCell ref="DH95:DI95"/>
    <mergeCell ref="DJ95:DK95"/>
    <mergeCell ref="DL95:DM95"/>
    <mergeCell ref="DN95:DO95"/>
    <mergeCell ref="DP95:DQ95"/>
    <mergeCell ref="DR95:DS95"/>
    <mergeCell ref="DT95:DU95"/>
    <mergeCell ref="DV95:DW95"/>
    <mergeCell ref="DX95:DY95"/>
    <mergeCell ref="DZ95:EA95"/>
    <mergeCell ref="EB95:EC95"/>
    <mergeCell ref="ED95:EE95"/>
    <mergeCell ref="EF95:EG95"/>
    <mergeCell ref="EH95:EI95"/>
    <mergeCell ref="EJ95:EK95"/>
    <mergeCell ref="EL95:EM95"/>
    <mergeCell ref="EN95:EO95"/>
    <mergeCell ref="EP95:EQ95"/>
    <mergeCell ref="ER95:ES95"/>
    <mergeCell ref="ET95:EU95"/>
    <mergeCell ref="EV95:EW95"/>
    <mergeCell ref="EX95:EY95"/>
    <mergeCell ref="EZ95:FA95"/>
    <mergeCell ref="FB95:FC95"/>
    <mergeCell ref="FD95:FE95"/>
    <mergeCell ref="FF95:FG95"/>
    <mergeCell ref="FH95:FI95"/>
    <mergeCell ref="FJ95:FK95"/>
    <mergeCell ref="FL95:FM95"/>
    <mergeCell ref="FN95:FO95"/>
    <mergeCell ref="FP95:FQ95"/>
    <mergeCell ref="FR95:FS95"/>
    <mergeCell ref="FT95:FU95"/>
    <mergeCell ref="FV95:FW95"/>
    <mergeCell ref="FX95:FY95"/>
    <mergeCell ref="FZ95:GA95"/>
    <mergeCell ref="GB95:GC95"/>
    <mergeCell ref="GD95:GE95"/>
    <mergeCell ref="GF95:GG95"/>
    <mergeCell ref="F96:G96"/>
    <mergeCell ref="H96:I96"/>
    <mergeCell ref="J96:K96"/>
    <mergeCell ref="L96:M96"/>
    <mergeCell ref="N96:O96"/>
    <mergeCell ref="P96:Q96"/>
    <mergeCell ref="R96:S96"/>
    <mergeCell ref="T96:U96"/>
    <mergeCell ref="V96:W96"/>
    <mergeCell ref="X96:Y96"/>
    <mergeCell ref="Z96:AA96"/>
    <mergeCell ref="AB96:AC96"/>
    <mergeCell ref="AD96:AE96"/>
    <mergeCell ref="AF96:AG96"/>
    <mergeCell ref="AH96:AI96"/>
    <mergeCell ref="AJ96:AK96"/>
    <mergeCell ref="AL96:AM96"/>
    <mergeCell ref="AN96:AO96"/>
    <mergeCell ref="AP96:AQ96"/>
    <mergeCell ref="AR96:AS96"/>
    <mergeCell ref="AT96:AU96"/>
    <mergeCell ref="AV96:AW96"/>
    <mergeCell ref="AX96:AY96"/>
    <mergeCell ref="AZ96:BA96"/>
    <mergeCell ref="BB96:BC96"/>
    <mergeCell ref="BD96:BE96"/>
    <mergeCell ref="BF96:BG96"/>
    <mergeCell ref="BH96:BI96"/>
    <mergeCell ref="BJ96:BK96"/>
    <mergeCell ref="BL96:BM96"/>
    <mergeCell ref="BN96:BO96"/>
    <mergeCell ref="BP96:BQ96"/>
    <mergeCell ref="BR96:BS96"/>
    <mergeCell ref="BT96:BU96"/>
    <mergeCell ref="BV96:BW96"/>
    <mergeCell ref="BX96:BY96"/>
    <mergeCell ref="BZ96:CA96"/>
    <mergeCell ref="CB96:CC96"/>
    <mergeCell ref="CD96:CE96"/>
    <mergeCell ref="CF96:CG96"/>
    <mergeCell ref="CH96:CI96"/>
    <mergeCell ref="CJ96:CK96"/>
    <mergeCell ref="CL96:CM96"/>
    <mergeCell ref="CN96:CO96"/>
    <mergeCell ref="CP96:CQ96"/>
    <mergeCell ref="CR96:CS96"/>
    <mergeCell ref="CT96:CU96"/>
    <mergeCell ref="CV96:CW96"/>
    <mergeCell ref="CX96:CY96"/>
    <mergeCell ref="CZ96:DA96"/>
    <mergeCell ref="DB96:DC96"/>
    <mergeCell ref="DD96:DE96"/>
    <mergeCell ref="DF96:DG96"/>
    <mergeCell ref="DH96:DI96"/>
    <mergeCell ref="DJ96:DK96"/>
    <mergeCell ref="DL96:DM96"/>
    <mergeCell ref="DN96:DO96"/>
    <mergeCell ref="DP96:DQ96"/>
    <mergeCell ref="DR96:DS96"/>
    <mergeCell ref="DT96:DU96"/>
    <mergeCell ref="DV96:DW96"/>
    <mergeCell ref="DX96:DY96"/>
    <mergeCell ref="DZ96:EA96"/>
    <mergeCell ref="EB96:EC96"/>
    <mergeCell ref="ED96:EE96"/>
    <mergeCell ref="EF96:EG96"/>
    <mergeCell ref="EH96:EI96"/>
    <mergeCell ref="EJ96:EK96"/>
    <mergeCell ref="EL96:EM96"/>
    <mergeCell ref="EN96:EO96"/>
    <mergeCell ref="EP96:EQ96"/>
    <mergeCell ref="ER96:ES96"/>
    <mergeCell ref="ET96:EU96"/>
    <mergeCell ref="EV96:EW96"/>
    <mergeCell ref="EX96:EY96"/>
    <mergeCell ref="EZ96:FA96"/>
    <mergeCell ref="FB96:FC96"/>
    <mergeCell ref="FD96:FE96"/>
    <mergeCell ref="FF96:FG96"/>
    <mergeCell ref="FH96:FI96"/>
    <mergeCell ref="FJ96:FK96"/>
    <mergeCell ref="FL96:FM96"/>
    <mergeCell ref="FN96:FO96"/>
    <mergeCell ref="FP96:FQ96"/>
    <mergeCell ref="FR96:FS96"/>
    <mergeCell ref="FT96:FU96"/>
    <mergeCell ref="FV96:FW96"/>
    <mergeCell ref="FX96:FY96"/>
    <mergeCell ref="FZ96:GA96"/>
    <mergeCell ref="GB96:GC96"/>
    <mergeCell ref="GD96:GE96"/>
    <mergeCell ref="GF96:GG96"/>
    <mergeCell ref="F97:G97"/>
    <mergeCell ref="H97:I97"/>
    <mergeCell ref="J97:K97"/>
    <mergeCell ref="L97:M97"/>
    <mergeCell ref="N97:O97"/>
    <mergeCell ref="P97:Q97"/>
    <mergeCell ref="R97:S97"/>
    <mergeCell ref="T97:U97"/>
    <mergeCell ref="V97:W97"/>
    <mergeCell ref="X97:Y97"/>
    <mergeCell ref="Z97:AA97"/>
    <mergeCell ref="AB97:AC97"/>
    <mergeCell ref="AD97:AE97"/>
    <mergeCell ref="AF97:AG97"/>
    <mergeCell ref="AH97:AI97"/>
    <mergeCell ref="AJ97:AK97"/>
    <mergeCell ref="AL97:AM97"/>
    <mergeCell ref="AN97:AO97"/>
    <mergeCell ref="AP97:AQ97"/>
    <mergeCell ref="AR97:AS97"/>
    <mergeCell ref="AT97:AU97"/>
    <mergeCell ref="AV97:AW97"/>
    <mergeCell ref="AX97:AY97"/>
    <mergeCell ref="AZ97:BA97"/>
    <mergeCell ref="BB97:BC97"/>
    <mergeCell ref="BD97:BE97"/>
    <mergeCell ref="BF97:BG97"/>
    <mergeCell ref="BH97:BI97"/>
    <mergeCell ref="BJ97:BK97"/>
    <mergeCell ref="BL97:BM97"/>
    <mergeCell ref="BN97:BO97"/>
    <mergeCell ref="BP97:BQ97"/>
    <mergeCell ref="BR97:BS97"/>
    <mergeCell ref="BT97:BU97"/>
    <mergeCell ref="BV97:BW97"/>
    <mergeCell ref="BX97:BY97"/>
    <mergeCell ref="BZ97:CA97"/>
    <mergeCell ref="CB97:CC97"/>
    <mergeCell ref="CD97:CE97"/>
    <mergeCell ref="CF97:CG97"/>
    <mergeCell ref="CH97:CI97"/>
    <mergeCell ref="CJ97:CK97"/>
    <mergeCell ref="CL97:CM97"/>
    <mergeCell ref="CN97:CO97"/>
    <mergeCell ref="CP97:CQ97"/>
    <mergeCell ref="CR97:CS97"/>
    <mergeCell ref="CT97:CU97"/>
    <mergeCell ref="CV97:CW97"/>
    <mergeCell ref="CX97:CY97"/>
    <mergeCell ref="CZ97:DA97"/>
    <mergeCell ref="DB97:DC97"/>
    <mergeCell ref="DD97:DE97"/>
    <mergeCell ref="DF97:DG97"/>
    <mergeCell ref="DH97:DI97"/>
    <mergeCell ref="DJ97:DK97"/>
    <mergeCell ref="DL97:DM97"/>
    <mergeCell ref="DN97:DO97"/>
    <mergeCell ref="DP97:DQ97"/>
    <mergeCell ref="DR97:DS97"/>
    <mergeCell ref="DT97:DU97"/>
    <mergeCell ref="DV97:DW97"/>
    <mergeCell ref="DX97:DY97"/>
    <mergeCell ref="DZ97:EA97"/>
    <mergeCell ref="EB97:EC97"/>
    <mergeCell ref="ED97:EE97"/>
    <mergeCell ref="EF97:EG97"/>
    <mergeCell ref="EH97:EI97"/>
    <mergeCell ref="EJ97:EK97"/>
    <mergeCell ref="EL97:EM97"/>
    <mergeCell ref="EN97:EO97"/>
    <mergeCell ref="EP97:EQ97"/>
    <mergeCell ref="ER97:ES97"/>
    <mergeCell ref="ET97:EU97"/>
    <mergeCell ref="EV97:EW97"/>
    <mergeCell ref="EX97:EY97"/>
    <mergeCell ref="EZ97:FA97"/>
    <mergeCell ref="FB97:FC97"/>
    <mergeCell ref="FD97:FE97"/>
    <mergeCell ref="FF97:FG97"/>
    <mergeCell ref="FH97:FI97"/>
    <mergeCell ref="FJ97:FK97"/>
    <mergeCell ref="FL97:FM97"/>
    <mergeCell ref="FN97:FO97"/>
    <mergeCell ref="FP97:FQ97"/>
    <mergeCell ref="FR97:FS97"/>
    <mergeCell ref="FT97:FU97"/>
    <mergeCell ref="FV97:FW97"/>
    <mergeCell ref="FX97:FY97"/>
    <mergeCell ref="FZ97:GA97"/>
    <mergeCell ref="GB97:GC97"/>
    <mergeCell ref="GD97:GE97"/>
    <mergeCell ref="GF97:GG97"/>
    <mergeCell ref="F98:G98"/>
    <mergeCell ref="H98:I98"/>
    <mergeCell ref="J98:K98"/>
    <mergeCell ref="L98:M98"/>
    <mergeCell ref="N98:O98"/>
    <mergeCell ref="P98:Q98"/>
    <mergeCell ref="R98:S98"/>
    <mergeCell ref="T98:U98"/>
    <mergeCell ref="V98:W98"/>
    <mergeCell ref="X98:Y98"/>
    <mergeCell ref="Z98:AA98"/>
    <mergeCell ref="AB98:AC98"/>
    <mergeCell ref="AD98:AE98"/>
    <mergeCell ref="AF98:AG98"/>
    <mergeCell ref="AH98:AI98"/>
    <mergeCell ref="AJ98:AK98"/>
    <mergeCell ref="AL98:AM98"/>
    <mergeCell ref="AN98:AO98"/>
    <mergeCell ref="AP98:AQ98"/>
    <mergeCell ref="AR98:AS98"/>
    <mergeCell ref="AT98:AU98"/>
    <mergeCell ref="AV98:AW98"/>
    <mergeCell ref="AX98:AY98"/>
    <mergeCell ref="AZ98:BA98"/>
    <mergeCell ref="BB98:BC98"/>
    <mergeCell ref="BD98:BE98"/>
    <mergeCell ref="BF98:BG98"/>
    <mergeCell ref="BH98:BI98"/>
    <mergeCell ref="BJ98:BK98"/>
    <mergeCell ref="BL98:BM98"/>
    <mergeCell ref="BN98:BO98"/>
    <mergeCell ref="BP98:BQ98"/>
    <mergeCell ref="BR98:BS98"/>
    <mergeCell ref="BT98:BU98"/>
    <mergeCell ref="BV98:BW98"/>
    <mergeCell ref="BX98:BY98"/>
    <mergeCell ref="BZ98:CA98"/>
    <mergeCell ref="CB98:CC98"/>
    <mergeCell ref="CD98:CE98"/>
    <mergeCell ref="CF98:CG98"/>
    <mergeCell ref="CH98:CI98"/>
    <mergeCell ref="CJ98:CK98"/>
    <mergeCell ref="CL98:CM98"/>
    <mergeCell ref="CN98:CO98"/>
    <mergeCell ref="CP98:CQ98"/>
    <mergeCell ref="CR98:CS98"/>
    <mergeCell ref="CT98:CU98"/>
    <mergeCell ref="CV98:CW98"/>
    <mergeCell ref="CX98:CY98"/>
    <mergeCell ref="CZ98:DA98"/>
    <mergeCell ref="DB98:DC98"/>
    <mergeCell ref="DD98:DE98"/>
    <mergeCell ref="DF98:DG98"/>
    <mergeCell ref="DH98:DI98"/>
    <mergeCell ref="DJ98:DK98"/>
    <mergeCell ref="DL98:DM98"/>
    <mergeCell ref="DN98:DO98"/>
    <mergeCell ref="DP98:DQ98"/>
    <mergeCell ref="DR98:DS98"/>
    <mergeCell ref="DT98:DU98"/>
    <mergeCell ref="DV98:DW98"/>
    <mergeCell ref="DX98:DY98"/>
    <mergeCell ref="DZ98:EA98"/>
    <mergeCell ref="EB98:EC98"/>
    <mergeCell ref="ED98:EE98"/>
    <mergeCell ref="EF98:EG98"/>
    <mergeCell ref="EH98:EI98"/>
    <mergeCell ref="EJ98:EK98"/>
    <mergeCell ref="EL98:EM98"/>
    <mergeCell ref="EN98:EO98"/>
    <mergeCell ref="EP98:EQ98"/>
    <mergeCell ref="ER98:ES98"/>
    <mergeCell ref="ET98:EU98"/>
    <mergeCell ref="EV98:EW98"/>
    <mergeCell ref="EX98:EY98"/>
    <mergeCell ref="EZ98:FA98"/>
    <mergeCell ref="FB98:FC98"/>
    <mergeCell ref="FD98:FE98"/>
    <mergeCell ref="FF98:FG98"/>
    <mergeCell ref="FH98:FI98"/>
    <mergeCell ref="FJ98:FK98"/>
    <mergeCell ref="FL98:FM98"/>
    <mergeCell ref="FN98:FO98"/>
    <mergeCell ref="FP98:FQ98"/>
    <mergeCell ref="FR98:FS98"/>
    <mergeCell ref="FT98:FU98"/>
    <mergeCell ref="FV98:FW98"/>
    <mergeCell ref="FX98:FY98"/>
    <mergeCell ref="FZ98:GA98"/>
    <mergeCell ref="GB98:GC98"/>
    <mergeCell ref="GD98:GE98"/>
    <mergeCell ref="GF98:GG98"/>
    <mergeCell ref="F99:G99"/>
    <mergeCell ref="H99:I99"/>
    <mergeCell ref="J99:K99"/>
    <mergeCell ref="L99:M99"/>
    <mergeCell ref="N99:O99"/>
    <mergeCell ref="P99:Q99"/>
    <mergeCell ref="R99:S99"/>
    <mergeCell ref="T99:U99"/>
    <mergeCell ref="V99:W99"/>
    <mergeCell ref="X99:Y99"/>
    <mergeCell ref="Z99:AA99"/>
    <mergeCell ref="AB99:AC99"/>
    <mergeCell ref="AD99:AE99"/>
    <mergeCell ref="AF99:AG99"/>
    <mergeCell ref="AH99:AI99"/>
    <mergeCell ref="AJ99:AK99"/>
    <mergeCell ref="AL99:AM99"/>
    <mergeCell ref="AN99:AO99"/>
    <mergeCell ref="AP99:AQ99"/>
    <mergeCell ref="AR99:AS99"/>
    <mergeCell ref="AT99:AU99"/>
    <mergeCell ref="AV99:AW99"/>
    <mergeCell ref="AX99:AY99"/>
    <mergeCell ref="AZ99:BA99"/>
    <mergeCell ref="BB99:BC99"/>
    <mergeCell ref="BD99:BE99"/>
    <mergeCell ref="BF99:BG99"/>
    <mergeCell ref="BH99:BI99"/>
    <mergeCell ref="BJ99:BK99"/>
    <mergeCell ref="BL99:BM99"/>
    <mergeCell ref="BN99:BO99"/>
    <mergeCell ref="BP99:BQ99"/>
    <mergeCell ref="BR99:BS99"/>
    <mergeCell ref="BT99:BU99"/>
    <mergeCell ref="BV99:BW99"/>
    <mergeCell ref="BX99:BY99"/>
    <mergeCell ref="BZ99:CA99"/>
    <mergeCell ref="CB99:CC99"/>
    <mergeCell ref="CD99:CE99"/>
    <mergeCell ref="CF99:CG99"/>
    <mergeCell ref="CH99:CI99"/>
    <mergeCell ref="CJ99:CK99"/>
    <mergeCell ref="CL99:CM99"/>
    <mergeCell ref="CN99:CO99"/>
    <mergeCell ref="CP99:CQ99"/>
    <mergeCell ref="CR99:CS99"/>
    <mergeCell ref="CT99:CU99"/>
    <mergeCell ref="CV99:CW99"/>
    <mergeCell ref="CX99:CY99"/>
    <mergeCell ref="CZ99:DA99"/>
    <mergeCell ref="DB99:DC99"/>
    <mergeCell ref="DD99:DE99"/>
    <mergeCell ref="DF99:DG99"/>
    <mergeCell ref="DH99:DI99"/>
    <mergeCell ref="DJ99:DK99"/>
    <mergeCell ref="DL99:DM99"/>
    <mergeCell ref="DN99:DO99"/>
    <mergeCell ref="DP99:DQ99"/>
    <mergeCell ref="DR99:DS99"/>
    <mergeCell ref="DT99:DU99"/>
    <mergeCell ref="DV99:DW99"/>
    <mergeCell ref="DX99:DY99"/>
    <mergeCell ref="DZ99:EA99"/>
    <mergeCell ref="EB99:EC99"/>
    <mergeCell ref="ED99:EE99"/>
    <mergeCell ref="EF99:EG99"/>
    <mergeCell ref="EH99:EI99"/>
    <mergeCell ref="EJ99:EK99"/>
    <mergeCell ref="EL99:EM99"/>
    <mergeCell ref="EN99:EO99"/>
    <mergeCell ref="EP99:EQ99"/>
    <mergeCell ref="ER99:ES99"/>
    <mergeCell ref="ET99:EU99"/>
    <mergeCell ref="EV99:EW99"/>
    <mergeCell ref="EX99:EY99"/>
    <mergeCell ref="EZ99:FA99"/>
    <mergeCell ref="FB99:FC99"/>
    <mergeCell ref="FD99:FE99"/>
    <mergeCell ref="FF99:FG99"/>
    <mergeCell ref="FH99:FI99"/>
    <mergeCell ref="FJ99:FK99"/>
    <mergeCell ref="FL99:FM99"/>
    <mergeCell ref="FN99:FO99"/>
    <mergeCell ref="FP99:FQ99"/>
    <mergeCell ref="FR99:FS99"/>
    <mergeCell ref="FT99:FU99"/>
    <mergeCell ref="FV99:FW99"/>
    <mergeCell ref="FX99:FY99"/>
    <mergeCell ref="FZ99:GA99"/>
    <mergeCell ref="GB99:GC99"/>
    <mergeCell ref="GD99:GE99"/>
    <mergeCell ref="GF99:GG99"/>
    <mergeCell ref="F100:G100"/>
    <mergeCell ref="H100:I100"/>
    <mergeCell ref="J100:K100"/>
    <mergeCell ref="L100:M100"/>
    <mergeCell ref="N100:O100"/>
    <mergeCell ref="P100:Q100"/>
    <mergeCell ref="R100:S100"/>
    <mergeCell ref="T100:U100"/>
    <mergeCell ref="V100:W100"/>
    <mergeCell ref="X100:Y100"/>
    <mergeCell ref="Z100:AA100"/>
    <mergeCell ref="AB100:AC100"/>
    <mergeCell ref="AD100:AE100"/>
    <mergeCell ref="AF100:AG100"/>
    <mergeCell ref="AH100:AI100"/>
    <mergeCell ref="AJ100:AK100"/>
    <mergeCell ref="AL100:AM100"/>
    <mergeCell ref="AN100:AO100"/>
    <mergeCell ref="AP100:AQ100"/>
    <mergeCell ref="AR100:AS100"/>
    <mergeCell ref="AT100:AU100"/>
    <mergeCell ref="AV100:AW100"/>
    <mergeCell ref="AX100:AY100"/>
    <mergeCell ref="AZ100:BA100"/>
    <mergeCell ref="BB100:BC100"/>
    <mergeCell ref="BD100:BE100"/>
    <mergeCell ref="BF100:BG100"/>
    <mergeCell ref="BH100:BI100"/>
    <mergeCell ref="BJ100:BK100"/>
    <mergeCell ref="BL100:BM100"/>
    <mergeCell ref="BN100:BO100"/>
    <mergeCell ref="BP100:BQ100"/>
    <mergeCell ref="BR100:BS100"/>
    <mergeCell ref="BT100:BU100"/>
    <mergeCell ref="BV100:BW100"/>
    <mergeCell ref="BX100:BY100"/>
    <mergeCell ref="BZ100:CA100"/>
    <mergeCell ref="CB100:CC100"/>
    <mergeCell ref="CD100:CE100"/>
    <mergeCell ref="CF100:CG100"/>
    <mergeCell ref="CH100:CI100"/>
    <mergeCell ref="CJ100:CK100"/>
    <mergeCell ref="CL100:CM100"/>
    <mergeCell ref="CN100:CO100"/>
    <mergeCell ref="CP100:CQ100"/>
    <mergeCell ref="CR100:CS100"/>
    <mergeCell ref="CT100:CU100"/>
    <mergeCell ref="CV100:CW100"/>
    <mergeCell ref="CX100:CY100"/>
    <mergeCell ref="CZ100:DA100"/>
    <mergeCell ref="DB100:DC100"/>
    <mergeCell ref="DD100:DE100"/>
    <mergeCell ref="DF100:DG100"/>
    <mergeCell ref="DH100:DI100"/>
    <mergeCell ref="DJ100:DK100"/>
    <mergeCell ref="DL100:DM100"/>
    <mergeCell ref="DN100:DO100"/>
    <mergeCell ref="DP100:DQ100"/>
    <mergeCell ref="DR100:DS100"/>
    <mergeCell ref="DT100:DU100"/>
    <mergeCell ref="DV100:DW100"/>
    <mergeCell ref="DX100:DY100"/>
    <mergeCell ref="DZ100:EA100"/>
    <mergeCell ref="EB100:EC100"/>
    <mergeCell ref="ED100:EE100"/>
    <mergeCell ref="EF100:EG100"/>
    <mergeCell ref="EH100:EI100"/>
    <mergeCell ref="EJ100:EK100"/>
    <mergeCell ref="EL100:EM100"/>
    <mergeCell ref="EN100:EO100"/>
    <mergeCell ref="EP100:EQ100"/>
    <mergeCell ref="ER100:ES100"/>
    <mergeCell ref="ET100:EU100"/>
    <mergeCell ref="EV100:EW100"/>
    <mergeCell ref="EX100:EY100"/>
    <mergeCell ref="EZ100:FA100"/>
    <mergeCell ref="FB100:FC100"/>
    <mergeCell ref="FD100:FE100"/>
    <mergeCell ref="FF100:FG100"/>
    <mergeCell ref="FH100:FI100"/>
    <mergeCell ref="FJ100:FK100"/>
    <mergeCell ref="FL100:FM100"/>
    <mergeCell ref="FN100:FO100"/>
    <mergeCell ref="FP100:FQ100"/>
    <mergeCell ref="FR100:FS100"/>
    <mergeCell ref="FT100:FU100"/>
    <mergeCell ref="FV100:FW100"/>
    <mergeCell ref="FX100:FY100"/>
    <mergeCell ref="FZ100:GA100"/>
    <mergeCell ref="GB100:GC100"/>
    <mergeCell ref="GD100:GE100"/>
    <mergeCell ref="GF100:GG100"/>
    <mergeCell ref="F101:G101"/>
    <mergeCell ref="H101:I101"/>
    <mergeCell ref="J101:K101"/>
    <mergeCell ref="L101:M101"/>
    <mergeCell ref="N101:O101"/>
    <mergeCell ref="P101:Q101"/>
    <mergeCell ref="R101:S101"/>
    <mergeCell ref="T101:U101"/>
    <mergeCell ref="V101:W101"/>
    <mergeCell ref="X101:Y101"/>
    <mergeCell ref="Z101:AA101"/>
    <mergeCell ref="AB101:AC101"/>
    <mergeCell ref="AD101:AE101"/>
    <mergeCell ref="AF101:AG101"/>
    <mergeCell ref="AH101:AI101"/>
    <mergeCell ref="AJ101:AK101"/>
    <mergeCell ref="AL101:AM101"/>
    <mergeCell ref="AN101:AO101"/>
    <mergeCell ref="AP101:AQ101"/>
    <mergeCell ref="AR101:AS101"/>
    <mergeCell ref="AT101:AU101"/>
    <mergeCell ref="AV101:AW101"/>
    <mergeCell ref="AX101:AY101"/>
    <mergeCell ref="AZ101:BA101"/>
    <mergeCell ref="BB101:BC101"/>
    <mergeCell ref="BD101:BE101"/>
    <mergeCell ref="BF101:BG101"/>
    <mergeCell ref="BH101:BI101"/>
    <mergeCell ref="BJ101:BK101"/>
    <mergeCell ref="BL101:BM101"/>
    <mergeCell ref="BN101:BO101"/>
    <mergeCell ref="BP101:BQ101"/>
    <mergeCell ref="BR101:BS101"/>
    <mergeCell ref="BT101:BU101"/>
    <mergeCell ref="BV101:BW101"/>
    <mergeCell ref="BX101:BY101"/>
    <mergeCell ref="BZ101:CA101"/>
    <mergeCell ref="CB101:CC101"/>
    <mergeCell ref="CD101:CE101"/>
    <mergeCell ref="CF101:CG101"/>
    <mergeCell ref="CH101:CI101"/>
    <mergeCell ref="CJ101:CK101"/>
    <mergeCell ref="CL101:CM101"/>
    <mergeCell ref="CN101:CO101"/>
    <mergeCell ref="CP101:CQ101"/>
    <mergeCell ref="CR101:CS101"/>
    <mergeCell ref="CT101:CU101"/>
    <mergeCell ref="CV101:CW101"/>
    <mergeCell ref="CX101:CY101"/>
    <mergeCell ref="CZ101:DA101"/>
    <mergeCell ref="DB101:DC101"/>
    <mergeCell ref="DD101:DE101"/>
    <mergeCell ref="DF101:DG101"/>
    <mergeCell ref="DH101:DI101"/>
    <mergeCell ref="DJ101:DK101"/>
    <mergeCell ref="DL101:DM101"/>
    <mergeCell ref="DN101:DO101"/>
    <mergeCell ref="DP101:DQ101"/>
    <mergeCell ref="DR101:DS101"/>
    <mergeCell ref="DT101:DU101"/>
    <mergeCell ref="DV101:DW101"/>
    <mergeCell ref="DX101:DY101"/>
    <mergeCell ref="DZ101:EA101"/>
    <mergeCell ref="EB101:EC101"/>
    <mergeCell ref="ED101:EE101"/>
    <mergeCell ref="EF101:EG101"/>
    <mergeCell ref="EH101:EI101"/>
    <mergeCell ref="EJ101:EK101"/>
    <mergeCell ref="EL101:EM101"/>
    <mergeCell ref="EN101:EO101"/>
    <mergeCell ref="EP101:EQ101"/>
    <mergeCell ref="ER101:ES101"/>
    <mergeCell ref="ET101:EU101"/>
    <mergeCell ref="EV101:EW101"/>
    <mergeCell ref="EX101:EY101"/>
    <mergeCell ref="EZ101:FA101"/>
    <mergeCell ref="FB101:FC101"/>
    <mergeCell ref="FD101:FE101"/>
    <mergeCell ref="FF101:FG101"/>
    <mergeCell ref="FH101:FI101"/>
    <mergeCell ref="FJ101:FK101"/>
    <mergeCell ref="FL101:FM101"/>
    <mergeCell ref="FN101:FO101"/>
    <mergeCell ref="FP101:FQ101"/>
    <mergeCell ref="FR101:FS101"/>
    <mergeCell ref="FT101:FU101"/>
    <mergeCell ref="FV101:FW101"/>
    <mergeCell ref="FX101:FY101"/>
    <mergeCell ref="FZ101:GA101"/>
    <mergeCell ref="GB101:GC101"/>
    <mergeCell ref="GD101:GE101"/>
    <mergeCell ref="GF101:GG101"/>
    <mergeCell ref="F102:G102"/>
    <mergeCell ref="H102:I102"/>
    <mergeCell ref="J102:K102"/>
    <mergeCell ref="L102:M102"/>
    <mergeCell ref="N102:O102"/>
    <mergeCell ref="P102:Q102"/>
    <mergeCell ref="R102:S102"/>
    <mergeCell ref="T102:U102"/>
    <mergeCell ref="V102:W102"/>
    <mergeCell ref="X102:Y102"/>
    <mergeCell ref="Z102:AA102"/>
    <mergeCell ref="AB102:AC102"/>
    <mergeCell ref="AD102:AE102"/>
    <mergeCell ref="AF102:AG102"/>
    <mergeCell ref="AH102:AI102"/>
    <mergeCell ref="AJ102:AK102"/>
    <mergeCell ref="AL102:AM102"/>
    <mergeCell ref="AN102:AO102"/>
    <mergeCell ref="AP102:AQ102"/>
    <mergeCell ref="AR102:AS102"/>
    <mergeCell ref="AT102:AU102"/>
    <mergeCell ref="AV102:AW102"/>
    <mergeCell ref="AX102:AY102"/>
    <mergeCell ref="AZ102:BA102"/>
    <mergeCell ref="BB102:BC102"/>
    <mergeCell ref="BD102:BE102"/>
    <mergeCell ref="BF102:BG102"/>
    <mergeCell ref="BH102:BI102"/>
    <mergeCell ref="BJ102:BK102"/>
    <mergeCell ref="BL102:BM102"/>
    <mergeCell ref="BN102:BO102"/>
    <mergeCell ref="BP102:BQ102"/>
    <mergeCell ref="BR102:BS102"/>
    <mergeCell ref="BT102:BU102"/>
    <mergeCell ref="BV102:BW102"/>
    <mergeCell ref="BX102:BY102"/>
    <mergeCell ref="BZ102:CA102"/>
    <mergeCell ref="CB102:CC102"/>
    <mergeCell ref="CD102:CE102"/>
    <mergeCell ref="CF102:CG102"/>
    <mergeCell ref="CH102:CI102"/>
    <mergeCell ref="CJ102:CK102"/>
    <mergeCell ref="CL102:CM102"/>
    <mergeCell ref="CN102:CO102"/>
    <mergeCell ref="CP102:CQ102"/>
    <mergeCell ref="CR102:CS102"/>
    <mergeCell ref="CT102:CU102"/>
    <mergeCell ref="CV102:CW102"/>
    <mergeCell ref="CX102:CY102"/>
    <mergeCell ref="CZ102:DA102"/>
    <mergeCell ref="DB102:DC102"/>
    <mergeCell ref="DD102:DE102"/>
    <mergeCell ref="DF102:DG102"/>
    <mergeCell ref="DH102:DI102"/>
    <mergeCell ref="DJ102:DK102"/>
    <mergeCell ref="DL102:DM102"/>
    <mergeCell ref="DN102:DO102"/>
    <mergeCell ref="DP102:DQ102"/>
    <mergeCell ref="DR102:DS102"/>
    <mergeCell ref="DT102:DU102"/>
    <mergeCell ref="DV102:DW102"/>
    <mergeCell ref="DX102:DY102"/>
    <mergeCell ref="DZ102:EA102"/>
    <mergeCell ref="EB102:EC102"/>
    <mergeCell ref="ED102:EE102"/>
    <mergeCell ref="EF102:EG102"/>
    <mergeCell ref="EH102:EI102"/>
    <mergeCell ref="EJ102:EK102"/>
    <mergeCell ref="EL102:EM102"/>
    <mergeCell ref="EN102:EO102"/>
    <mergeCell ref="EP102:EQ102"/>
    <mergeCell ref="ER102:ES102"/>
    <mergeCell ref="ET102:EU102"/>
    <mergeCell ref="EV102:EW102"/>
    <mergeCell ref="EX102:EY102"/>
    <mergeCell ref="EZ102:FA102"/>
    <mergeCell ref="FB102:FC102"/>
    <mergeCell ref="FD102:FE102"/>
    <mergeCell ref="FF102:FG102"/>
    <mergeCell ref="FH102:FI102"/>
    <mergeCell ref="FJ102:FK102"/>
    <mergeCell ref="FL102:FM102"/>
    <mergeCell ref="FN102:FO102"/>
    <mergeCell ref="FP102:FQ102"/>
    <mergeCell ref="FR102:FS102"/>
    <mergeCell ref="FT102:FU102"/>
    <mergeCell ref="FV102:FW102"/>
    <mergeCell ref="FX102:FY102"/>
    <mergeCell ref="FZ102:GA102"/>
    <mergeCell ref="GB102:GC102"/>
    <mergeCell ref="GD102:GE102"/>
    <mergeCell ref="GF102:GG102"/>
    <mergeCell ref="F103:G103"/>
    <mergeCell ref="H103:I103"/>
    <mergeCell ref="J103:K103"/>
    <mergeCell ref="L103:M103"/>
    <mergeCell ref="N103:O103"/>
    <mergeCell ref="P103:Q103"/>
    <mergeCell ref="R103:S103"/>
    <mergeCell ref="T103:U103"/>
    <mergeCell ref="V103:W103"/>
    <mergeCell ref="X103:Y103"/>
    <mergeCell ref="Z103:AA103"/>
    <mergeCell ref="AB103:AC103"/>
    <mergeCell ref="AD103:AE103"/>
    <mergeCell ref="AF103:AG103"/>
    <mergeCell ref="AH103:AI103"/>
    <mergeCell ref="AJ103:AK103"/>
    <mergeCell ref="AL103:AM103"/>
    <mergeCell ref="AN103:AO103"/>
    <mergeCell ref="AP103:AQ103"/>
    <mergeCell ref="AR103:AS103"/>
    <mergeCell ref="AT103:AU103"/>
    <mergeCell ref="AV103:AW103"/>
    <mergeCell ref="AX103:AY103"/>
    <mergeCell ref="AZ103:BA103"/>
    <mergeCell ref="BB103:BC103"/>
    <mergeCell ref="BD103:BE103"/>
    <mergeCell ref="BF103:BG103"/>
    <mergeCell ref="BH103:BI103"/>
    <mergeCell ref="BJ103:BK103"/>
    <mergeCell ref="BL103:BM103"/>
    <mergeCell ref="BN103:BO103"/>
    <mergeCell ref="BP103:BQ103"/>
    <mergeCell ref="BR103:BS103"/>
    <mergeCell ref="BT103:BU103"/>
    <mergeCell ref="BV103:BW103"/>
    <mergeCell ref="BX103:BY103"/>
    <mergeCell ref="BZ103:CA103"/>
    <mergeCell ref="CB103:CC103"/>
    <mergeCell ref="CD103:CE103"/>
    <mergeCell ref="CF103:CG103"/>
    <mergeCell ref="CH103:CI103"/>
    <mergeCell ref="CJ103:CK103"/>
    <mergeCell ref="CL103:CM103"/>
    <mergeCell ref="CN103:CO103"/>
    <mergeCell ref="CP103:CQ103"/>
    <mergeCell ref="CR103:CS103"/>
    <mergeCell ref="CT103:CU103"/>
    <mergeCell ref="CV103:CW103"/>
    <mergeCell ref="CX103:CY103"/>
    <mergeCell ref="CZ103:DA103"/>
    <mergeCell ref="DB103:DC103"/>
    <mergeCell ref="DD103:DE103"/>
    <mergeCell ref="DF103:DG103"/>
    <mergeCell ref="DH103:DI103"/>
    <mergeCell ref="DJ103:DK103"/>
    <mergeCell ref="DL103:DM103"/>
    <mergeCell ref="DN103:DO103"/>
    <mergeCell ref="DP103:DQ103"/>
    <mergeCell ref="DR103:DS103"/>
    <mergeCell ref="DT103:DU103"/>
    <mergeCell ref="DV103:DW103"/>
    <mergeCell ref="DX103:DY103"/>
    <mergeCell ref="DZ103:EA103"/>
    <mergeCell ref="EB103:EC103"/>
    <mergeCell ref="ED103:EE103"/>
    <mergeCell ref="EF103:EG103"/>
    <mergeCell ref="EH103:EI103"/>
    <mergeCell ref="EJ103:EK103"/>
    <mergeCell ref="EL103:EM103"/>
    <mergeCell ref="EN103:EO103"/>
    <mergeCell ref="EP103:EQ103"/>
    <mergeCell ref="ER103:ES103"/>
    <mergeCell ref="ET103:EU103"/>
    <mergeCell ref="EV103:EW103"/>
    <mergeCell ref="EX103:EY103"/>
    <mergeCell ref="EZ103:FA103"/>
    <mergeCell ref="FB103:FC103"/>
    <mergeCell ref="FD103:FE103"/>
    <mergeCell ref="FF103:FG103"/>
    <mergeCell ref="FH103:FI103"/>
    <mergeCell ref="FJ103:FK103"/>
    <mergeCell ref="FL103:FM103"/>
    <mergeCell ref="FN103:FO103"/>
    <mergeCell ref="FP103:FQ103"/>
    <mergeCell ref="FR103:FS103"/>
    <mergeCell ref="FT103:FU103"/>
    <mergeCell ref="FV103:FW103"/>
    <mergeCell ref="FX103:FY103"/>
    <mergeCell ref="FZ103:GA103"/>
    <mergeCell ref="GB103:GC103"/>
    <mergeCell ref="GD103:GE103"/>
    <mergeCell ref="GF103:GG103"/>
    <mergeCell ref="F104:G104"/>
    <mergeCell ref="H104:I104"/>
    <mergeCell ref="J104:K104"/>
    <mergeCell ref="L104:M104"/>
    <mergeCell ref="N104:O104"/>
    <mergeCell ref="P104:Q104"/>
    <mergeCell ref="R104:S104"/>
    <mergeCell ref="T104:U104"/>
    <mergeCell ref="V104:W104"/>
    <mergeCell ref="X104:Y104"/>
    <mergeCell ref="Z104:AA104"/>
    <mergeCell ref="AB104:AC104"/>
    <mergeCell ref="AD104:AE104"/>
    <mergeCell ref="AF104:AG104"/>
    <mergeCell ref="AH104:AI104"/>
    <mergeCell ref="AJ104:AK104"/>
    <mergeCell ref="AL104:AM104"/>
    <mergeCell ref="AN104:AO104"/>
    <mergeCell ref="AP104:AQ104"/>
    <mergeCell ref="AR104:AS104"/>
    <mergeCell ref="AT104:AU104"/>
    <mergeCell ref="AV104:AW104"/>
    <mergeCell ref="AX104:AY104"/>
    <mergeCell ref="AZ104:BA104"/>
    <mergeCell ref="BB104:BC104"/>
    <mergeCell ref="BD104:BE104"/>
    <mergeCell ref="BF104:BG104"/>
    <mergeCell ref="BH104:BI104"/>
    <mergeCell ref="BJ104:BK104"/>
    <mergeCell ref="BL104:BM104"/>
    <mergeCell ref="BN104:BO104"/>
    <mergeCell ref="BP104:BQ104"/>
    <mergeCell ref="BR104:BS104"/>
    <mergeCell ref="BT104:BU104"/>
    <mergeCell ref="BV104:BW104"/>
    <mergeCell ref="BX104:BY104"/>
    <mergeCell ref="BZ104:CA104"/>
    <mergeCell ref="CB104:CC104"/>
    <mergeCell ref="CD104:CE104"/>
    <mergeCell ref="CF104:CG104"/>
    <mergeCell ref="CH104:CI104"/>
    <mergeCell ref="CJ104:CK104"/>
    <mergeCell ref="CL104:CM104"/>
    <mergeCell ref="CN104:CO104"/>
    <mergeCell ref="CP104:CQ104"/>
    <mergeCell ref="CR104:CS104"/>
    <mergeCell ref="CT104:CU104"/>
    <mergeCell ref="CV104:CW104"/>
    <mergeCell ref="CX104:CY104"/>
    <mergeCell ref="CZ104:DA104"/>
    <mergeCell ref="DB104:DC104"/>
    <mergeCell ref="DD104:DE104"/>
    <mergeCell ref="DF104:DG104"/>
    <mergeCell ref="DH104:DI104"/>
    <mergeCell ref="DJ104:DK104"/>
    <mergeCell ref="DL104:DM104"/>
    <mergeCell ref="DN104:DO104"/>
    <mergeCell ref="DP104:DQ104"/>
    <mergeCell ref="DR104:DS104"/>
    <mergeCell ref="DT104:DU104"/>
    <mergeCell ref="DV104:DW104"/>
    <mergeCell ref="DX104:DY104"/>
    <mergeCell ref="DZ104:EA104"/>
    <mergeCell ref="EB104:EC104"/>
    <mergeCell ref="ED104:EE104"/>
    <mergeCell ref="EF104:EG104"/>
    <mergeCell ref="EH104:EI104"/>
    <mergeCell ref="EJ104:EK104"/>
    <mergeCell ref="EL104:EM104"/>
    <mergeCell ref="EN104:EO104"/>
    <mergeCell ref="EP104:EQ104"/>
    <mergeCell ref="ER104:ES104"/>
    <mergeCell ref="ET104:EU104"/>
    <mergeCell ref="EV104:EW104"/>
    <mergeCell ref="EX104:EY104"/>
    <mergeCell ref="EZ104:FA104"/>
    <mergeCell ref="FB104:FC104"/>
    <mergeCell ref="FD104:FE104"/>
    <mergeCell ref="FF104:FG104"/>
    <mergeCell ref="FH104:FI104"/>
    <mergeCell ref="FJ104:FK104"/>
    <mergeCell ref="FL104:FM104"/>
    <mergeCell ref="FN104:FO104"/>
    <mergeCell ref="FP104:FQ104"/>
    <mergeCell ref="FR104:FS104"/>
    <mergeCell ref="FT104:FU104"/>
    <mergeCell ref="FV104:FW104"/>
    <mergeCell ref="FX104:FY104"/>
    <mergeCell ref="FZ104:GA104"/>
    <mergeCell ref="GB104:GC104"/>
    <mergeCell ref="GD104:GE104"/>
    <mergeCell ref="GF104:GG104"/>
    <mergeCell ref="F105:G105"/>
    <mergeCell ref="H105:I105"/>
    <mergeCell ref="J105:K105"/>
    <mergeCell ref="L105:M105"/>
    <mergeCell ref="N105:O105"/>
    <mergeCell ref="P105:Q105"/>
    <mergeCell ref="R105:S105"/>
    <mergeCell ref="T105:U105"/>
    <mergeCell ref="V105:W105"/>
    <mergeCell ref="X105:Y105"/>
    <mergeCell ref="Z105:AA105"/>
    <mergeCell ref="AB105:AC105"/>
    <mergeCell ref="AD105:AE105"/>
    <mergeCell ref="AF105:AG105"/>
    <mergeCell ref="AH105:AI105"/>
    <mergeCell ref="AJ105:AK105"/>
    <mergeCell ref="AL105:AM105"/>
    <mergeCell ref="AN105:AO105"/>
    <mergeCell ref="AP105:AQ105"/>
    <mergeCell ref="AR105:AS105"/>
    <mergeCell ref="AT105:AU105"/>
    <mergeCell ref="AV105:AW105"/>
    <mergeCell ref="AX105:AY105"/>
    <mergeCell ref="AZ105:BA105"/>
    <mergeCell ref="BB105:BC105"/>
    <mergeCell ref="BD105:BE105"/>
    <mergeCell ref="BF105:BG105"/>
    <mergeCell ref="BH105:BI105"/>
    <mergeCell ref="BJ105:BK105"/>
    <mergeCell ref="BL105:BM105"/>
    <mergeCell ref="BN105:BO105"/>
    <mergeCell ref="BP105:BQ105"/>
    <mergeCell ref="BR105:BS105"/>
    <mergeCell ref="BT105:BU105"/>
    <mergeCell ref="BV105:BW105"/>
    <mergeCell ref="BX105:BY105"/>
    <mergeCell ref="BZ105:CA105"/>
    <mergeCell ref="CB105:CC105"/>
    <mergeCell ref="CD105:CE105"/>
    <mergeCell ref="CF105:CG105"/>
    <mergeCell ref="CH105:CI105"/>
    <mergeCell ref="CJ105:CK105"/>
    <mergeCell ref="CL105:CM105"/>
    <mergeCell ref="CN105:CO105"/>
    <mergeCell ref="CP105:CQ105"/>
    <mergeCell ref="CR105:CS105"/>
    <mergeCell ref="CT105:CU105"/>
    <mergeCell ref="CV105:CW105"/>
    <mergeCell ref="CX105:CY105"/>
    <mergeCell ref="CZ105:DA105"/>
    <mergeCell ref="DB105:DC105"/>
    <mergeCell ref="DD105:DE105"/>
    <mergeCell ref="DF105:DG105"/>
    <mergeCell ref="DH105:DI105"/>
    <mergeCell ref="DJ105:DK105"/>
    <mergeCell ref="DL105:DM105"/>
    <mergeCell ref="DN105:DO105"/>
    <mergeCell ref="DP105:DQ105"/>
    <mergeCell ref="DR105:DS105"/>
    <mergeCell ref="DT105:DU105"/>
    <mergeCell ref="DV105:DW105"/>
    <mergeCell ref="DX105:DY105"/>
    <mergeCell ref="DZ105:EA105"/>
    <mergeCell ref="EB105:EC105"/>
    <mergeCell ref="ED105:EE105"/>
    <mergeCell ref="EF105:EG105"/>
    <mergeCell ref="EH105:EI105"/>
    <mergeCell ref="EJ105:EK105"/>
    <mergeCell ref="EL105:EM105"/>
    <mergeCell ref="EN105:EO105"/>
    <mergeCell ref="EP105:EQ105"/>
    <mergeCell ref="ER105:ES105"/>
    <mergeCell ref="ET105:EU105"/>
    <mergeCell ref="EV105:EW105"/>
    <mergeCell ref="EX105:EY105"/>
    <mergeCell ref="EZ105:FA105"/>
    <mergeCell ref="FB105:FC105"/>
    <mergeCell ref="FD105:FE105"/>
    <mergeCell ref="FF105:FG105"/>
    <mergeCell ref="FH105:FI105"/>
    <mergeCell ref="FJ105:FK105"/>
    <mergeCell ref="FL105:FM105"/>
    <mergeCell ref="FN105:FO105"/>
    <mergeCell ref="FP105:FQ105"/>
    <mergeCell ref="FR105:FS105"/>
    <mergeCell ref="FT105:FU105"/>
    <mergeCell ref="FV105:FW105"/>
    <mergeCell ref="FX105:FY105"/>
    <mergeCell ref="FZ105:GA105"/>
    <mergeCell ref="GB105:GC105"/>
    <mergeCell ref="GD105:GE105"/>
    <mergeCell ref="GF105:GG105"/>
    <mergeCell ref="F106:G106"/>
    <mergeCell ref="H106:I106"/>
    <mergeCell ref="J106:K106"/>
    <mergeCell ref="L106:M106"/>
    <mergeCell ref="N106:O106"/>
    <mergeCell ref="P106:Q106"/>
    <mergeCell ref="R106:S106"/>
    <mergeCell ref="T106:U106"/>
    <mergeCell ref="V106:W106"/>
    <mergeCell ref="X106:Y106"/>
    <mergeCell ref="Z106:AA106"/>
    <mergeCell ref="AB106:AC106"/>
    <mergeCell ref="AD106:AE106"/>
    <mergeCell ref="AF106:AG106"/>
    <mergeCell ref="AH106:AI106"/>
    <mergeCell ref="AJ106:AK106"/>
    <mergeCell ref="AL106:AM106"/>
    <mergeCell ref="AN106:AO106"/>
    <mergeCell ref="AP106:AQ106"/>
    <mergeCell ref="AR106:AS106"/>
    <mergeCell ref="AT106:AU106"/>
    <mergeCell ref="AV106:AW106"/>
    <mergeCell ref="AX106:AY106"/>
    <mergeCell ref="AZ106:BA106"/>
    <mergeCell ref="BB106:BC106"/>
    <mergeCell ref="BD106:BE106"/>
    <mergeCell ref="BF106:BG106"/>
    <mergeCell ref="BH106:BI106"/>
    <mergeCell ref="BJ106:BK106"/>
    <mergeCell ref="BL106:BM106"/>
    <mergeCell ref="BN106:BO106"/>
    <mergeCell ref="BP106:BQ106"/>
    <mergeCell ref="BR106:BS106"/>
    <mergeCell ref="BT106:BU106"/>
    <mergeCell ref="BV106:BW106"/>
    <mergeCell ref="BX106:BY106"/>
    <mergeCell ref="BZ106:CA106"/>
    <mergeCell ref="CB106:CC106"/>
    <mergeCell ref="CD106:CE106"/>
    <mergeCell ref="CF106:CG106"/>
    <mergeCell ref="CH106:CI106"/>
    <mergeCell ref="CJ106:CK106"/>
    <mergeCell ref="CL106:CM106"/>
    <mergeCell ref="CN106:CO106"/>
    <mergeCell ref="CP106:CQ106"/>
    <mergeCell ref="CR106:CS106"/>
    <mergeCell ref="CT106:CU106"/>
    <mergeCell ref="CV106:CW106"/>
    <mergeCell ref="CX106:CY106"/>
    <mergeCell ref="CZ106:DA106"/>
    <mergeCell ref="DB106:DC106"/>
    <mergeCell ref="DD106:DE106"/>
    <mergeCell ref="DF106:DG106"/>
    <mergeCell ref="DH106:DI106"/>
    <mergeCell ref="DJ106:DK106"/>
    <mergeCell ref="DL106:DM106"/>
    <mergeCell ref="DN106:DO106"/>
    <mergeCell ref="DP106:DQ106"/>
    <mergeCell ref="DR106:DS106"/>
    <mergeCell ref="DT106:DU106"/>
    <mergeCell ref="DV106:DW106"/>
    <mergeCell ref="DX106:DY106"/>
    <mergeCell ref="DZ106:EA106"/>
    <mergeCell ref="EB106:EC106"/>
    <mergeCell ref="ED106:EE106"/>
    <mergeCell ref="EF106:EG106"/>
    <mergeCell ref="EH106:EI106"/>
    <mergeCell ref="EJ106:EK106"/>
    <mergeCell ref="EL106:EM106"/>
    <mergeCell ref="EN106:EO106"/>
    <mergeCell ref="EP106:EQ106"/>
    <mergeCell ref="ER106:ES106"/>
    <mergeCell ref="ET106:EU106"/>
    <mergeCell ref="EV106:EW106"/>
    <mergeCell ref="EX106:EY106"/>
    <mergeCell ref="EZ106:FA106"/>
    <mergeCell ref="FB106:FC106"/>
    <mergeCell ref="FD106:FE106"/>
    <mergeCell ref="FF106:FG106"/>
    <mergeCell ref="FH106:FI106"/>
    <mergeCell ref="FJ106:FK106"/>
    <mergeCell ref="FL106:FM106"/>
    <mergeCell ref="FN106:FO106"/>
    <mergeCell ref="FP106:FQ106"/>
    <mergeCell ref="FR106:FS106"/>
    <mergeCell ref="FT106:FU106"/>
    <mergeCell ref="FV106:FW106"/>
    <mergeCell ref="FX106:FY106"/>
    <mergeCell ref="FZ106:GA106"/>
    <mergeCell ref="GB106:GC106"/>
    <mergeCell ref="GD106:GE106"/>
    <mergeCell ref="GF106:GG106"/>
    <mergeCell ref="F107:G107"/>
    <mergeCell ref="H107:I107"/>
    <mergeCell ref="J107:K107"/>
    <mergeCell ref="L107:M107"/>
    <mergeCell ref="N107:O107"/>
    <mergeCell ref="P107:Q107"/>
    <mergeCell ref="R107:S107"/>
    <mergeCell ref="T107:U107"/>
    <mergeCell ref="V107:W107"/>
    <mergeCell ref="X107:Y107"/>
    <mergeCell ref="Z107:AA107"/>
    <mergeCell ref="AB107:AC107"/>
    <mergeCell ref="AD107:AE107"/>
    <mergeCell ref="AF107:AG107"/>
    <mergeCell ref="AH107:AI107"/>
    <mergeCell ref="AJ107:AK107"/>
    <mergeCell ref="AL107:AM107"/>
    <mergeCell ref="AN107:AO107"/>
    <mergeCell ref="AP107:AQ107"/>
    <mergeCell ref="AR107:AS107"/>
    <mergeCell ref="AT107:AU107"/>
    <mergeCell ref="AV107:AW107"/>
    <mergeCell ref="AX107:AY107"/>
    <mergeCell ref="AZ107:BA107"/>
    <mergeCell ref="BB107:BC107"/>
    <mergeCell ref="BD107:BE107"/>
    <mergeCell ref="BF107:BG107"/>
    <mergeCell ref="BH107:BI107"/>
    <mergeCell ref="BJ107:BK107"/>
    <mergeCell ref="BL107:BM107"/>
    <mergeCell ref="BN107:BO107"/>
    <mergeCell ref="BP107:BQ107"/>
    <mergeCell ref="BR107:BS107"/>
    <mergeCell ref="BT107:BU107"/>
    <mergeCell ref="BV107:BW107"/>
    <mergeCell ref="BX107:BY107"/>
    <mergeCell ref="BZ107:CA107"/>
    <mergeCell ref="CB107:CC107"/>
    <mergeCell ref="CD107:CE107"/>
    <mergeCell ref="CF107:CG107"/>
    <mergeCell ref="CH107:CI107"/>
    <mergeCell ref="CJ107:CK107"/>
    <mergeCell ref="CL107:CM107"/>
    <mergeCell ref="CN107:CO107"/>
    <mergeCell ref="CP107:CQ107"/>
    <mergeCell ref="CR107:CS107"/>
    <mergeCell ref="CT107:CU107"/>
    <mergeCell ref="CV107:CW107"/>
    <mergeCell ref="CX107:CY107"/>
    <mergeCell ref="CZ107:DA107"/>
    <mergeCell ref="DB107:DC107"/>
    <mergeCell ref="DD107:DE107"/>
    <mergeCell ref="DF107:DG107"/>
    <mergeCell ref="DH107:DI107"/>
    <mergeCell ref="DJ107:DK107"/>
    <mergeCell ref="DL107:DM107"/>
    <mergeCell ref="DN107:DO107"/>
    <mergeCell ref="DP107:DQ107"/>
    <mergeCell ref="DR107:DS107"/>
    <mergeCell ref="DT107:DU107"/>
    <mergeCell ref="DV107:DW107"/>
    <mergeCell ref="DX107:DY107"/>
    <mergeCell ref="DZ107:EA107"/>
    <mergeCell ref="EB107:EC107"/>
    <mergeCell ref="ED107:EE107"/>
    <mergeCell ref="EF107:EG107"/>
    <mergeCell ref="EH107:EI107"/>
    <mergeCell ref="EJ107:EK107"/>
    <mergeCell ref="EL107:EM107"/>
    <mergeCell ref="EN107:EO107"/>
    <mergeCell ref="EP107:EQ107"/>
    <mergeCell ref="ER107:ES107"/>
    <mergeCell ref="ET107:EU107"/>
    <mergeCell ref="EV107:EW107"/>
    <mergeCell ref="EX107:EY107"/>
    <mergeCell ref="EZ107:FA107"/>
    <mergeCell ref="FB107:FC107"/>
    <mergeCell ref="FD107:FE107"/>
    <mergeCell ref="FF107:FG107"/>
    <mergeCell ref="FH107:FI107"/>
    <mergeCell ref="FJ107:FK107"/>
    <mergeCell ref="FL107:FM107"/>
    <mergeCell ref="FN107:FO107"/>
    <mergeCell ref="FP107:FQ107"/>
    <mergeCell ref="FR107:FS107"/>
    <mergeCell ref="FT107:FU107"/>
    <mergeCell ref="FV107:FW107"/>
    <mergeCell ref="FX107:FY107"/>
    <mergeCell ref="FZ107:GA107"/>
    <mergeCell ref="GB107:GC107"/>
    <mergeCell ref="GD107:GE107"/>
    <mergeCell ref="GF107:GG107"/>
    <mergeCell ref="F108:G108"/>
    <mergeCell ref="H108:I108"/>
    <mergeCell ref="J108:K108"/>
    <mergeCell ref="L108:M108"/>
    <mergeCell ref="N108:O108"/>
    <mergeCell ref="P108:Q108"/>
    <mergeCell ref="R108:S108"/>
    <mergeCell ref="T108:U108"/>
    <mergeCell ref="V108:W108"/>
    <mergeCell ref="X108:Y108"/>
    <mergeCell ref="Z108:AA108"/>
    <mergeCell ref="AB108:AC108"/>
    <mergeCell ref="AD108:AE108"/>
    <mergeCell ref="AF108:AG108"/>
    <mergeCell ref="AH108:AI108"/>
    <mergeCell ref="AJ108:AK108"/>
    <mergeCell ref="AL108:AM108"/>
    <mergeCell ref="AN108:AO108"/>
    <mergeCell ref="AP108:AQ108"/>
    <mergeCell ref="AR108:AS108"/>
    <mergeCell ref="AT108:AU108"/>
    <mergeCell ref="AV108:AW108"/>
    <mergeCell ref="AX108:AY108"/>
    <mergeCell ref="AZ108:BA108"/>
    <mergeCell ref="BB108:BC108"/>
    <mergeCell ref="BD108:BE108"/>
    <mergeCell ref="BF108:BG108"/>
    <mergeCell ref="BH108:BI108"/>
    <mergeCell ref="BJ108:BK108"/>
    <mergeCell ref="BL108:BM108"/>
    <mergeCell ref="BN108:BO108"/>
    <mergeCell ref="BP108:BQ108"/>
    <mergeCell ref="BR108:BS108"/>
    <mergeCell ref="BT108:BU108"/>
    <mergeCell ref="BV108:BW108"/>
    <mergeCell ref="BX108:BY108"/>
    <mergeCell ref="BZ108:CA108"/>
    <mergeCell ref="CB108:CC108"/>
    <mergeCell ref="CD108:CE108"/>
    <mergeCell ref="CF108:CG108"/>
    <mergeCell ref="CH108:CI108"/>
    <mergeCell ref="CJ108:CK108"/>
    <mergeCell ref="CL108:CM108"/>
    <mergeCell ref="CN108:CO108"/>
    <mergeCell ref="CP108:CQ108"/>
    <mergeCell ref="CR108:CS108"/>
    <mergeCell ref="CT108:CU108"/>
    <mergeCell ref="CV108:CW108"/>
    <mergeCell ref="CX108:CY108"/>
    <mergeCell ref="CZ108:DA108"/>
    <mergeCell ref="DB108:DC108"/>
    <mergeCell ref="DD108:DE108"/>
    <mergeCell ref="DF108:DG108"/>
    <mergeCell ref="DH108:DI108"/>
    <mergeCell ref="DJ108:DK108"/>
    <mergeCell ref="DL108:DM108"/>
    <mergeCell ref="DN108:DO108"/>
    <mergeCell ref="DP108:DQ108"/>
    <mergeCell ref="DR108:DS108"/>
    <mergeCell ref="DT108:DU108"/>
    <mergeCell ref="DV108:DW108"/>
    <mergeCell ref="DX108:DY108"/>
    <mergeCell ref="DZ108:EA108"/>
    <mergeCell ref="EB108:EC108"/>
    <mergeCell ref="ED108:EE108"/>
    <mergeCell ref="EF108:EG108"/>
    <mergeCell ref="EH108:EI108"/>
    <mergeCell ref="EJ108:EK108"/>
    <mergeCell ref="EL108:EM108"/>
    <mergeCell ref="EN108:EO108"/>
    <mergeCell ref="EP108:EQ108"/>
    <mergeCell ref="ER108:ES108"/>
    <mergeCell ref="ET108:EU108"/>
    <mergeCell ref="EV108:EW108"/>
    <mergeCell ref="EX108:EY108"/>
    <mergeCell ref="EZ108:FA108"/>
    <mergeCell ref="FB108:FC108"/>
    <mergeCell ref="FD108:FE108"/>
    <mergeCell ref="FF108:FG108"/>
    <mergeCell ref="FH108:FI108"/>
    <mergeCell ref="FJ108:FK108"/>
    <mergeCell ref="FL108:FM108"/>
    <mergeCell ref="FN108:FO108"/>
    <mergeCell ref="FP108:FQ108"/>
    <mergeCell ref="FR108:FS108"/>
    <mergeCell ref="FT108:FU108"/>
    <mergeCell ref="FV108:FW108"/>
    <mergeCell ref="FX108:FY108"/>
    <mergeCell ref="FZ108:GA108"/>
    <mergeCell ref="GB108:GC108"/>
    <mergeCell ref="GD108:GE108"/>
    <mergeCell ref="GF108:GG108"/>
    <mergeCell ref="F109:G109"/>
    <mergeCell ref="H109:I109"/>
    <mergeCell ref="J109:K109"/>
    <mergeCell ref="L109:M109"/>
    <mergeCell ref="N109:O109"/>
    <mergeCell ref="P109:Q109"/>
    <mergeCell ref="R109:S109"/>
    <mergeCell ref="T109:U109"/>
    <mergeCell ref="V109:W109"/>
    <mergeCell ref="X109:Y109"/>
    <mergeCell ref="Z109:AA109"/>
    <mergeCell ref="AB109:AC109"/>
    <mergeCell ref="AD109:AE109"/>
    <mergeCell ref="AF109:AG109"/>
    <mergeCell ref="AH109:AI109"/>
    <mergeCell ref="AJ109:AK109"/>
    <mergeCell ref="AL109:AM109"/>
    <mergeCell ref="AN109:AO109"/>
    <mergeCell ref="AP109:AQ109"/>
    <mergeCell ref="AR109:AS109"/>
    <mergeCell ref="AT109:AU109"/>
    <mergeCell ref="AV109:AW109"/>
    <mergeCell ref="AX109:AY109"/>
    <mergeCell ref="AZ109:BA109"/>
    <mergeCell ref="BB109:BC109"/>
    <mergeCell ref="BD109:BE109"/>
    <mergeCell ref="BF109:BG109"/>
    <mergeCell ref="BH109:BI109"/>
    <mergeCell ref="BJ109:BK109"/>
    <mergeCell ref="BL109:BM109"/>
    <mergeCell ref="BN109:BO109"/>
    <mergeCell ref="BP109:BQ109"/>
    <mergeCell ref="BR109:BS109"/>
    <mergeCell ref="BT109:BU109"/>
    <mergeCell ref="BV109:BW109"/>
    <mergeCell ref="BX109:BY109"/>
    <mergeCell ref="BZ109:CA109"/>
    <mergeCell ref="CB109:CC109"/>
    <mergeCell ref="CD109:CE109"/>
    <mergeCell ref="CF109:CG109"/>
    <mergeCell ref="CH109:CI109"/>
    <mergeCell ref="CJ109:CK109"/>
    <mergeCell ref="CL109:CM109"/>
    <mergeCell ref="CN109:CO109"/>
    <mergeCell ref="CP109:CQ109"/>
    <mergeCell ref="CR109:CS109"/>
    <mergeCell ref="CT109:CU109"/>
    <mergeCell ref="CV109:CW109"/>
    <mergeCell ref="CX109:CY109"/>
    <mergeCell ref="CZ109:DA109"/>
    <mergeCell ref="DB109:DC109"/>
    <mergeCell ref="DD109:DE109"/>
    <mergeCell ref="DF109:DG109"/>
    <mergeCell ref="DH109:DI109"/>
    <mergeCell ref="DJ109:DK109"/>
    <mergeCell ref="DL109:DM109"/>
    <mergeCell ref="DN109:DO109"/>
    <mergeCell ref="DP109:DQ109"/>
    <mergeCell ref="DR109:DS109"/>
    <mergeCell ref="DT109:DU109"/>
    <mergeCell ref="DV109:DW109"/>
    <mergeCell ref="DX109:DY109"/>
    <mergeCell ref="DZ109:EA109"/>
    <mergeCell ref="EB109:EC109"/>
    <mergeCell ref="ED109:EE109"/>
    <mergeCell ref="EF109:EG109"/>
    <mergeCell ref="EH109:EI109"/>
    <mergeCell ref="EJ109:EK109"/>
    <mergeCell ref="EL109:EM109"/>
    <mergeCell ref="EN109:EO109"/>
    <mergeCell ref="EP109:EQ109"/>
    <mergeCell ref="ER109:ES109"/>
    <mergeCell ref="ET109:EU109"/>
    <mergeCell ref="EV109:EW109"/>
    <mergeCell ref="EX109:EY109"/>
    <mergeCell ref="EZ109:FA109"/>
    <mergeCell ref="FB109:FC109"/>
    <mergeCell ref="FD109:FE109"/>
    <mergeCell ref="FF109:FG109"/>
    <mergeCell ref="FH109:FI109"/>
    <mergeCell ref="FJ109:FK109"/>
    <mergeCell ref="FL109:FM109"/>
    <mergeCell ref="FN109:FO109"/>
    <mergeCell ref="FP109:FQ109"/>
    <mergeCell ref="FR109:FS109"/>
    <mergeCell ref="FT109:FU109"/>
    <mergeCell ref="FV109:FW109"/>
    <mergeCell ref="FX109:FY109"/>
    <mergeCell ref="FZ109:GA109"/>
    <mergeCell ref="GB109:GC109"/>
    <mergeCell ref="GD109:GE109"/>
    <mergeCell ref="GF109:GG109"/>
    <mergeCell ref="F110:G110"/>
    <mergeCell ref="H110:I110"/>
    <mergeCell ref="J110:K110"/>
    <mergeCell ref="L110:M110"/>
    <mergeCell ref="N110:O110"/>
    <mergeCell ref="P110:Q110"/>
    <mergeCell ref="R110:S110"/>
    <mergeCell ref="T110:U110"/>
    <mergeCell ref="V110:W110"/>
    <mergeCell ref="X110:Y110"/>
    <mergeCell ref="Z110:AA110"/>
    <mergeCell ref="AB110:AC110"/>
    <mergeCell ref="AD110:AE110"/>
    <mergeCell ref="AF110:AG110"/>
    <mergeCell ref="AH110:AI110"/>
    <mergeCell ref="AJ110:AK110"/>
    <mergeCell ref="AL110:AM110"/>
    <mergeCell ref="AN110:AO110"/>
    <mergeCell ref="AP110:AQ110"/>
    <mergeCell ref="AR110:AS110"/>
    <mergeCell ref="AT110:AU110"/>
    <mergeCell ref="AV110:AW110"/>
    <mergeCell ref="AX110:AY110"/>
    <mergeCell ref="AZ110:BA110"/>
    <mergeCell ref="BB110:BC110"/>
    <mergeCell ref="BD110:BE110"/>
    <mergeCell ref="BF110:BG110"/>
    <mergeCell ref="BH110:BI110"/>
    <mergeCell ref="BJ110:BK110"/>
    <mergeCell ref="BL110:BM110"/>
    <mergeCell ref="BN110:BO110"/>
    <mergeCell ref="BP110:BQ110"/>
    <mergeCell ref="BR110:BS110"/>
    <mergeCell ref="BT110:BU110"/>
    <mergeCell ref="BV110:BW110"/>
    <mergeCell ref="BX110:BY110"/>
    <mergeCell ref="BZ110:CA110"/>
    <mergeCell ref="CB110:CC110"/>
    <mergeCell ref="CD110:CE110"/>
    <mergeCell ref="CF110:CG110"/>
    <mergeCell ref="CH110:CI110"/>
    <mergeCell ref="CJ110:CK110"/>
    <mergeCell ref="CL110:CM110"/>
    <mergeCell ref="CN110:CO110"/>
    <mergeCell ref="CP110:CQ110"/>
    <mergeCell ref="CR110:CS110"/>
    <mergeCell ref="CT110:CU110"/>
    <mergeCell ref="CV110:CW110"/>
    <mergeCell ref="CX110:CY110"/>
    <mergeCell ref="CZ110:DA110"/>
    <mergeCell ref="DB110:DC110"/>
    <mergeCell ref="DD110:DE110"/>
    <mergeCell ref="DF110:DG110"/>
    <mergeCell ref="DH110:DI110"/>
    <mergeCell ref="DJ110:DK110"/>
    <mergeCell ref="DL110:DM110"/>
    <mergeCell ref="DN110:DO110"/>
    <mergeCell ref="DP110:DQ110"/>
    <mergeCell ref="DR110:DS110"/>
    <mergeCell ref="DT110:DU110"/>
    <mergeCell ref="DV110:DW110"/>
    <mergeCell ref="DX110:DY110"/>
    <mergeCell ref="DZ110:EA110"/>
    <mergeCell ref="EB110:EC110"/>
    <mergeCell ref="ED110:EE110"/>
    <mergeCell ref="EF110:EG110"/>
    <mergeCell ref="EH110:EI110"/>
    <mergeCell ref="EJ110:EK110"/>
    <mergeCell ref="EL110:EM110"/>
    <mergeCell ref="EN110:EO110"/>
    <mergeCell ref="EP110:EQ110"/>
    <mergeCell ref="ER110:ES110"/>
    <mergeCell ref="ET110:EU110"/>
    <mergeCell ref="EV110:EW110"/>
    <mergeCell ref="EX110:EY110"/>
    <mergeCell ref="EZ110:FA110"/>
    <mergeCell ref="FB110:FC110"/>
    <mergeCell ref="FD110:FE110"/>
    <mergeCell ref="FF110:FG110"/>
    <mergeCell ref="FH110:FI110"/>
    <mergeCell ref="FJ110:FK110"/>
    <mergeCell ref="FL110:FM110"/>
    <mergeCell ref="FN110:FO110"/>
    <mergeCell ref="FP110:FQ110"/>
    <mergeCell ref="FR110:FS110"/>
    <mergeCell ref="FT110:FU110"/>
    <mergeCell ref="FV110:FW110"/>
    <mergeCell ref="FX110:FY110"/>
    <mergeCell ref="FZ110:GA110"/>
    <mergeCell ref="GB110:GC110"/>
    <mergeCell ref="GD110:GE110"/>
    <mergeCell ref="GF110:GG110"/>
    <mergeCell ref="F111:G111"/>
    <mergeCell ref="H111:I111"/>
    <mergeCell ref="J111:K111"/>
    <mergeCell ref="L111:M111"/>
    <mergeCell ref="N111:O111"/>
    <mergeCell ref="P111:Q111"/>
    <mergeCell ref="R111:S111"/>
    <mergeCell ref="T111:U111"/>
    <mergeCell ref="V111:W111"/>
    <mergeCell ref="X111:Y111"/>
    <mergeCell ref="Z111:AA111"/>
    <mergeCell ref="AB111:AC111"/>
    <mergeCell ref="AD111:AE111"/>
    <mergeCell ref="AF111:AG111"/>
    <mergeCell ref="AH111:AI111"/>
    <mergeCell ref="AJ111:AK111"/>
    <mergeCell ref="AL111:AM111"/>
    <mergeCell ref="AN111:AO111"/>
    <mergeCell ref="AP111:AQ111"/>
    <mergeCell ref="AR111:AS111"/>
    <mergeCell ref="AT111:AU111"/>
    <mergeCell ref="AV111:AW111"/>
    <mergeCell ref="AX111:AY111"/>
    <mergeCell ref="AZ111:BA111"/>
    <mergeCell ref="BB111:BC111"/>
    <mergeCell ref="BD111:BE111"/>
    <mergeCell ref="BF111:BG111"/>
    <mergeCell ref="BH111:BI111"/>
    <mergeCell ref="BJ111:BK111"/>
    <mergeCell ref="BL111:BM111"/>
    <mergeCell ref="BN111:BO111"/>
    <mergeCell ref="BP111:BQ111"/>
    <mergeCell ref="BR111:BS111"/>
    <mergeCell ref="BT111:BU111"/>
    <mergeCell ref="BV111:BW111"/>
    <mergeCell ref="BX111:BY111"/>
    <mergeCell ref="BZ111:CA111"/>
    <mergeCell ref="CB111:CC111"/>
    <mergeCell ref="CD111:CE111"/>
    <mergeCell ref="CF111:CG111"/>
    <mergeCell ref="CH111:CI111"/>
    <mergeCell ref="CJ111:CK111"/>
    <mergeCell ref="CL111:CM111"/>
    <mergeCell ref="CN111:CO111"/>
    <mergeCell ref="CP111:CQ111"/>
    <mergeCell ref="CR111:CS111"/>
    <mergeCell ref="CT111:CU111"/>
    <mergeCell ref="CV111:CW111"/>
    <mergeCell ref="CX111:CY111"/>
    <mergeCell ref="CZ111:DA111"/>
    <mergeCell ref="DB111:DC111"/>
    <mergeCell ref="DD111:DE111"/>
    <mergeCell ref="DF111:DG111"/>
    <mergeCell ref="DH111:DI111"/>
    <mergeCell ref="DJ111:DK111"/>
    <mergeCell ref="DL111:DM111"/>
    <mergeCell ref="DN111:DO111"/>
    <mergeCell ref="DP111:DQ111"/>
    <mergeCell ref="DR111:DS111"/>
    <mergeCell ref="DT111:DU111"/>
    <mergeCell ref="DV111:DW111"/>
    <mergeCell ref="DX111:DY111"/>
    <mergeCell ref="DZ111:EA111"/>
    <mergeCell ref="EB111:EC111"/>
    <mergeCell ref="ED111:EE111"/>
    <mergeCell ref="EF111:EG111"/>
    <mergeCell ref="EH111:EI111"/>
    <mergeCell ref="EJ111:EK111"/>
    <mergeCell ref="EL111:EM111"/>
    <mergeCell ref="EN111:EO111"/>
    <mergeCell ref="EP111:EQ111"/>
    <mergeCell ref="ER111:ES111"/>
    <mergeCell ref="ET111:EU111"/>
    <mergeCell ref="EV111:EW111"/>
    <mergeCell ref="EX111:EY111"/>
    <mergeCell ref="EZ111:FA111"/>
    <mergeCell ref="FB111:FC111"/>
    <mergeCell ref="FD111:FE111"/>
    <mergeCell ref="FF111:FG111"/>
    <mergeCell ref="FH111:FI111"/>
    <mergeCell ref="FJ111:FK111"/>
    <mergeCell ref="FL111:FM111"/>
    <mergeCell ref="FN111:FO111"/>
    <mergeCell ref="FP111:FQ111"/>
    <mergeCell ref="FR111:FS111"/>
    <mergeCell ref="FT111:FU111"/>
    <mergeCell ref="FV111:FW111"/>
    <mergeCell ref="FX111:FY111"/>
    <mergeCell ref="FZ111:GA111"/>
    <mergeCell ref="GB111:GC111"/>
    <mergeCell ref="GD111:GE111"/>
    <mergeCell ref="GF111:GG111"/>
    <mergeCell ref="F112:G112"/>
    <mergeCell ref="H112:I112"/>
    <mergeCell ref="J112:K112"/>
    <mergeCell ref="L112:M112"/>
    <mergeCell ref="N112:O112"/>
    <mergeCell ref="P112:Q112"/>
    <mergeCell ref="R112:S112"/>
    <mergeCell ref="T112:U112"/>
    <mergeCell ref="V112:W112"/>
    <mergeCell ref="X112:Y112"/>
    <mergeCell ref="Z112:AA112"/>
    <mergeCell ref="AB112:AC112"/>
    <mergeCell ref="AD112:AE112"/>
    <mergeCell ref="AF112:AG112"/>
    <mergeCell ref="AH112:AI112"/>
    <mergeCell ref="AJ112:AK112"/>
    <mergeCell ref="AL112:AM112"/>
    <mergeCell ref="AN112:AO112"/>
    <mergeCell ref="AP112:AQ112"/>
    <mergeCell ref="AR112:AS112"/>
    <mergeCell ref="AT112:AU112"/>
    <mergeCell ref="AV112:AW112"/>
    <mergeCell ref="AX112:AY112"/>
    <mergeCell ref="AZ112:BA112"/>
    <mergeCell ref="BB112:BC112"/>
    <mergeCell ref="BD112:BE112"/>
    <mergeCell ref="BF112:BG112"/>
    <mergeCell ref="BH112:BI112"/>
    <mergeCell ref="BJ112:BK112"/>
    <mergeCell ref="BL112:BM112"/>
    <mergeCell ref="BN112:BO112"/>
    <mergeCell ref="BP112:BQ112"/>
    <mergeCell ref="BR112:BS112"/>
    <mergeCell ref="BT112:BU112"/>
    <mergeCell ref="BV112:BW112"/>
    <mergeCell ref="BX112:BY112"/>
    <mergeCell ref="BZ112:CA112"/>
    <mergeCell ref="CB112:CC112"/>
    <mergeCell ref="CD112:CE112"/>
    <mergeCell ref="CF112:CG112"/>
    <mergeCell ref="CH112:CI112"/>
    <mergeCell ref="CJ112:CK112"/>
    <mergeCell ref="CL112:CM112"/>
    <mergeCell ref="CN112:CO112"/>
    <mergeCell ref="CP112:CQ112"/>
    <mergeCell ref="CR112:CS112"/>
    <mergeCell ref="CT112:CU112"/>
    <mergeCell ref="CV112:CW112"/>
    <mergeCell ref="CX112:CY112"/>
    <mergeCell ref="CZ112:DA112"/>
    <mergeCell ref="DB112:DC112"/>
    <mergeCell ref="DD112:DE112"/>
    <mergeCell ref="DF112:DG112"/>
    <mergeCell ref="DH112:DI112"/>
    <mergeCell ref="DJ112:DK112"/>
    <mergeCell ref="DL112:DM112"/>
    <mergeCell ref="DN112:DO112"/>
    <mergeCell ref="DP112:DQ112"/>
    <mergeCell ref="DR112:DS112"/>
    <mergeCell ref="DT112:DU112"/>
    <mergeCell ref="DV112:DW112"/>
    <mergeCell ref="DX112:DY112"/>
    <mergeCell ref="DZ112:EA112"/>
    <mergeCell ref="EB112:EC112"/>
    <mergeCell ref="ED112:EE112"/>
    <mergeCell ref="EF112:EG112"/>
    <mergeCell ref="EH112:EI112"/>
    <mergeCell ref="EJ112:EK112"/>
    <mergeCell ref="EL112:EM112"/>
    <mergeCell ref="EN112:EO112"/>
    <mergeCell ref="EP112:EQ112"/>
    <mergeCell ref="ER112:ES112"/>
    <mergeCell ref="ET112:EU112"/>
    <mergeCell ref="EV112:EW112"/>
    <mergeCell ref="EX112:EY112"/>
    <mergeCell ref="EZ112:FA112"/>
    <mergeCell ref="FB112:FC112"/>
    <mergeCell ref="FD112:FE112"/>
    <mergeCell ref="FF112:FG112"/>
    <mergeCell ref="FH112:FI112"/>
    <mergeCell ref="FJ112:FK112"/>
    <mergeCell ref="FL112:FM112"/>
    <mergeCell ref="FN112:FO112"/>
    <mergeCell ref="FP112:FQ112"/>
    <mergeCell ref="FR112:FS112"/>
    <mergeCell ref="FT112:FU112"/>
    <mergeCell ref="FV112:FW112"/>
    <mergeCell ref="FX112:FY112"/>
    <mergeCell ref="FZ112:GA112"/>
    <mergeCell ref="GB112:GC112"/>
    <mergeCell ref="GD112:GE112"/>
    <mergeCell ref="GF112:GG112"/>
    <mergeCell ref="F113:G113"/>
    <mergeCell ref="H113:I113"/>
    <mergeCell ref="J113:K113"/>
    <mergeCell ref="L113:M113"/>
    <mergeCell ref="N113:O113"/>
    <mergeCell ref="P113:Q113"/>
    <mergeCell ref="R113:S113"/>
    <mergeCell ref="T113:U113"/>
    <mergeCell ref="V113:W113"/>
    <mergeCell ref="X113:Y113"/>
    <mergeCell ref="Z113:AA113"/>
    <mergeCell ref="AB113:AC113"/>
    <mergeCell ref="AD113:AE113"/>
    <mergeCell ref="AF113:AG113"/>
    <mergeCell ref="AH113:AI113"/>
    <mergeCell ref="AJ113:AK113"/>
    <mergeCell ref="AL113:AM113"/>
    <mergeCell ref="AN113:AO113"/>
    <mergeCell ref="AP113:AQ113"/>
    <mergeCell ref="AR113:AS113"/>
    <mergeCell ref="AT113:AU113"/>
    <mergeCell ref="AV113:AW113"/>
    <mergeCell ref="AX113:AY113"/>
    <mergeCell ref="AZ113:BA113"/>
    <mergeCell ref="BB113:BC113"/>
    <mergeCell ref="BD113:BE113"/>
    <mergeCell ref="BF113:BG113"/>
    <mergeCell ref="BH113:BI113"/>
    <mergeCell ref="BJ113:BK113"/>
    <mergeCell ref="BL113:BM113"/>
    <mergeCell ref="BN113:BO113"/>
    <mergeCell ref="BP113:BQ113"/>
    <mergeCell ref="BR113:BS113"/>
    <mergeCell ref="BT113:BU113"/>
    <mergeCell ref="BV113:BW113"/>
    <mergeCell ref="BX113:BY113"/>
    <mergeCell ref="BZ113:CA113"/>
    <mergeCell ref="CB113:CC113"/>
    <mergeCell ref="CD113:CE113"/>
    <mergeCell ref="CF113:CG113"/>
    <mergeCell ref="CH113:CI113"/>
    <mergeCell ref="CJ113:CK113"/>
    <mergeCell ref="CL113:CM113"/>
    <mergeCell ref="CN113:CO113"/>
    <mergeCell ref="CP113:CQ113"/>
    <mergeCell ref="CR113:CS113"/>
    <mergeCell ref="CT113:CU113"/>
    <mergeCell ref="CV113:CW113"/>
    <mergeCell ref="CX113:CY113"/>
    <mergeCell ref="CZ113:DA113"/>
    <mergeCell ref="DB113:DC113"/>
    <mergeCell ref="DD113:DE113"/>
    <mergeCell ref="DF113:DG113"/>
    <mergeCell ref="DH113:DI113"/>
    <mergeCell ref="DJ113:DK113"/>
    <mergeCell ref="DL113:DM113"/>
    <mergeCell ref="DN113:DO113"/>
    <mergeCell ref="DP113:DQ113"/>
    <mergeCell ref="DR113:DS113"/>
    <mergeCell ref="DT113:DU113"/>
    <mergeCell ref="DV113:DW113"/>
    <mergeCell ref="DX113:DY113"/>
    <mergeCell ref="DZ113:EA113"/>
    <mergeCell ref="EB113:EC113"/>
    <mergeCell ref="ED113:EE113"/>
    <mergeCell ref="EF113:EG113"/>
    <mergeCell ref="EH113:EI113"/>
    <mergeCell ref="EJ113:EK113"/>
    <mergeCell ref="EL113:EM113"/>
    <mergeCell ref="EN113:EO113"/>
    <mergeCell ref="EP113:EQ113"/>
    <mergeCell ref="ER113:ES113"/>
    <mergeCell ref="ET113:EU113"/>
    <mergeCell ref="EV113:EW113"/>
    <mergeCell ref="EX113:EY113"/>
    <mergeCell ref="EZ113:FA113"/>
    <mergeCell ref="FB113:FC113"/>
    <mergeCell ref="FD113:FE113"/>
    <mergeCell ref="FF113:FG113"/>
    <mergeCell ref="FH113:FI113"/>
    <mergeCell ref="FJ113:FK113"/>
    <mergeCell ref="FL113:FM113"/>
    <mergeCell ref="FN113:FO113"/>
    <mergeCell ref="FP113:FQ113"/>
    <mergeCell ref="FR113:FS113"/>
    <mergeCell ref="FT113:FU113"/>
    <mergeCell ref="FV113:FW113"/>
    <mergeCell ref="FX113:FY113"/>
    <mergeCell ref="FZ113:GA113"/>
    <mergeCell ref="GB113:GC113"/>
    <mergeCell ref="GD113:GE113"/>
    <mergeCell ref="GF113:GG113"/>
    <mergeCell ref="F114:G114"/>
    <mergeCell ref="H114:I114"/>
    <mergeCell ref="J114:K114"/>
    <mergeCell ref="L114:M114"/>
    <mergeCell ref="N114:O114"/>
    <mergeCell ref="P114:Q114"/>
    <mergeCell ref="R114:S114"/>
    <mergeCell ref="T114:U114"/>
    <mergeCell ref="V114:W114"/>
    <mergeCell ref="X114:Y114"/>
    <mergeCell ref="Z114:AA114"/>
    <mergeCell ref="AB114:AC114"/>
    <mergeCell ref="AD114:AE114"/>
    <mergeCell ref="AF114:AG114"/>
    <mergeCell ref="AH114:AI114"/>
    <mergeCell ref="AJ114:AK114"/>
    <mergeCell ref="AL114:AM114"/>
    <mergeCell ref="AN114:AO114"/>
    <mergeCell ref="AP114:AQ114"/>
    <mergeCell ref="AR114:AS114"/>
    <mergeCell ref="AT114:AU114"/>
    <mergeCell ref="AV114:AW114"/>
    <mergeCell ref="AX114:AY114"/>
    <mergeCell ref="AZ114:BA114"/>
    <mergeCell ref="BB114:BC114"/>
    <mergeCell ref="BD114:BE114"/>
    <mergeCell ref="BF114:BG114"/>
    <mergeCell ref="BH114:BI114"/>
    <mergeCell ref="BJ114:BK114"/>
    <mergeCell ref="BL114:BM114"/>
    <mergeCell ref="BN114:BO114"/>
    <mergeCell ref="BP114:BQ114"/>
    <mergeCell ref="BR114:BS114"/>
    <mergeCell ref="BT114:BU114"/>
    <mergeCell ref="BV114:BW114"/>
    <mergeCell ref="BX114:BY114"/>
    <mergeCell ref="BZ114:CA114"/>
    <mergeCell ref="CB114:CC114"/>
    <mergeCell ref="CD114:CE114"/>
    <mergeCell ref="CF114:CG114"/>
    <mergeCell ref="CH114:CI114"/>
    <mergeCell ref="CJ114:CK114"/>
    <mergeCell ref="CL114:CM114"/>
    <mergeCell ref="CN114:CO114"/>
    <mergeCell ref="CP114:CQ114"/>
    <mergeCell ref="CR114:CS114"/>
    <mergeCell ref="CT114:CU114"/>
    <mergeCell ref="CV114:CW114"/>
    <mergeCell ref="CX114:CY114"/>
    <mergeCell ref="CZ114:DA114"/>
    <mergeCell ref="DB114:DC114"/>
    <mergeCell ref="DD114:DE114"/>
    <mergeCell ref="DF114:DG114"/>
    <mergeCell ref="DH114:DI114"/>
    <mergeCell ref="DJ114:DK114"/>
    <mergeCell ref="DL114:DM114"/>
    <mergeCell ref="DN114:DO114"/>
    <mergeCell ref="DP114:DQ114"/>
    <mergeCell ref="DR114:DS114"/>
    <mergeCell ref="DT114:DU114"/>
    <mergeCell ref="DV114:DW114"/>
    <mergeCell ref="DX114:DY114"/>
    <mergeCell ref="DZ114:EA114"/>
    <mergeCell ref="EB114:EC114"/>
    <mergeCell ref="ED114:EE114"/>
    <mergeCell ref="EF114:EG114"/>
    <mergeCell ref="EH114:EI114"/>
    <mergeCell ref="EJ114:EK114"/>
    <mergeCell ref="EL114:EM114"/>
    <mergeCell ref="EN114:EO114"/>
    <mergeCell ref="EP114:EQ114"/>
    <mergeCell ref="ER114:ES114"/>
    <mergeCell ref="ET114:EU114"/>
    <mergeCell ref="EV114:EW114"/>
    <mergeCell ref="EX114:EY114"/>
    <mergeCell ref="EZ114:FA114"/>
    <mergeCell ref="FB114:FC114"/>
    <mergeCell ref="FD114:FE114"/>
    <mergeCell ref="FF114:FG114"/>
    <mergeCell ref="FH114:FI114"/>
    <mergeCell ref="FJ114:FK114"/>
    <mergeCell ref="FL114:FM114"/>
    <mergeCell ref="FN114:FO114"/>
    <mergeCell ref="FP114:FQ114"/>
    <mergeCell ref="FR114:FS114"/>
    <mergeCell ref="FT114:FU114"/>
    <mergeCell ref="FV114:FW114"/>
    <mergeCell ref="FX114:FY114"/>
    <mergeCell ref="FZ114:GA114"/>
    <mergeCell ref="GB114:GC114"/>
    <mergeCell ref="GD114:GE114"/>
    <mergeCell ref="GF114:GG114"/>
    <mergeCell ref="F115:G115"/>
    <mergeCell ref="H115:I115"/>
    <mergeCell ref="J115:K115"/>
    <mergeCell ref="L115:M115"/>
    <mergeCell ref="N115:O115"/>
    <mergeCell ref="P115:Q115"/>
    <mergeCell ref="R115:S115"/>
    <mergeCell ref="T115:U115"/>
    <mergeCell ref="V115:W115"/>
    <mergeCell ref="X115:Y115"/>
    <mergeCell ref="Z115:AA115"/>
    <mergeCell ref="AB115:AC115"/>
    <mergeCell ref="AD115:AE115"/>
    <mergeCell ref="AF115:AG115"/>
    <mergeCell ref="AH115:AI115"/>
    <mergeCell ref="AJ115:AK115"/>
    <mergeCell ref="AL115:AM115"/>
    <mergeCell ref="AN115:AO115"/>
    <mergeCell ref="AP115:AQ115"/>
    <mergeCell ref="AR115:AS115"/>
    <mergeCell ref="AT115:AU115"/>
    <mergeCell ref="AV115:AW115"/>
    <mergeCell ref="AX115:AY115"/>
    <mergeCell ref="AZ115:BA115"/>
    <mergeCell ref="BB115:BC115"/>
    <mergeCell ref="BD115:BE115"/>
    <mergeCell ref="BF115:BG115"/>
    <mergeCell ref="BH115:BI115"/>
    <mergeCell ref="BJ115:BK115"/>
    <mergeCell ref="BL115:BM115"/>
    <mergeCell ref="BN115:BO115"/>
    <mergeCell ref="BP115:BQ115"/>
    <mergeCell ref="BR115:BS115"/>
    <mergeCell ref="BT115:BU115"/>
    <mergeCell ref="BV115:BW115"/>
    <mergeCell ref="BX115:BY115"/>
    <mergeCell ref="BZ115:CA115"/>
    <mergeCell ref="CB115:CC115"/>
    <mergeCell ref="CD115:CE115"/>
    <mergeCell ref="CF115:CG115"/>
    <mergeCell ref="CH115:CI115"/>
    <mergeCell ref="CJ115:CK115"/>
    <mergeCell ref="CL115:CM115"/>
    <mergeCell ref="CN115:CO115"/>
    <mergeCell ref="CP115:CQ115"/>
    <mergeCell ref="CR115:CS115"/>
    <mergeCell ref="CT115:CU115"/>
    <mergeCell ref="CV115:CW115"/>
    <mergeCell ref="CX115:CY115"/>
    <mergeCell ref="CZ115:DA115"/>
    <mergeCell ref="DB115:DC115"/>
    <mergeCell ref="DD115:DE115"/>
    <mergeCell ref="DF115:DG115"/>
    <mergeCell ref="DH115:DI115"/>
    <mergeCell ref="DJ115:DK115"/>
    <mergeCell ref="DL115:DM115"/>
    <mergeCell ref="DN115:DO115"/>
    <mergeCell ref="DP115:DQ115"/>
    <mergeCell ref="DR115:DS115"/>
    <mergeCell ref="DT115:DU115"/>
    <mergeCell ref="DV115:DW115"/>
    <mergeCell ref="DX115:DY115"/>
    <mergeCell ref="DZ115:EA115"/>
    <mergeCell ref="EB115:EC115"/>
    <mergeCell ref="ED115:EE115"/>
    <mergeCell ref="EF115:EG115"/>
    <mergeCell ref="EH115:EI115"/>
    <mergeCell ref="EJ115:EK115"/>
    <mergeCell ref="EL115:EM115"/>
    <mergeCell ref="EN115:EO115"/>
    <mergeCell ref="EP115:EQ115"/>
    <mergeCell ref="ER115:ES115"/>
    <mergeCell ref="ET115:EU115"/>
    <mergeCell ref="EV115:EW115"/>
    <mergeCell ref="EX115:EY115"/>
    <mergeCell ref="EZ115:FA115"/>
    <mergeCell ref="FB115:FC115"/>
    <mergeCell ref="FD115:FE115"/>
    <mergeCell ref="FF115:FG115"/>
    <mergeCell ref="FH115:FI115"/>
    <mergeCell ref="FJ115:FK115"/>
    <mergeCell ref="FL115:FM115"/>
    <mergeCell ref="FN115:FO115"/>
    <mergeCell ref="FP115:FQ115"/>
    <mergeCell ref="FR115:FS115"/>
    <mergeCell ref="FT115:FU115"/>
    <mergeCell ref="FV115:FW115"/>
    <mergeCell ref="FX115:FY115"/>
    <mergeCell ref="FZ115:GA115"/>
    <mergeCell ref="GB115:GC115"/>
    <mergeCell ref="GD115:GE115"/>
    <mergeCell ref="GF115:GG115"/>
    <mergeCell ref="F116:G116"/>
    <mergeCell ref="H116:I116"/>
    <mergeCell ref="J116:K116"/>
    <mergeCell ref="L116:M116"/>
    <mergeCell ref="N116:O116"/>
    <mergeCell ref="P116:Q116"/>
    <mergeCell ref="R116:S116"/>
    <mergeCell ref="T116:U116"/>
    <mergeCell ref="V116:W116"/>
    <mergeCell ref="X116:Y116"/>
    <mergeCell ref="Z116:AA116"/>
    <mergeCell ref="AB116:AC116"/>
    <mergeCell ref="AD116:AE116"/>
    <mergeCell ref="AF116:AG116"/>
    <mergeCell ref="AH116:AI116"/>
    <mergeCell ref="AJ116:AK116"/>
    <mergeCell ref="AL116:AM116"/>
    <mergeCell ref="AN116:AO116"/>
    <mergeCell ref="AP116:AQ116"/>
    <mergeCell ref="AR116:AS116"/>
    <mergeCell ref="AT116:AU116"/>
    <mergeCell ref="AV116:AW116"/>
    <mergeCell ref="AX116:AY116"/>
    <mergeCell ref="AZ116:BA116"/>
    <mergeCell ref="BB116:BC116"/>
    <mergeCell ref="BD116:BE116"/>
    <mergeCell ref="BF116:BG116"/>
    <mergeCell ref="BH116:BI116"/>
    <mergeCell ref="BJ116:BK116"/>
    <mergeCell ref="BL116:BM116"/>
    <mergeCell ref="BN116:BO116"/>
    <mergeCell ref="BP116:BQ116"/>
    <mergeCell ref="BR116:BS116"/>
    <mergeCell ref="BT116:BU116"/>
    <mergeCell ref="BV116:BW116"/>
    <mergeCell ref="BX116:BY116"/>
    <mergeCell ref="BZ116:CA116"/>
    <mergeCell ref="CB116:CC116"/>
    <mergeCell ref="CD116:CE116"/>
    <mergeCell ref="CF116:CG116"/>
    <mergeCell ref="CH116:CI116"/>
    <mergeCell ref="CJ116:CK116"/>
    <mergeCell ref="CL116:CM116"/>
    <mergeCell ref="CN116:CO116"/>
    <mergeCell ref="CP116:CQ116"/>
    <mergeCell ref="CR116:CS116"/>
    <mergeCell ref="CT116:CU116"/>
    <mergeCell ref="CV116:CW116"/>
    <mergeCell ref="CX116:CY116"/>
    <mergeCell ref="CZ116:DA116"/>
    <mergeCell ref="DB116:DC116"/>
    <mergeCell ref="DD116:DE116"/>
    <mergeCell ref="DF116:DG116"/>
    <mergeCell ref="DH116:DI116"/>
    <mergeCell ref="DJ116:DK116"/>
    <mergeCell ref="DL116:DM116"/>
    <mergeCell ref="DN116:DO116"/>
    <mergeCell ref="DP116:DQ116"/>
    <mergeCell ref="DR116:DS116"/>
    <mergeCell ref="DT116:DU116"/>
    <mergeCell ref="DV116:DW116"/>
    <mergeCell ref="DX116:DY116"/>
    <mergeCell ref="DZ116:EA116"/>
    <mergeCell ref="EB116:EC116"/>
    <mergeCell ref="ED116:EE116"/>
    <mergeCell ref="EF116:EG116"/>
    <mergeCell ref="EH116:EI116"/>
    <mergeCell ref="EJ116:EK116"/>
    <mergeCell ref="EL116:EM116"/>
    <mergeCell ref="EN116:EO116"/>
    <mergeCell ref="EP116:EQ116"/>
    <mergeCell ref="ER116:ES116"/>
    <mergeCell ref="ET116:EU116"/>
    <mergeCell ref="EV116:EW116"/>
    <mergeCell ref="EX116:EY116"/>
    <mergeCell ref="EZ116:FA116"/>
    <mergeCell ref="FB116:FC116"/>
    <mergeCell ref="FD116:FE116"/>
    <mergeCell ref="FF116:FG116"/>
    <mergeCell ref="FH116:FI116"/>
    <mergeCell ref="FJ116:FK116"/>
    <mergeCell ref="FL116:FM116"/>
    <mergeCell ref="FN116:FO116"/>
    <mergeCell ref="FP116:FQ116"/>
    <mergeCell ref="FR116:FS116"/>
    <mergeCell ref="FT116:FU116"/>
    <mergeCell ref="FV116:FW116"/>
    <mergeCell ref="FX116:FY116"/>
    <mergeCell ref="FZ116:GA116"/>
    <mergeCell ref="GB116:GC116"/>
    <mergeCell ref="GD116:GE116"/>
    <mergeCell ref="GF116:GG116"/>
    <mergeCell ref="F117:G117"/>
    <mergeCell ref="H117:I117"/>
    <mergeCell ref="J117:K117"/>
    <mergeCell ref="L117:M117"/>
    <mergeCell ref="N117:O117"/>
    <mergeCell ref="P117:Q117"/>
    <mergeCell ref="R117:S117"/>
    <mergeCell ref="T117:U117"/>
    <mergeCell ref="V117:W117"/>
    <mergeCell ref="X117:Y117"/>
    <mergeCell ref="Z117:AA117"/>
    <mergeCell ref="AB117:AC117"/>
    <mergeCell ref="AD117:AE117"/>
    <mergeCell ref="AF117:AG117"/>
    <mergeCell ref="AH117:AI117"/>
    <mergeCell ref="AJ117:AK117"/>
    <mergeCell ref="AL117:AM117"/>
    <mergeCell ref="AN117:AO117"/>
    <mergeCell ref="AP117:AQ117"/>
    <mergeCell ref="AR117:AS117"/>
    <mergeCell ref="AT117:AU117"/>
    <mergeCell ref="AV117:AW117"/>
    <mergeCell ref="AX117:AY117"/>
    <mergeCell ref="AZ117:BA117"/>
    <mergeCell ref="BB117:BC117"/>
    <mergeCell ref="BD117:BE117"/>
    <mergeCell ref="BF117:BG117"/>
    <mergeCell ref="BH117:BI117"/>
    <mergeCell ref="BJ117:BK117"/>
    <mergeCell ref="BL117:BM117"/>
    <mergeCell ref="BN117:BO117"/>
    <mergeCell ref="BP117:BQ117"/>
    <mergeCell ref="BR117:BS117"/>
    <mergeCell ref="BT117:BU117"/>
    <mergeCell ref="BV117:BW117"/>
    <mergeCell ref="BX117:BY117"/>
    <mergeCell ref="BZ117:CA117"/>
    <mergeCell ref="CB117:CC117"/>
    <mergeCell ref="CD117:CE117"/>
    <mergeCell ref="CF117:CG117"/>
    <mergeCell ref="CH117:CI117"/>
    <mergeCell ref="CJ117:CK117"/>
    <mergeCell ref="CL117:CM117"/>
    <mergeCell ref="CN117:CO117"/>
    <mergeCell ref="CP117:CQ117"/>
    <mergeCell ref="CR117:CS117"/>
    <mergeCell ref="CT117:CU117"/>
    <mergeCell ref="CV117:CW117"/>
    <mergeCell ref="CX117:CY117"/>
    <mergeCell ref="CZ117:DA117"/>
    <mergeCell ref="DB117:DC117"/>
    <mergeCell ref="DD117:DE117"/>
    <mergeCell ref="DF117:DG117"/>
    <mergeCell ref="DH117:DI117"/>
    <mergeCell ref="DJ117:DK117"/>
    <mergeCell ref="DL117:DM117"/>
    <mergeCell ref="DN117:DO117"/>
    <mergeCell ref="DP117:DQ117"/>
    <mergeCell ref="DR117:DS117"/>
    <mergeCell ref="DT117:DU117"/>
    <mergeCell ref="DV117:DW117"/>
    <mergeCell ref="DX117:DY117"/>
    <mergeCell ref="DZ117:EA117"/>
    <mergeCell ref="EB117:EC117"/>
    <mergeCell ref="ED117:EE117"/>
    <mergeCell ref="EF117:EG117"/>
    <mergeCell ref="EH117:EI117"/>
    <mergeCell ref="EJ117:EK117"/>
    <mergeCell ref="EL117:EM117"/>
    <mergeCell ref="EN117:EO117"/>
    <mergeCell ref="EP117:EQ117"/>
    <mergeCell ref="ER117:ES117"/>
    <mergeCell ref="ET117:EU117"/>
    <mergeCell ref="EV117:EW117"/>
    <mergeCell ref="EX117:EY117"/>
    <mergeCell ref="EZ117:FA117"/>
    <mergeCell ref="FB117:FC117"/>
    <mergeCell ref="FD117:FE117"/>
    <mergeCell ref="FF117:FG117"/>
    <mergeCell ref="FH117:FI117"/>
    <mergeCell ref="FJ117:FK117"/>
    <mergeCell ref="FL117:FM117"/>
    <mergeCell ref="FN117:FO117"/>
    <mergeCell ref="FP117:FQ117"/>
    <mergeCell ref="FR117:FS117"/>
    <mergeCell ref="FT117:FU117"/>
    <mergeCell ref="FV117:FW117"/>
    <mergeCell ref="FX117:FY117"/>
    <mergeCell ref="FZ117:GA117"/>
    <mergeCell ref="GB117:GC117"/>
    <mergeCell ref="GD117:GE117"/>
    <mergeCell ref="GF117:GG117"/>
    <mergeCell ref="F118:G118"/>
    <mergeCell ref="H118:I118"/>
    <mergeCell ref="J118:K118"/>
    <mergeCell ref="L118:M118"/>
    <mergeCell ref="N118:O118"/>
    <mergeCell ref="P118:Q118"/>
    <mergeCell ref="R118:S118"/>
    <mergeCell ref="T118:U118"/>
    <mergeCell ref="V118:W118"/>
    <mergeCell ref="X118:Y118"/>
    <mergeCell ref="Z118:AA118"/>
    <mergeCell ref="AB118:AC118"/>
    <mergeCell ref="AD118:AE118"/>
    <mergeCell ref="AF118:AG118"/>
    <mergeCell ref="AH118:AI118"/>
    <mergeCell ref="AJ118:AK118"/>
    <mergeCell ref="AL118:AM118"/>
    <mergeCell ref="AN118:AO118"/>
    <mergeCell ref="AP118:AQ118"/>
    <mergeCell ref="AR118:AS118"/>
    <mergeCell ref="AT118:AU118"/>
    <mergeCell ref="AV118:AW118"/>
    <mergeCell ref="AX118:AY118"/>
    <mergeCell ref="AZ118:BA118"/>
    <mergeCell ref="BB118:BC118"/>
    <mergeCell ref="BD118:BE118"/>
    <mergeCell ref="BF118:BG118"/>
    <mergeCell ref="BH118:BI118"/>
    <mergeCell ref="BJ118:BK118"/>
    <mergeCell ref="BL118:BM118"/>
    <mergeCell ref="BN118:BO118"/>
    <mergeCell ref="BP118:BQ118"/>
    <mergeCell ref="BR118:BS118"/>
    <mergeCell ref="BT118:BU118"/>
    <mergeCell ref="BV118:BW118"/>
    <mergeCell ref="BX118:BY118"/>
    <mergeCell ref="BZ118:CA118"/>
    <mergeCell ref="CB118:CC118"/>
    <mergeCell ref="CD118:CE118"/>
    <mergeCell ref="CF118:CG118"/>
    <mergeCell ref="CH118:CI118"/>
    <mergeCell ref="CJ118:CK118"/>
    <mergeCell ref="CL118:CM118"/>
    <mergeCell ref="CN118:CO118"/>
    <mergeCell ref="CP118:CQ118"/>
    <mergeCell ref="CR118:CS118"/>
    <mergeCell ref="CT118:CU118"/>
    <mergeCell ref="CV118:CW118"/>
    <mergeCell ref="CX118:CY118"/>
    <mergeCell ref="CZ118:DA118"/>
    <mergeCell ref="DB118:DC118"/>
    <mergeCell ref="DD118:DE118"/>
    <mergeCell ref="DF118:DG118"/>
    <mergeCell ref="DH118:DI118"/>
    <mergeCell ref="DJ118:DK118"/>
    <mergeCell ref="DL118:DM118"/>
    <mergeCell ref="DN118:DO118"/>
    <mergeCell ref="DP118:DQ118"/>
    <mergeCell ref="DR118:DS118"/>
    <mergeCell ref="DT118:DU118"/>
    <mergeCell ref="DV118:DW118"/>
    <mergeCell ref="DX118:DY118"/>
    <mergeCell ref="DZ118:EA118"/>
    <mergeCell ref="EB118:EC118"/>
    <mergeCell ref="ED118:EE118"/>
    <mergeCell ref="EF118:EG118"/>
    <mergeCell ref="EH118:EI118"/>
    <mergeCell ref="EJ118:EK118"/>
    <mergeCell ref="EL118:EM118"/>
    <mergeCell ref="EN118:EO118"/>
    <mergeCell ref="EP118:EQ118"/>
    <mergeCell ref="ER118:ES118"/>
    <mergeCell ref="ET118:EU118"/>
    <mergeCell ref="EV118:EW118"/>
    <mergeCell ref="EX118:EY118"/>
    <mergeCell ref="EZ118:FA118"/>
    <mergeCell ref="FB118:FC118"/>
    <mergeCell ref="FD118:FE118"/>
    <mergeCell ref="FF118:FG118"/>
    <mergeCell ref="FH118:FI118"/>
    <mergeCell ref="FJ118:FK118"/>
    <mergeCell ref="FL118:FM118"/>
    <mergeCell ref="FN118:FO118"/>
    <mergeCell ref="FP118:FQ118"/>
    <mergeCell ref="FR118:FS118"/>
    <mergeCell ref="FT118:FU118"/>
    <mergeCell ref="FV118:FW118"/>
    <mergeCell ref="FX118:FY118"/>
    <mergeCell ref="FZ118:GA118"/>
    <mergeCell ref="GB118:GC118"/>
    <mergeCell ref="GD118:GE118"/>
    <mergeCell ref="GF118:GG118"/>
    <mergeCell ref="F119:G119"/>
    <mergeCell ref="H119:I119"/>
    <mergeCell ref="J119:K119"/>
    <mergeCell ref="L119:M119"/>
    <mergeCell ref="N119:O119"/>
    <mergeCell ref="P119:Q119"/>
    <mergeCell ref="R119:S119"/>
    <mergeCell ref="T119:U119"/>
    <mergeCell ref="V119:W119"/>
    <mergeCell ref="X119:Y119"/>
    <mergeCell ref="Z119:AA119"/>
    <mergeCell ref="AB119:AC119"/>
    <mergeCell ref="AD119:AE119"/>
    <mergeCell ref="AF119:AG119"/>
    <mergeCell ref="AH119:AI119"/>
    <mergeCell ref="AJ119:AK119"/>
    <mergeCell ref="AL119:AM119"/>
    <mergeCell ref="AN119:AO119"/>
    <mergeCell ref="AP119:AQ119"/>
    <mergeCell ref="AR119:AS119"/>
    <mergeCell ref="AT119:AU119"/>
    <mergeCell ref="AV119:AW119"/>
    <mergeCell ref="AX119:AY119"/>
    <mergeCell ref="AZ119:BA119"/>
    <mergeCell ref="BB119:BC119"/>
    <mergeCell ref="BD119:BE119"/>
    <mergeCell ref="BF119:BG119"/>
    <mergeCell ref="BH119:BI119"/>
    <mergeCell ref="BJ119:BK119"/>
    <mergeCell ref="BL119:BM119"/>
    <mergeCell ref="BN119:BO119"/>
    <mergeCell ref="BP119:BQ119"/>
    <mergeCell ref="BR119:BS119"/>
    <mergeCell ref="BT119:BU119"/>
    <mergeCell ref="BV119:BW119"/>
    <mergeCell ref="BX119:BY119"/>
    <mergeCell ref="BZ119:CA119"/>
    <mergeCell ref="CB119:CC119"/>
    <mergeCell ref="CD119:CE119"/>
    <mergeCell ref="CF119:CG119"/>
    <mergeCell ref="CH119:CI119"/>
    <mergeCell ref="CJ119:CK119"/>
    <mergeCell ref="CL119:CM119"/>
    <mergeCell ref="CN119:CO119"/>
    <mergeCell ref="CP119:CQ119"/>
    <mergeCell ref="CR119:CS119"/>
    <mergeCell ref="CT119:CU119"/>
    <mergeCell ref="CV119:CW119"/>
    <mergeCell ref="CX119:CY119"/>
    <mergeCell ref="CZ119:DA119"/>
    <mergeCell ref="DB119:DC119"/>
    <mergeCell ref="DD119:DE119"/>
    <mergeCell ref="DF119:DG119"/>
    <mergeCell ref="DH119:DI119"/>
    <mergeCell ref="DJ119:DK119"/>
    <mergeCell ref="DL119:DM119"/>
    <mergeCell ref="DN119:DO119"/>
    <mergeCell ref="DP119:DQ119"/>
    <mergeCell ref="DR119:DS119"/>
    <mergeCell ref="DT119:DU119"/>
    <mergeCell ref="DV119:DW119"/>
    <mergeCell ref="DX119:DY119"/>
    <mergeCell ref="DZ119:EA119"/>
    <mergeCell ref="EB119:EC119"/>
    <mergeCell ref="ED119:EE119"/>
    <mergeCell ref="EF119:EG119"/>
    <mergeCell ref="EH119:EI119"/>
    <mergeCell ref="EJ119:EK119"/>
    <mergeCell ref="EL119:EM119"/>
    <mergeCell ref="EN119:EO119"/>
    <mergeCell ref="EP119:EQ119"/>
    <mergeCell ref="ER119:ES119"/>
    <mergeCell ref="ET119:EU119"/>
    <mergeCell ref="EV119:EW119"/>
    <mergeCell ref="EX119:EY119"/>
    <mergeCell ref="EZ119:FA119"/>
    <mergeCell ref="FB119:FC119"/>
    <mergeCell ref="FD119:FE119"/>
    <mergeCell ref="FF119:FG119"/>
    <mergeCell ref="FH119:FI119"/>
    <mergeCell ref="FJ119:FK119"/>
    <mergeCell ref="FL119:FM119"/>
    <mergeCell ref="FN119:FO119"/>
    <mergeCell ref="FP119:FQ119"/>
    <mergeCell ref="FR119:FS119"/>
    <mergeCell ref="FT119:FU119"/>
    <mergeCell ref="FV119:FW119"/>
    <mergeCell ref="FX119:FY119"/>
    <mergeCell ref="FZ119:GA119"/>
    <mergeCell ref="GB119:GC119"/>
    <mergeCell ref="GD119:GE119"/>
    <mergeCell ref="GF119:GG119"/>
    <mergeCell ref="F120:G120"/>
    <mergeCell ref="H120:I120"/>
    <mergeCell ref="J120:K120"/>
    <mergeCell ref="L120:M120"/>
    <mergeCell ref="N120:O120"/>
    <mergeCell ref="P120:Q120"/>
    <mergeCell ref="R120:S120"/>
    <mergeCell ref="T120:U120"/>
    <mergeCell ref="V120:W120"/>
    <mergeCell ref="X120:Y120"/>
    <mergeCell ref="Z120:AA120"/>
    <mergeCell ref="AB120:AC120"/>
    <mergeCell ref="AD120:AE120"/>
    <mergeCell ref="AF120:AG120"/>
    <mergeCell ref="AH120:AI120"/>
    <mergeCell ref="AJ120:AK120"/>
    <mergeCell ref="AL120:AM120"/>
    <mergeCell ref="AN120:AO120"/>
    <mergeCell ref="AP120:AQ120"/>
    <mergeCell ref="AR120:AS120"/>
    <mergeCell ref="AT120:AU120"/>
    <mergeCell ref="AV120:AW120"/>
    <mergeCell ref="AX120:AY120"/>
    <mergeCell ref="AZ120:BA120"/>
    <mergeCell ref="BB120:BC120"/>
    <mergeCell ref="BD120:BE120"/>
    <mergeCell ref="BF120:BG120"/>
    <mergeCell ref="BH120:BI120"/>
    <mergeCell ref="BJ120:BK120"/>
    <mergeCell ref="BL120:BM120"/>
    <mergeCell ref="BN120:BO120"/>
    <mergeCell ref="BP120:BQ120"/>
    <mergeCell ref="BR120:BS120"/>
    <mergeCell ref="BT120:BU120"/>
    <mergeCell ref="BV120:BW120"/>
    <mergeCell ref="BX120:BY120"/>
    <mergeCell ref="BZ120:CA120"/>
    <mergeCell ref="CB120:CC120"/>
    <mergeCell ref="CD120:CE120"/>
    <mergeCell ref="CF120:CG120"/>
    <mergeCell ref="CH120:CI120"/>
    <mergeCell ref="CJ120:CK120"/>
    <mergeCell ref="CL120:CM120"/>
    <mergeCell ref="CN120:CO120"/>
    <mergeCell ref="CP120:CQ120"/>
    <mergeCell ref="CR120:CS120"/>
    <mergeCell ref="CT120:CU120"/>
    <mergeCell ref="CV120:CW120"/>
    <mergeCell ref="CX120:CY120"/>
    <mergeCell ref="CZ120:DA120"/>
    <mergeCell ref="DB120:DC120"/>
    <mergeCell ref="DD120:DE120"/>
    <mergeCell ref="DF120:DG120"/>
    <mergeCell ref="DH120:DI120"/>
    <mergeCell ref="DJ120:DK120"/>
    <mergeCell ref="DL120:DM120"/>
    <mergeCell ref="DN120:DO120"/>
    <mergeCell ref="DP120:DQ120"/>
    <mergeCell ref="DR120:DS120"/>
    <mergeCell ref="DT120:DU120"/>
    <mergeCell ref="DV120:DW120"/>
    <mergeCell ref="DX120:DY120"/>
    <mergeCell ref="DZ120:EA120"/>
    <mergeCell ref="EB120:EC120"/>
    <mergeCell ref="ED120:EE120"/>
    <mergeCell ref="EF120:EG120"/>
    <mergeCell ref="EH120:EI120"/>
    <mergeCell ref="EJ120:EK120"/>
    <mergeCell ref="EL120:EM120"/>
    <mergeCell ref="EN120:EO120"/>
    <mergeCell ref="EP120:EQ120"/>
    <mergeCell ref="ER120:ES120"/>
    <mergeCell ref="ET120:EU120"/>
    <mergeCell ref="EV120:EW120"/>
    <mergeCell ref="EX120:EY120"/>
    <mergeCell ref="EZ120:FA120"/>
    <mergeCell ref="FB120:FC120"/>
    <mergeCell ref="FD120:FE120"/>
    <mergeCell ref="FF120:FG120"/>
    <mergeCell ref="FH120:FI120"/>
    <mergeCell ref="FJ120:FK120"/>
    <mergeCell ref="FL120:FM120"/>
    <mergeCell ref="FN120:FO120"/>
    <mergeCell ref="FP120:FQ120"/>
    <mergeCell ref="FR120:FS120"/>
    <mergeCell ref="FT120:FU120"/>
    <mergeCell ref="FV120:FW120"/>
    <mergeCell ref="FX120:FY120"/>
    <mergeCell ref="FZ120:GA120"/>
    <mergeCell ref="GB120:GC120"/>
    <mergeCell ref="GD120:GE120"/>
    <mergeCell ref="GF120:GG120"/>
    <mergeCell ref="F121:G121"/>
    <mergeCell ref="H121:I121"/>
    <mergeCell ref="J121:K121"/>
    <mergeCell ref="L121:M121"/>
    <mergeCell ref="N121:O121"/>
    <mergeCell ref="P121:Q121"/>
    <mergeCell ref="R121:S121"/>
    <mergeCell ref="T121:U121"/>
    <mergeCell ref="V121:W121"/>
    <mergeCell ref="X121:Y121"/>
    <mergeCell ref="Z121:AA121"/>
    <mergeCell ref="AB121:AC121"/>
    <mergeCell ref="AD121:AE121"/>
    <mergeCell ref="AF121:AG121"/>
    <mergeCell ref="AH121:AI121"/>
    <mergeCell ref="AJ121:AK121"/>
    <mergeCell ref="AL121:AM121"/>
    <mergeCell ref="AN121:AO121"/>
    <mergeCell ref="AP121:AQ121"/>
    <mergeCell ref="AR121:AS121"/>
    <mergeCell ref="AT121:AU121"/>
    <mergeCell ref="AV121:AW121"/>
    <mergeCell ref="AX121:AY121"/>
    <mergeCell ref="AZ121:BA121"/>
    <mergeCell ref="BB121:BC121"/>
    <mergeCell ref="BD121:BE121"/>
    <mergeCell ref="BF121:BG121"/>
    <mergeCell ref="BH121:BI121"/>
    <mergeCell ref="BJ121:BK121"/>
    <mergeCell ref="BL121:BM121"/>
    <mergeCell ref="BN121:BO121"/>
    <mergeCell ref="BP121:BQ121"/>
    <mergeCell ref="BR121:BS121"/>
    <mergeCell ref="BT121:BU121"/>
    <mergeCell ref="BV121:BW121"/>
    <mergeCell ref="BX121:BY121"/>
    <mergeCell ref="BZ121:CA121"/>
    <mergeCell ref="CB121:CC121"/>
    <mergeCell ref="CD121:CE121"/>
    <mergeCell ref="CF121:CG121"/>
    <mergeCell ref="CH121:CI121"/>
    <mergeCell ref="CJ121:CK121"/>
    <mergeCell ref="CL121:CM121"/>
    <mergeCell ref="CN121:CO121"/>
    <mergeCell ref="CP121:CQ121"/>
    <mergeCell ref="CR121:CS121"/>
    <mergeCell ref="CT121:CU121"/>
    <mergeCell ref="CV121:CW121"/>
    <mergeCell ref="CX121:CY121"/>
    <mergeCell ref="CZ121:DA121"/>
    <mergeCell ref="DB121:DC121"/>
    <mergeCell ref="DD121:DE121"/>
    <mergeCell ref="DF121:DG121"/>
    <mergeCell ref="DH121:DI121"/>
    <mergeCell ref="DJ121:DK121"/>
    <mergeCell ref="DL121:DM121"/>
    <mergeCell ref="DN121:DO121"/>
    <mergeCell ref="DP121:DQ121"/>
    <mergeCell ref="DR121:DS121"/>
    <mergeCell ref="DT121:DU121"/>
    <mergeCell ref="DV121:DW121"/>
    <mergeCell ref="DX121:DY121"/>
    <mergeCell ref="DZ121:EA121"/>
    <mergeCell ref="EB121:EC121"/>
    <mergeCell ref="ED121:EE121"/>
    <mergeCell ref="EF121:EG121"/>
    <mergeCell ref="EH121:EI121"/>
    <mergeCell ref="EJ121:EK121"/>
    <mergeCell ref="EL121:EM121"/>
    <mergeCell ref="EN121:EO121"/>
    <mergeCell ref="EP121:EQ121"/>
    <mergeCell ref="ER121:ES121"/>
    <mergeCell ref="ET121:EU121"/>
    <mergeCell ref="EV121:EW121"/>
    <mergeCell ref="EX121:EY121"/>
    <mergeCell ref="EZ121:FA121"/>
    <mergeCell ref="FB121:FC121"/>
    <mergeCell ref="FD121:FE121"/>
    <mergeCell ref="FF121:FG121"/>
    <mergeCell ref="FH121:FI121"/>
    <mergeCell ref="FJ121:FK121"/>
    <mergeCell ref="FL121:FM121"/>
    <mergeCell ref="FN121:FO121"/>
    <mergeCell ref="FP121:FQ121"/>
    <mergeCell ref="FR121:FS121"/>
    <mergeCell ref="FT121:FU121"/>
    <mergeCell ref="FV121:FW121"/>
    <mergeCell ref="FX121:FY121"/>
    <mergeCell ref="FZ121:GA121"/>
    <mergeCell ref="GB121:GC121"/>
    <mergeCell ref="GD121:GE121"/>
    <mergeCell ref="GF121:GG121"/>
    <mergeCell ref="F122:G122"/>
    <mergeCell ref="H122:I122"/>
    <mergeCell ref="J122:K122"/>
    <mergeCell ref="L122:M122"/>
    <mergeCell ref="N122:O122"/>
    <mergeCell ref="P122:Q122"/>
    <mergeCell ref="R122:S122"/>
    <mergeCell ref="T122:U122"/>
    <mergeCell ref="V122:W122"/>
    <mergeCell ref="X122:Y122"/>
    <mergeCell ref="Z122:AA122"/>
    <mergeCell ref="AB122:AC122"/>
    <mergeCell ref="AD122:AE122"/>
    <mergeCell ref="AF122:AG122"/>
    <mergeCell ref="AH122:AI122"/>
    <mergeCell ref="AJ122:AK122"/>
    <mergeCell ref="AL122:AM122"/>
    <mergeCell ref="AN122:AO122"/>
    <mergeCell ref="AP122:AQ122"/>
    <mergeCell ref="AR122:AS122"/>
    <mergeCell ref="AT122:AU122"/>
    <mergeCell ref="AV122:AW122"/>
    <mergeCell ref="AX122:AY122"/>
    <mergeCell ref="AZ122:BA122"/>
    <mergeCell ref="BB122:BC122"/>
    <mergeCell ref="BD122:BE122"/>
    <mergeCell ref="BF122:BG122"/>
    <mergeCell ref="BH122:BI122"/>
    <mergeCell ref="BJ122:BK122"/>
    <mergeCell ref="BL122:BM122"/>
    <mergeCell ref="BN122:BO122"/>
    <mergeCell ref="BP122:BQ122"/>
    <mergeCell ref="BR122:BS122"/>
    <mergeCell ref="BT122:BU122"/>
    <mergeCell ref="BV122:BW122"/>
    <mergeCell ref="BX122:BY122"/>
    <mergeCell ref="BZ122:CA122"/>
    <mergeCell ref="CB122:CC122"/>
    <mergeCell ref="CD122:CE122"/>
    <mergeCell ref="CF122:CG122"/>
    <mergeCell ref="CH122:CI122"/>
    <mergeCell ref="CJ122:CK122"/>
    <mergeCell ref="CL122:CM122"/>
    <mergeCell ref="CN122:CO122"/>
    <mergeCell ref="CP122:CQ122"/>
    <mergeCell ref="CR122:CS122"/>
    <mergeCell ref="CT122:CU122"/>
    <mergeCell ref="CV122:CW122"/>
    <mergeCell ref="CX122:CY122"/>
    <mergeCell ref="CZ122:DA122"/>
    <mergeCell ref="DB122:DC122"/>
    <mergeCell ref="DD122:DE122"/>
    <mergeCell ref="DF122:DG122"/>
    <mergeCell ref="DH122:DI122"/>
    <mergeCell ref="DJ122:DK122"/>
    <mergeCell ref="DL122:DM122"/>
    <mergeCell ref="DN122:DO122"/>
    <mergeCell ref="DP122:DQ122"/>
    <mergeCell ref="DR122:DS122"/>
    <mergeCell ref="DT122:DU122"/>
    <mergeCell ref="DV122:DW122"/>
    <mergeCell ref="DX122:DY122"/>
    <mergeCell ref="DZ122:EA122"/>
    <mergeCell ref="EB122:EC122"/>
    <mergeCell ref="ED122:EE122"/>
    <mergeCell ref="EF122:EG122"/>
    <mergeCell ref="EH122:EI122"/>
    <mergeCell ref="EJ122:EK122"/>
    <mergeCell ref="EL122:EM122"/>
    <mergeCell ref="EN122:EO122"/>
    <mergeCell ref="EP122:EQ122"/>
    <mergeCell ref="ER122:ES122"/>
    <mergeCell ref="ET122:EU122"/>
    <mergeCell ref="EV122:EW122"/>
    <mergeCell ref="EX122:EY122"/>
    <mergeCell ref="EZ122:FA122"/>
    <mergeCell ref="FB122:FC122"/>
    <mergeCell ref="FD122:FE122"/>
    <mergeCell ref="FF122:FG122"/>
    <mergeCell ref="FH122:FI122"/>
    <mergeCell ref="FJ122:FK122"/>
    <mergeCell ref="FL122:FM122"/>
    <mergeCell ref="FN122:FO122"/>
    <mergeCell ref="FP122:FQ122"/>
    <mergeCell ref="FR122:FS122"/>
    <mergeCell ref="FT122:FU122"/>
    <mergeCell ref="FV122:FW122"/>
    <mergeCell ref="FX122:FY122"/>
    <mergeCell ref="FZ122:GA122"/>
    <mergeCell ref="GB122:GC122"/>
    <mergeCell ref="GD122:GE122"/>
    <mergeCell ref="GF122:GG122"/>
    <mergeCell ref="F123:G123"/>
    <mergeCell ref="H123:I123"/>
    <mergeCell ref="J123:K123"/>
    <mergeCell ref="L123:M123"/>
    <mergeCell ref="N123:O123"/>
    <mergeCell ref="P123:Q123"/>
    <mergeCell ref="R123:S123"/>
    <mergeCell ref="T123:U123"/>
    <mergeCell ref="V123:W123"/>
    <mergeCell ref="X123:Y123"/>
    <mergeCell ref="Z123:AA123"/>
    <mergeCell ref="AB123:AC123"/>
    <mergeCell ref="AD123:AE123"/>
    <mergeCell ref="AF123:AG123"/>
    <mergeCell ref="AH123:AI123"/>
    <mergeCell ref="AJ123:AK123"/>
    <mergeCell ref="AL123:AM123"/>
    <mergeCell ref="AN123:AO123"/>
    <mergeCell ref="AP123:AQ123"/>
    <mergeCell ref="AR123:AS123"/>
    <mergeCell ref="AT123:AU123"/>
    <mergeCell ref="AV123:AW123"/>
    <mergeCell ref="AX123:AY123"/>
    <mergeCell ref="AZ123:BA123"/>
    <mergeCell ref="BB123:BC123"/>
    <mergeCell ref="BD123:BE123"/>
    <mergeCell ref="BF123:BG123"/>
    <mergeCell ref="BH123:BI123"/>
    <mergeCell ref="BJ123:BK123"/>
    <mergeCell ref="BL123:BM123"/>
    <mergeCell ref="BN123:BO123"/>
    <mergeCell ref="BP123:BQ123"/>
    <mergeCell ref="BR123:BS123"/>
    <mergeCell ref="BT123:BU123"/>
    <mergeCell ref="BV123:BW123"/>
    <mergeCell ref="BX123:BY123"/>
    <mergeCell ref="BZ123:CA123"/>
    <mergeCell ref="CB123:CC123"/>
    <mergeCell ref="CD123:CE123"/>
    <mergeCell ref="CF123:CG123"/>
    <mergeCell ref="CH123:CI123"/>
    <mergeCell ref="CJ123:CK123"/>
    <mergeCell ref="CL123:CM123"/>
    <mergeCell ref="CN123:CO123"/>
    <mergeCell ref="CP123:CQ123"/>
    <mergeCell ref="CR123:CS123"/>
    <mergeCell ref="CT123:CU123"/>
    <mergeCell ref="CV123:CW123"/>
    <mergeCell ref="CX123:CY123"/>
    <mergeCell ref="CZ123:DA123"/>
    <mergeCell ref="DB123:DC123"/>
    <mergeCell ref="DD123:DE123"/>
    <mergeCell ref="DF123:DG123"/>
    <mergeCell ref="DH123:DI123"/>
    <mergeCell ref="DJ123:DK123"/>
    <mergeCell ref="DL123:DM123"/>
    <mergeCell ref="DN123:DO123"/>
    <mergeCell ref="DP123:DQ123"/>
    <mergeCell ref="DR123:DS123"/>
    <mergeCell ref="DT123:DU123"/>
    <mergeCell ref="DV123:DW123"/>
    <mergeCell ref="DX123:DY123"/>
    <mergeCell ref="DZ123:EA123"/>
    <mergeCell ref="EB123:EC123"/>
    <mergeCell ref="ED123:EE123"/>
    <mergeCell ref="EF123:EG123"/>
    <mergeCell ref="EH123:EI123"/>
    <mergeCell ref="EJ123:EK123"/>
    <mergeCell ref="EL123:EM123"/>
    <mergeCell ref="EN123:EO123"/>
    <mergeCell ref="EP123:EQ123"/>
    <mergeCell ref="ER123:ES123"/>
    <mergeCell ref="ET123:EU123"/>
    <mergeCell ref="EV123:EW123"/>
    <mergeCell ref="EX123:EY123"/>
    <mergeCell ref="EZ123:FA123"/>
    <mergeCell ref="FB123:FC123"/>
    <mergeCell ref="FD123:FE123"/>
    <mergeCell ref="FF123:FG123"/>
    <mergeCell ref="FH123:FI123"/>
    <mergeCell ref="FJ123:FK123"/>
    <mergeCell ref="FL123:FM123"/>
    <mergeCell ref="FN123:FO123"/>
    <mergeCell ref="FP123:FQ123"/>
    <mergeCell ref="FR123:FS123"/>
    <mergeCell ref="FT123:FU123"/>
    <mergeCell ref="FV123:FW123"/>
    <mergeCell ref="FX123:FY123"/>
    <mergeCell ref="FZ123:GA123"/>
    <mergeCell ref="GB123:GC123"/>
    <mergeCell ref="GD123:GE123"/>
    <mergeCell ref="GF123:GG123"/>
    <mergeCell ref="A124:B124"/>
    <mergeCell ref="D124:E124"/>
    <mergeCell ref="F124:G124"/>
    <mergeCell ref="H124:I124"/>
    <mergeCell ref="J124:K124"/>
    <mergeCell ref="L124:M124"/>
    <mergeCell ref="N124:O124"/>
    <mergeCell ref="P124:Q124"/>
    <mergeCell ref="R124:S124"/>
    <mergeCell ref="T124:U124"/>
    <mergeCell ref="V124:W124"/>
    <mergeCell ref="X124:Y124"/>
    <mergeCell ref="Z124:AA124"/>
    <mergeCell ref="AB124:AC124"/>
    <mergeCell ref="AD124:AE124"/>
    <mergeCell ref="AF124:AG124"/>
    <mergeCell ref="AH124:AI124"/>
    <mergeCell ref="AJ124:AK124"/>
    <mergeCell ref="AL124:AM124"/>
    <mergeCell ref="AN124:AO124"/>
    <mergeCell ref="AP124:AQ124"/>
    <mergeCell ref="AR124:AS124"/>
    <mergeCell ref="AT124:AU124"/>
    <mergeCell ref="AV124:AW124"/>
    <mergeCell ref="AX124:AY124"/>
    <mergeCell ref="AZ124:BA124"/>
    <mergeCell ref="BB124:BC124"/>
    <mergeCell ref="BD124:BE124"/>
    <mergeCell ref="BF124:BG124"/>
    <mergeCell ref="BH124:BI124"/>
    <mergeCell ref="BJ124:BK124"/>
    <mergeCell ref="BL124:BM124"/>
    <mergeCell ref="BN124:BO124"/>
    <mergeCell ref="BP124:BQ124"/>
    <mergeCell ref="BR124:BS124"/>
    <mergeCell ref="BT124:BU124"/>
    <mergeCell ref="BV124:BW124"/>
    <mergeCell ref="BX124:BY124"/>
    <mergeCell ref="BZ124:CA124"/>
    <mergeCell ref="CB124:CC124"/>
    <mergeCell ref="CD124:CE124"/>
    <mergeCell ref="EJ124:EK124"/>
    <mergeCell ref="EL124:EM124"/>
    <mergeCell ref="EN124:EO124"/>
    <mergeCell ref="EP124:EQ124"/>
    <mergeCell ref="ER124:ES124"/>
    <mergeCell ref="ET124:EU124"/>
    <mergeCell ref="CF124:CG124"/>
    <mergeCell ref="CH124:CI124"/>
    <mergeCell ref="CJ124:CK124"/>
    <mergeCell ref="CL124:CM124"/>
    <mergeCell ref="CN124:CO124"/>
    <mergeCell ref="CP124:CQ124"/>
    <mergeCell ref="CR124:CS124"/>
    <mergeCell ref="CT124:CU124"/>
    <mergeCell ref="CV124:CW124"/>
    <mergeCell ref="CX124:CY124"/>
    <mergeCell ref="CZ124:DA124"/>
    <mergeCell ref="DB124:DC124"/>
    <mergeCell ref="DD124:DE124"/>
    <mergeCell ref="DF124:DG124"/>
    <mergeCell ref="DH124:DI124"/>
    <mergeCell ref="DJ124:DK124"/>
    <mergeCell ref="DL124:DM124"/>
    <mergeCell ref="GD124:GE124"/>
    <mergeCell ref="GF124:GG124"/>
    <mergeCell ref="A22:B23"/>
    <mergeCell ref="C22:C23"/>
    <mergeCell ref="EV124:EW124"/>
    <mergeCell ref="EX124:EY124"/>
    <mergeCell ref="EZ124:FA124"/>
    <mergeCell ref="FB124:FC124"/>
    <mergeCell ref="FD124:FE124"/>
    <mergeCell ref="FF124:FG124"/>
    <mergeCell ref="FH124:FI124"/>
    <mergeCell ref="FJ124:FK124"/>
    <mergeCell ref="FL124:FM124"/>
    <mergeCell ref="FN124:FO124"/>
    <mergeCell ref="FP124:FQ124"/>
    <mergeCell ref="FR124:FS124"/>
    <mergeCell ref="FT124:FU124"/>
    <mergeCell ref="FV124:FW124"/>
    <mergeCell ref="FX124:FY124"/>
    <mergeCell ref="FZ124:GA124"/>
    <mergeCell ref="GB124:GC124"/>
    <mergeCell ref="DN124:DO124"/>
    <mergeCell ref="DP124:DQ124"/>
    <mergeCell ref="DR124:DS124"/>
    <mergeCell ref="DT124:DU124"/>
    <mergeCell ref="DV124:DW124"/>
    <mergeCell ref="DX124:DY124"/>
    <mergeCell ref="DZ124:EA124"/>
    <mergeCell ref="EB124:EC124"/>
    <mergeCell ref="ED124:EE124"/>
    <mergeCell ref="EF124:EG124"/>
    <mergeCell ref="EH124:EI124"/>
  </mergeCells>
  <phoneticPr fontId="23"/>
  <dataValidations count="1">
    <dataValidation type="list" allowBlank="1" showInputMessage="1" showErrorMessage="1" sqref="C24:GG123" xr:uid="{00000000-0002-0000-5F00-000000000000}">
      <formula1>$H$128:$H$129</formula1>
    </dataValidation>
  </dataValidations>
  <pageMargins left="0.39370078740157483" right="0.39370078740157483" top="0.59055118110236227" bottom="0.39370078740157483" header="0.51181102362204722" footer="0.51181102362204722"/>
  <pageSetup paperSize="8" scale="4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theme="0"/>
  </sheetPr>
  <dimension ref="A1:GT164"/>
  <sheetViews>
    <sheetView view="pageBreakPreview" topLeftCell="A13" zoomScaleSheetLayoutView="100" workbookViewId="0">
      <selection activeCell="L14" sqref="L14"/>
    </sheetView>
  </sheetViews>
  <sheetFormatPr defaultColWidth="9" defaultRowHeight="13.2" x14ac:dyDescent="0.2"/>
  <cols>
    <col min="1" max="1" width="4.21875" style="36" customWidth="1"/>
    <col min="2" max="2" width="13.77734375" style="36" customWidth="1"/>
    <col min="3" max="3" width="15.44140625" style="36" bestFit="1" customWidth="1"/>
    <col min="4" max="189" width="1.88671875" style="36" customWidth="1"/>
    <col min="190" max="190" width="4.6640625" style="36" bestFit="1" customWidth="1"/>
    <col min="191" max="191" width="4" style="36" bestFit="1" customWidth="1"/>
    <col min="192" max="192" width="3.44140625" style="36" bestFit="1" customWidth="1"/>
    <col min="193" max="193" width="3.44140625" style="36" customWidth="1"/>
    <col min="194" max="194" width="15.33203125" style="36" customWidth="1"/>
    <col min="195" max="200" width="3.44140625" style="36" hidden="1" customWidth="1"/>
    <col min="201" max="202" width="9" style="36" hidden="1" customWidth="1"/>
    <col min="203" max="203" width="9" style="36" bestFit="1"/>
    <col min="204" max="16384" width="9" style="36"/>
  </cols>
  <sheetData>
    <row r="1" spans="1:193" ht="33.75" customHeight="1" x14ac:dyDescent="0.2">
      <c r="A1" s="1553" t="s">
        <v>33</v>
      </c>
      <c r="B1" s="1553"/>
      <c r="C1" s="1553"/>
      <c r="D1" s="1553"/>
      <c r="E1" s="1553"/>
      <c r="F1" s="1553"/>
      <c r="G1" s="1553"/>
      <c r="H1" s="1553"/>
      <c r="I1" s="1553"/>
      <c r="J1" s="1553"/>
      <c r="K1" s="1553"/>
      <c r="L1" s="1553"/>
      <c r="M1" s="1553"/>
      <c r="N1" s="1553"/>
      <c r="O1" s="1553"/>
      <c r="P1" s="1553"/>
      <c r="Q1" s="1553"/>
      <c r="R1" s="1553"/>
      <c r="S1" s="1553"/>
      <c r="T1" s="1553"/>
      <c r="U1" s="1553"/>
      <c r="V1" s="1553"/>
      <c r="W1" s="1553"/>
      <c r="X1" s="1553"/>
      <c r="Y1" s="1553"/>
      <c r="Z1" s="1553"/>
      <c r="AA1" s="1553"/>
      <c r="AB1" s="1553"/>
      <c r="AC1" s="1553"/>
      <c r="AD1" s="1553"/>
      <c r="AE1" s="1553"/>
      <c r="AF1" s="1553"/>
      <c r="AG1" s="1553"/>
      <c r="AH1" s="1553"/>
      <c r="AI1" s="1553"/>
      <c r="AJ1" s="1553"/>
      <c r="AK1" s="1553"/>
      <c r="AL1" s="1553"/>
      <c r="AM1" s="1553"/>
      <c r="AN1" s="1553"/>
      <c r="AO1" s="1553"/>
      <c r="AP1" s="1553"/>
      <c r="AQ1" s="1553"/>
      <c r="AR1" s="1553"/>
      <c r="AS1" s="1553"/>
      <c r="AT1" s="1553"/>
      <c r="AU1" s="1554"/>
      <c r="AV1" s="1553"/>
      <c r="AW1" s="1553"/>
      <c r="AX1" s="1553"/>
      <c r="AY1" s="1553"/>
      <c r="AZ1" s="1553"/>
      <c r="BA1" s="1553"/>
      <c r="BB1" s="1553"/>
      <c r="BC1" s="1553"/>
      <c r="BD1" s="1553"/>
      <c r="BE1" s="1553"/>
      <c r="BF1" s="1553"/>
      <c r="BG1" s="1553"/>
      <c r="BH1" s="1553"/>
      <c r="BI1" s="1553"/>
      <c r="BJ1" s="1553"/>
      <c r="BK1" s="1553"/>
      <c r="BL1" s="1553"/>
      <c r="BM1" s="1553"/>
      <c r="BN1" s="1553"/>
      <c r="BO1" s="1553"/>
      <c r="BP1" s="1553"/>
      <c r="BQ1" s="1553"/>
      <c r="BR1" s="1553"/>
      <c r="BS1" s="1553"/>
      <c r="BT1" s="1553"/>
      <c r="BU1" s="1553"/>
      <c r="BV1" s="1553"/>
      <c r="BW1" s="1553"/>
      <c r="BX1" s="1553"/>
      <c r="BY1" s="1553"/>
      <c r="BZ1" s="1553"/>
      <c r="CA1" s="1553"/>
      <c r="CB1" s="1553"/>
      <c r="CC1" s="1553"/>
      <c r="CD1" s="1553"/>
      <c r="CE1" s="1553"/>
      <c r="CF1" s="1553"/>
      <c r="CG1" s="1553"/>
      <c r="CH1" s="1553"/>
      <c r="CI1" s="1553"/>
      <c r="CJ1" s="1553"/>
      <c r="CK1" s="1553"/>
      <c r="CL1" s="1553"/>
      <c r="CM1" s="1553"/>
      <c r="CN1" s="1553"/>
      <c r="CO1" s="1553"/>
      <c r="CP1" s="1553"/>
      <c r="CQ1" s="1553"/>
      <c r="CR1" s="1553"/>
      <c r="CS1" s="1553"/>
      <c r="CT1" s="1553"/>
      <c r="CU1" s="1553"/>
      <c r="CV1" s="1553"/>
      <c r="CW1" s="1553"/>
      <c r="CX1" s="1553"/>
      <c r="CY1" s="1553"/>
      <c r="CZ1" s="1553"/>
      <c r="DA1" s="1553"/>
      <c r="DB1" s="1553"/>
      <c r="DC1" s="1553"/>
      <c r="DD1" s="1553"/>
      <c r="DE1" s="1553"/>
      <c r="DF1" s="1553"/>
      <c r="DG1" s="1553"/>
      <c r="DH1" s="1553"/>
      <c r="DI1" s="1553"/>
      <c r="DJ1" s="1553"/>
      <c r="DK1" s="1553"/>
      <c r="DL1" s="1553"/>
      <c r="DM1" s="1553"/>
      <c r="DN1" s="1553"/>
      <c r="DO1" s="1553"/>
      <c r="DP1" s="1553"/>
      <c r="DQ1" s="1553"/>
      <c r="DR1" s="1553"/>
      <c r="DS1" s="1553"/>
      <c r="DT1" s="1553"/>
      <c r="DU1" s="1553"/>
      <c r="DV1" s="1553"/>
      <c r="DW1" s="1553"/>
      <c r="DX1" s="1553"/>
      <c r="DY1" s="1553"/>
      <c r="DZ1" s="1553"/>
      <c r="EA1" s="1553"/>
      <c r="EB1" s="1553"/>
      <c r="EC1" s="1553"/>
      <c r="ED1" s="1553"/>
      <c r="EE1" s="1553"/>
      <c r="EF1" s="1553"/>
      <c r="EG1" s="1553"/>
      <c r="EH1" s="1553"/>
      <c r="EI1" s="1553"/>
      <c r="EJ1" s="1553"/>
      <c r="EK1" s="1553"/>
      <c r="EL1" s="1553"/>
      <c r="EM1" s="1553"/>
      <c r="EN1" s="1553"/>
      <c r="EO1" s="1553"/>
      <c r="EP1" s="1553"/>
      <c r="EQ1" s="1553"/>
      <c r="ER1" s="1553"/>
      <c r="ES1" s="1553"/>
      <c r="ET1" s="1553"/>
      <c r="EU1" s="1553"/>
      <c r="EV1" s="1553"/>
      <c r="EW1" s="1553"/>
      <c r="EX1" s="1553"/>
      <c r="EY1" s="1553"/>
      <c r="EZ1" s="1553"/>
      <c r="FA1" s="1553"/>
      <c r="FB1" s="1553"/>
      <c r="FC1" s="1553"/>
      <c r="FD1" s="1553"/>
      <c r="FE1" s="1553"/>
      <c r="FF1" s="1553"/>
      <c r="FG1" s="1553"/>
      <c r="FH1" s="1553"/>
      <c r="FI1" s="1553"/>
      <c r="FJ1" s="1553"/>
      <c r="FK1" s="1553"/>
      <c r="FL1" s="1553"/>
      <c r="FM1" s="1553"/>
      <c r="FN1" s="1553"/>
      <c r="FO1" s="1553"/>
      <c r="FP1" s="1553"/>
      <c r="FQ1" s="1553"/>
      <c r="FR1" s="1553"/>
      <c r="FS1" s="1553"/>
      <c r="FT1" s="1553"/>
      <c r="FU1" s="1553"/>
      <c r="FV1" s="1553"/>
      <c r="FW1" s="1553"/>
      <c r="FX1" s="1553"/>
      <c r="FY1" s="1553"/>
      <c r="FZ1" s="1553"/>
      <c r="GA1" s="1553"/>
      <c r="GB1" s="1553"/>
      <c r="GC1" s="1553"/>
      <c r="GD1" s="1553"/>
      <c r="GE1" s="1553"/>
      <c r="GF1" s="1553"/>
      <c r="GG1" s="1553"/>
      <c r="GH1" s="1553"/>
      <c r="GI1" s="1555"/>
      <c r="GJ1" s="1555"/>
      <c r="GK1" s="326"/>
    </row>
    <row r="2" spans="1:193" ht="20.25" customHeight="1" x14ac:dyDescent="0.2">
      <c r="A2" s="1556">
        <v>42156</v>
      </c>
      <c r="B2" s="1556"/>
      <c r="C2" s="1556"/>
      <c r="D2" s="1557" t="s">
        <v>335</v>
      </c>
      <c r="E2" s="1558"/>
      <c r="F2" s="322"/>
      <c r="G2" s="322"/>
      <c r="H2" s="322"/>
      <c r="I2" s="322"/>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GH2" s="38" t="s">
        <v>171</v>
      </c>
    </row>
    <row r="3" spans="1:193" ht="19.5" customHeight="1" x14ac:dyDescent="0.2">
      <c r="A3" s="1491" t="s">
        <v>128</v>
      </c>
      <c r="B3" s="1546"/>
      <c r="C3" s="1492"/>
      <c r="D3" s="1550">
        <v>1</v>
      </c>
      <c r="E3" s="1551"/>
      <c r="F3" s="1551"/>
      <c r="G3" s="1551"/>
      <c r="H3" s="1551"/>
      <c r="I3" s="1552"/>
      <c r="J3" s="1550">
        <v>2</v>
      </c>
      <c r="K3" s="1551"/>
      <c r="L3" s="1551"/>
      <c r="M3" s="1551"/>
      <c r="N3" s="1551"/>
      <c r="O3" s="1552"/>
      <c r="P3" s="1550">
        <v>3</v>
      </c>
      <c r="Q3" s="1551"/>
      <c r="R3" s="1551"/>
      <c r="S3" s="1551"/>
      <c r="T3" s="1551"/>
      <c r="U3" s="1552"/>
      <c r="V3" s="1550">
        <v>4</v>
      </c>
      <c r="W3" s="1551"/>
      <c r="X3" s="1551"/>
      <c r="Y3" s="1551"/>
      <c r="Z3" s="1551"/>
      <c r="AA3" s="1552"/>
      <c r="AB3" s="1550">
        <v>5</v>
      </c>
      <c r="AC3" s="1551"/>
      <c r="AD3" s="1551"/>
      <c r="AE3" s="1551"/>
      <c r="AF3" s="1551"/>
      <c r="AG3" s="1552"/>
      <c r="AH3" s="1550">
        <v>6</v>
      </c>
      <c r="AI3" s="1551"/>
      <c r="AJ3" s="1551"/>
      <c r="AK3" s="1551"/>
      <c r="AL3" s="1551"/>
      <c r="AM3" s="1552"/>
      <c r="AN3" s="1550">
        <v>7</v>
      </c>
      <c r="AO3" s="1551"/>
      <c r="AP3" s="1551"/>
      <c r="AQ3" s="1551"/>
      <c r="AR3" s="1551"/>
      <c r="AS3" s="1552"/>
      <c r="AT3" s="1550">
        <v>8</v>
      </c>
      <c r="AU3" s="1551"/>
      <c r="AV3" s="1551"/>
      <c r="AW3" s="1551"/>
      <c r="AX3" s="1551"/>
      <c r="AY3" s="1552"/>
      <c r="AZ3" s="1550">
        <v>9</v>
      </c>
      <c r="BA3" s="1551"/>
      <c r="BB3" s="1551"/>
      <c r="BC3" s="1551"/>
      <c r="BD3" s="1551"/>
      <c r="BE3" s="1552"/>
      <c r="BF3" s="1550">
        <v>10</v>
      </c>
      <c r="BG3" s="1551"/>
      <c r="BH3" s="1551"/>
      <c r="BI3" s="1551"/>
      <c r="BJ3" s="1551"/>
      <c r="BK3" s="1552"/>
      <c r="BL3" s="1550">
        <v>11</v>
      </c>
      <c r="BM3" s="1551"/>
      <c r="BN3" s="1551"/>
      <c r="BO3" s="1551"/>
      <c r="BP3" s="1551"/>
      <c r="BQ3" s="1552"/>
      <c r="BR3" s="1550">
        <v>12</v>
      </c>
      <c r="BS3" s="1551"/>
      <c r="BT3" s="1551"/>
      <c r="BU3" s="1551"/>
      <c r="BV3" s="1551"/>
      <c r="BW3" s="1552"/>
      <c r="BX3" s="1550">
        <v>13</v>
      </c>
      <c r="BY3" s="1551"/>
      <c r="BZ3" s="1551"/>
      <c r="CA3" s="1551"/>
      <c r="CB3" s="1551"/>
      <c r="CC3" s="1552"/>
      <c r="CD3" s="1550">
        <v>14</v>
      </c>
      <c r="CE3" s="1551"/>
      <c r="CF3" s="1551"/>
      <c r="CG3" s="1551"/>
      <c r="CH3" s="1551"/>
      <c r="CI3" s="1552"/>
      <c r="CJ3" s="1550">
        <v>15</v>
      </c>
      <c r="CK3" s="1551"/>
      <c r="CL3" s="1551"/>
      <c r="CM3" s="1551"/>
      <c r="CN3" s="1551"/>
      <c r="CO3" s="1552"/>
      <c r="CP3" s="1550">
        <v>16</v>
      </c>
      <c r="CQ3" s="1551"/>
      <c r="CR3" s="1551"/>
      <c r="CS3" s="1551"/>
      <c r="CT3" s="1551"/>
      <c r="CU3" s="1552"/>
      <c r="CV3" s="1550">
        <v>17</v>
      </c>
      <c r="CW3" s="1551"/>
      <c r="CX3" s="1551"/>
      <c r="CY3" s="1551"/>
      <c r="CZ3" s="1551"/>
      <c r="DA3" s="1552"/>
      <c r="DB3" s="1550">
        <v>18</v>
      </c>
      <c r="DC3" s="1551"/>
      <c r="DD3" s="1551"/>
      <c r="DE3" s="1551"/>
      <c r="DF3" s="1551"/>
      <c r="DG3" s="1552"/>
      <c r="DH3" s="1550">
        <v>19</v>
      </c>
      <c r="DI3" s="1551"/>
      <c r="DJ3" s="1551"/>
      <c r="DK3" s="1551"/>
      <c r="DL3" s="1551"/>
      <c r="DM3" s="1552"/>
      <c r="DN3" s="1550">
        <v>20</v>
      </c>
      <c r="DO3" s="1551"/>
      <c r="DP3" s="1551"/>
      <c r="DQ3" s="1551"/>
      <c r="DR3" s="1551"/>
      <c r="DS3" s="1552"/>
      <c r="DT3" s="1550">
        <v>21</v>
      </c>
      <c r="DU3" s="1551"/>
      <c r="DV3" s="1551"/>
      <c r="DW3" s="1551"/>
      <c r="DX3" s="1551"/>
      <c r="DY3" s="1552"/>
      <c r="DZ3" s="1550">
        <v>22</v>
      </c>
      <c r="EA3" s="1551"/>
      <c r="EB3" s="1551"/>
      <c r="EC3" s="1551"/>
      <c r="ED3" s="1551"/>
      <c r="EE3" s="1552"/>
      <c r="EF3" s="1550">
        <v>23</v>
      </c>
      <c r="EG3" s="1551"/>
      <c r="EH3" s="1551"/>
      <c r="EI3" s="1551"/>
      <c r="EJ3" s="1551"/>
      <c r="EK3" s="1552"/>
      <c r="EL3" s="1550">
        <v>24</v>
      </c>
      <c r="EM3" s="1551"/>
      <c r="EN3" s="1551"/>
      <c r="EO3" s="1551"/>
      <c r="EP3" s="1551"/>
      <c r="EQ3" s="1552"/>
      <c r="ER3" s="1550">
        <v>25</v>
      </c>
      <c r="ES3" s="1551"/>
      <c r="ET3" s="1551"/>
      <c r="EU3" s="1551"/>
      <c r="EV3" s="1551"/>
      <c r="EW3" s="1552"/>
      <c r="EX3" s="1550">
        <v>26</v>
      </c>
      <c r="EY3" s="1551"/>
      <c r="EZ3" s="1551"/>
      <c r="FA3" s="1551"/>
      <c r="FB3" s="1551"/>
      <c r="FC3" s="1552"/>
      <c r="FD3" s="1550">
        <v>27</v>
      </c>
      <c r="FE3" s="1551"/>
      <c r="FF3" s="1551"/>
      <c r="FG3" s="1551"/>
      <c r="FH3" s="1551"/>
      <c r="FI3" s="1552"/>
      <c r="FJ3" s="1550">
        <v>28</v>
      </c>
      <c r="FK3" s="1551"/>
      <c r="FL3" s="1551"/>
      <c r="FM3" s="1551"/>
      <c r="FN3" s="1551"/>
      <c r="FO3" s="1552"/>
      <c r="FP3" s="1550">
        <v>29</v>
      </c>
      <c r="FQ3" s="1551"/>
      <c r="FR3" s="1551"/>
      <c r="FS3" s="1551"/>
      <c r="FT3" s="1551"/>
      <c r="FU3" s="1552"/>
      <c r="FV3" s="1550">
        <v>30</v>
      </c>
      <c r="FW3" s="1551"/>
      <c r="FX3" s="1551"/>
      <c r="FY3" s="1551"/>
      <c r="FZ3" s="1551"/>
      <c r="GA3" s="1552"/>
      <c r="GB3" s="1550"/>
      <c r="GC3" s="1551"/>
      <c r="GD3" s="1551"/>
      <c r="GE3" s="1551"/>
      <c r="GF3" s="1551"/>
      <c r="GG3" s="1552"/>
      <c r="GH3" s="38">
        <f>COUNTA(D3:GG3)</f>
        <v>30</v>
      </c>
      <c r="GI3" s="327"/>
      <c r="GJ3" s="41"/>
      <c r="GK3" s="41"/>
    </row>
    <row r="4" spans="1:193" ht="19.5" customHeight="1" x14ac:dyDescent="0.2">
      <c r="A4" s="1491" t="s">
        <v>299</v>
      </c>
      <c r="B4" s="1546"/>
      <c r="C4" s="1492"/>
      <c r="D4" s="1550"/>
      <c r="E4" s="1551"/>
      <c r="F4" s="1551"/>
      <c r="G4" s="1551"/>
      <c r="H4" s="1551"/>
      <c r="I4" s="1552"/>
      <c r="J4" s="1550"/>
      <c r="K4" s="1551"/>
      <c r="L4" s="1551"/>
      <c r="M4" s="1551"/>
      <c r="N4" s="1551"/>
      <c r="O4" s="1552"/>
      <c r="P4" s="1550" t="s">
        <v>270</v>
      </c>
      <c r="Q4" s="1551"/>
      <c r="R4" s="1551"/>
      <c r="S4" s="1551"/>
      <c r="T4" s="1551"/>
      <c r="U4" s="1552"/>
      <c r="V4" s="1550" t="s">
        <v>270</v>
      </c>
      <c r="W4" s="1551"/>
      <c r="X4" s="1551"/>
      <c r="Y4" s="1551"/>
      <c r="Z4" s="1551"/>
      <c r="AA4" s="1552"/>
      <c r="AB4" s="1550" t="s">
        <v>270</v>
      </c>
      <c r="AC4" s="1551"/>
      <c r="AD4" s="1551"/>
      <c r="AE4" s="1551"/>
      <c r="AF4" s="1551"/>
      <c r="AG4" s="1552"/>
      <c r="AH4" s="1550" t="s">
        <v>270</v>
      </c>
      <c r="AI4" s="1551"/>
      <c r="AJ4" s="1551"/>
      <c r="AK4" s="1551"/>
      <c r="AL4" s="1551"/>
      <c r="AM4" s="1552"/>
      <c r="AN4" s="1550" t="s">
        <v>270</v>
      </c>
      <c r="AO4" s="1551"/>
      <c r="AP4" s="1551"/>
      <c r="AQ4" s="1551"/>
      <c r="AR4" s="1551"/>
      <c r="AS4" s="1552"/>
      <c r="AT4" s="1550"/>
      <c r="AU4" s="1551"/>
      <c r="AV4" s="1551"/>
      <c r="AW4" s="1551"/>
      <c r="AX4" s="1551"/>
      <c r="AY4" s="1552"/>
      <c r="AZ4" s="1550"/>
      <c r="BA4" s="1551"/>
      <c r="BB4" s="1551"/>
      <c r="BC4" s="1551"/>
      <c r="BD4" s="1551"/>
      <c r="BE4" s="1552"/>
      <c r="BF4" s="1550" t="s">
        <v>270</v>
      </c>
      <c r="BG4" s="1551"/>
      <c r="BH4" s="1551"/>
      <c r="BI4" s="1551"/>
      <c r="BJ4" s="1551"/>
      <c r="BK4" s="1552"/>
      <c r="BL4" s="1550" t="s">
        <v>270</v>
      </c>
      <c r="BM4" s="1551"/>
      <c r="BN4" s="1551"/>
      <c r="BO4" s="1551"/>
      <c r="BP4" s="1551"/>
      <c r="BQ4" s="1552"/>
      <c r="BR4" s="1550" t="s">
        <v>270</v>
      </c>
      <c r="BS4" s="1551"/>
      <c r="BT4" s="1551"/>
      <c r="BU4" s="1551"/>
      <c r="BV4" s="1551"/>
      <c r="BW4" s="1552"/>
      <c r="BX4" s="1550" t="s">
        <v>270</v>
      </c>
      <c r="BY4" s="1551"/>
      <c r="BZ4" s="1551"/>
      <c r="CA4" s="1551"/>
      <c r="CB4" s="1551"/>
      <c r="CC4" s="1552"/>
      <c r="CD4" s="1550" t="s">
        <v>270</v>
      </c>
      <c r="CE4" s="1551"/>
      <c r="CF4" s="1551"/>
      <c r="CG4" s="1551"/>
      <c r="CH4" s="1551"/>
      <c r="CI4" s="1552"/>
      <c r="CJ4" s="1550"/>
      <c r="CK4" s="1551"/>
      <c r="CL4" s="1551"/>
      <c r="CM4" s="1551"/>
      <c r="CN4" s="1551"/>
      <c r="CO4" s="1552"/>
      <c r="CP4" s="1550"/>
      <c r="CQ4" s="1551"/>
      <c r="CR4" s="1551"/>
      <c r="CS4" s="1551"/>
      <c r="CT4" s="1551"/>
      <c r="CU4" s="1552"/>
      <c r="CV4" s="1550"/>
      <c r="CW4" s="1551"/>
      <c r="CX4" s="1551"/>
      <c r="CY4" s="1551"/>
      <c r="CZ4" s="1551"/>
      <c r="DA4" s="1552"/>
      <c r="DB4" s="1550" t="s">
        <v>270</v>
      </c>
      <c r="DC4" s="1551"/>
      <c r="DD4" s="1551"/>
      <c r="DE4" s="1551"/>
      <c r="DF4" s="1551"/>
      <c r="DG4" s="1552"/>
      <c r="DH4" s="1550" t="s">
        <v>270</v>
      </c>
      <c r="DI4" s="1551"/>
      <c r="DJ4" s="1551"/>
      <c r="DK4" s="1551"/>
      <c r="DL4" s="1551"/>
      <c r="DM4" s="1552"/>
      <c r="DN4" s="1550" t="s">
        <v>270</v>
      </c>
      <c r="DO4" s="1551"/>
      <c r="DP4" s="1551"/>
      <c r="DQ4" s="1551"/>
      <c r="DR4" s="1551"/>
      <c r="DS4" s="1552"/>
      <c r="DT4" s="1550" t="s">
        <v>270</v>
      </c>
      <c r="DU4" s="1551"/>
      <c r="DV4" s="1551"/>
      <c r="DW4" s="1551"/>
      <c r="DX4" s="1551"/>
      <c r="DY4" s="1552"/>
      <c r="DZ4" s="1550" t="s">
        <v>270</v>
      </c>
      <c r="EA4" s="1551"/>
      <c r="EB4" s="1551"/>
      <c r="EC4" s="1551"/>
      <c r="ED4" s="1551"/>
      <c r="EE4" s="1552"/>
      <c r="EF4" s="1550"/>
      <c r="EG4" s="1551"/>
      <c r="EH4" s="1551"/>
      <c r="EI4" s="1551"/>
      <c r="EJ4" s="1551"/>
      <c r="EK4" s="1552"/>
      <c r="EL4" s="1550"/>
      <c r="EM4" s="1551"/>
      <c r="EN4" s="1551"/>
      <c r="EO4" s="1551"/>
      <c r="EP4" s="1551"/>
      <c r="EQ4" s="1552"/>
      <c r="ER4" s="1550" t="s">
        <v>270</v>
      </c>
      <c r="ES4" s="1551"/>
      <c r="ET4" s="1551"/>
      <c r="EU4" s="1551"/>
      <c r="EV4" s="1551"/>
      <c r="EW4" s="1552"/>
      <c r="EX4" s="1550" t="s">
        <v>270</v>
      </c>
      <c r="EY4" s="1551"/>
      <c r="EZ4" s="1551"/>
      <c r="FA4" s="1551"/>
      <c r="FB4" s="1551"/>
      <c r="FC4" s="1552"/>
      <c r="FD4" s="1550" t="s">
        <v>270</v>
      </c>
      <c r="FE4" s="1551"/>
      <c r="FF4" s="1551"/>
      <c r="FG4" s="1551"/>
      <c r="FH4" s="1551"/>
      <c r="FI4" s="1552"/>
      <c r="FJ4" s="1550" t="s">
        <v>270</v>
      </c>
      <c r="FK4" s="1551"/>
      <c r="FL4" s="1551"/>
      <c r="FM4" s="1551"/>
      <c r="FN4" s="1551"/>
      <c r="FO4" s="1552"/>
      <c r="FP4" s="1550"/>
      <c r="FQ4" s="1551"/>
      <c r="FR4" s="1551"/>
      <c r="FS4" s="1551"/>
      <c r="FT4" s="1551"/>
      <c r="FU4" s="1552"/>
      <c r="FV4" s="1550"/>
      <c r="FW4" s="1551"/>
      <c r="FX4" s="1551"/>
      <c r="FY4" s="1551"/>
      <c r="FZ4" s="1551"/>
      <c r="GA4" s="1552"/>
      <c r="GB4" s="1550"/>
      <c r="GC4" s="1551"/>
      <c r="GD4" s="1551"/>
      <c r="GE4" s="1551"/>
      <c r="GF4" s="1551"/>
      <c r="GG4" s="1552"/>
      <c r="GH4" s="38">
        <f>COUNTA(D4:GG4)</f>
        <v>19</v>
      </c>
      <c r="GI4" s="327"/>
      <c r="GJ4" s="41"/>
      <c r="GK4" s="41"/>
    </row>
    <row r="5" spans="1:193" ht="19.5" customHeight="1" x14ac:dyDescent="0.2">
      <c r="A5" s="1491" t="s">
        <v>169</v>
      </c>
      <c r="B5" s="1546"/>
      <c r="C5" s="1492"/>
      <c r="D5" s="1504">
        <f>D124</f>
        <v>0</v>
      </c>
      <c r="E5" s="1505"/>
      <c r="F5" s="1505"/>
      <c r="G5" s="1505"/>
      <c r="H5" s="1505"/>
      <c r="I5" s="1506"/>
      <c r="J5" s="1504">
        <f>J124</f>
        <v>0</v>
      </c>
      <c r="K5" s="1505"/>
      <c r="L5" s="1505"/>
      <c r="M5" s="1505"/>
      <c r="N5" s="1505"/>
      <c r="O5" s="1506"/>
      <c r="P5" s="1504">
        <f>P124</f>
        <v>22</v>
      </c>
      <c r="Q5" s="1505"/>
      <c r="R5" s="1505"/>
      <c r="S5" s="1505"/>
      <c r="T5" s="1505"/>
      <c r="U5" s="1506"/>
      <c r="V5" s="1504">
        <f>V124</f>
        <v>22</v>
      </c>
      <c r="W5" s="1505"/>
      <c r="X5" s="1505"/>
      <c r="Y5" s="1505"/>
      <c r="Z5" s="1505"/>
      <c r="AA5" s="1506"/>
      <c r="AB5" s="1504">
        <f>AB124</f>
        <v>23</v>
      </c>
      <c r="AC5" s="1505"/>
      <c r="AD5" s="1505"/>
      <c r="AE5" s="1505"/>
      <c r="AF5" s="1505"/>
      <c r="AG5" s="1506"/>
      <c r="AH5" s="1504">
        <f>AH124</f>
        <v>23</v>
      </c>
      <c r="AI5" s="1505"/>
      <c r="AJ5" s="1505"/>
      <c r="AK5" s="1505"/>
      <c r="AL5" s="1505"/>
      <c r="AM5" s="1506"/>
      <c r="AN5" s="1504">
        <f>AN124</f>
        <v>17</v>
      </c>
      <c r="AO5" s="1505"/>
      <c r="AP5" s="1505"/>
      <c r="AQ5" s="1505"/>
      <c r="AR5" s="1505"/>
      <c r="AS5" s="1506"/>
      <c r="AT5" s="1504">
        <f>AT124</f>
        <v>0</v>
      </c>
      <c r="AU5" s="1505"/>
      <c r="AV5" s="1505"/>
      <c r="AW5" s="1505"/>
      <c r="AX5" s="1505"/>
      <c r="AY5" s="1506"/>
      <c r="AZ5" s="1504">
        <f>AZ124</f>
        <v>0</v>
      </c>
      <c r="BA5" s="1505"/>
      <c r="BB5" s="1505"/>
      <c r="BC5" s="1505"/>
      <c r="BD5" s="1505"/>
      <c r="BE5" s="1506"/>
      <c r="BF5" s="1504">
        <f>BF124</f>
        <v>19</v>
      </c>
      <c r="BG5" s="1505"/>
      <c r="BH5" s="1505"/>
      <c r="BI5" s="1505"/>
      <c r="BJ5" s="1505"/>
      <c r="BK5" s="1506"/>
      <c r="BL5" s="1504">
        <f>BL124</f>
        <v>20</v>
      </c>
      <c r="BM5" s="1505"/>
      <c r="BN5" s="1505"/>
      <c r="BO5" s="1505"/>
      <c r="BP5" s="1505"/>
      <c r="BQ5" s="1506"/>
      <c r="BR5" s="1504">
        <f>BR124</f>
        <v>22</v>
      </c>
      <c r="BS5" s="1505"/>
      <c r="BT5" s="1505"/>
      <c r="BU5" s="1505"/>
      <c r="BV5" s="1505"/>
      <c r="BW5" s="1506"/>
      <c r="BX5" s="1504">
        <f>BX124</f>
        <v>21</v>
      </c>
      <c r="BY5" s="1505"/>
      <c r="BZ5" s="1505"/>
      <c r="CA5" s="1505"/>
      <c r="CB5" s="1505"/>
      <c r="CC5" s="1506"/>
      <c r="CD5" s="1504">
        <f>CD124</f>
        <v>19</v>
      </c>
      <c r="CE5" s="1505"/>
      <c r="CF5" s="1505"/>
      <c r="CG5" s="1505"/>
      <c r="CH5" s="1505"/>
      <c r="CI5" s="1506"/>
      <c r="CJ5" s="1504">
        <f>CJ124</f>
        <v>0</v>
      </c>
      <c r="CK5" s="1505"/>
      <c r="CL5" s="1505"/>
      <c r="CM5" s="1505"/>
      <c r="CN5" s="1505"/>
      <c r="CO5" s="1506"/>
      <c r="CP5" s="1504">
        <f>CP124</f>
        <v>0</v>
      </c>
      <c r="CQ5" s="1505"/>
      <c r="CR5" s="1505"/>
      <c r="CS5" s="1505"/>
      <c r="CT5" s="1505"/>
      <c r="CU5" s="1506"/>
      <c r="CV5" s="1504">
        <f>CV124</f>
        <v>0</v>
      </c>
      <c r="CW5" s="1505"/>
      <c r="CX5" s="1505"/>
      <c r="CY5" s="1505"/>
      <c r="CZ5" s="1505"/>
      <c r="DA5" s="1506"/>
      <c r="DB5" s="1504">
        <f>DB124</f>
        <v>14</v>
      </c>
      <c r="DC5" s="1505"/>
      <c r="DD5" s="1505"/>
      <c r="DE5" s="1505"/>
      <c r="DF5" s="1505"/>
      <c r="DG5" s="1506"/>
      <c r="DH5" s="1504">
        <f>DH124</f>
        <v>23</v>
      </c>
      <c r="DI5" s="1505"/>
      <c r="DJ5" s="1505"/>
      <c r="DK5" s="1505"/>
      <c r="DL5" s="1505"/>
      <c r="DM5" s="1506"/>
      <c r="DN5" s="1504">
        <f>DN124</f>
        <v>21</v>
      </c>
      <c r="DO5" s="1505"/>
      <c r="DP5" s="1505"/>
      <c r="DQ5" s="1505"/>
      <c r="DR5" s="1505"/>
      <c r="DS5" s="1506"/>
      <c r="DT5" s="1504">
        <f>DT124</f>
        <v>20</v>
      </c>
      <c r="DU5" s="1505"/>
      <c r="DV5" s="1505"/>
      <c r="DW5" s="1505"/>
      <c r="DX5" s="1505"/>
      <c r="DY5" s="1506"/>
      <c r="DZ5" s="1504">
        <f>DZ124</f>
        <v>21</v>
      </c>
      <c r="EA5" s="1505"/>
      <c r="EB5" s="1505"/>
      <c r="EC5" s="1505"/>
      <c r="ED5" s="1505"/>
      <c r="EE5" s="1506"/>
      <c r="EF5" s="1504">
        <f>EF124</f>
        <v>0</v>
      </c>
      <c r="EG5" s="1505"/>
      <c r="EH5" s="1505"/>
      <c r="EI5" s="1505"/>
      <c r="EJ5" s="1505"/>
      <c r="EK5" s="1506"/>
      <c r="EL5" s="1504">
        <f>EL124</f>
        <v>0</v>
      </c>
      <c r="EM5" s="1505"/>
      <c r="EN5" s="1505"/>
      <c r="EO5" s="1505"/>
      <c r="EP5" s="1505"/>
      <c r="EQ5" s="1506"/>
      <c r="ER5" s="1504">
        <f>ER124</f>
        <v>20</v>
      </c>
      <c r="ES5" s="1505"/>
      <c r="ET5" s="1505"/>
      <c r="EU5" s="1505"/>
      <c r="EV5" s="1505"/>
      <c r="EW5" s="1506"/>
      <c r="EX5" s="1504">
        <f>EX124</f>
        <v>22</v>
      </c>
      <c r="EY5" s="1505"/>
      <c r="EZ5" s="1505"/>
      <c r="FA5" s="1505"/>
      <c r="FB5" s="1505"/>
      <c r="FC5" s="1506"/>
      <c r="FD5" s="1504">
        <f>FD124</f>
        <v>22</v>
      </c>
      <c r="FE5" s="1505"/>
      <c r="FF5" s="1505"/>
      <c r="FG5" s="1505"/>
      <c r="FH5" s="1505"/>
      <c r="FI5" s="1506"/>
      <c r="FJ5" s="1504">
        <f>FJ124</f>
        <v>20</v>
      </c>
      <c r="FK5" s="1505"/>
      <c r="FL5" s="1505"/>
      <c r="FM5" s="1505"/>
      <c r="FN5" s="1505"/>
      <c r="FO5" s="1506"/>
      <c r="FP5" s="1504">
        <f>FP124</f>
        <v>0</v>
      </c>
      <c r="FQ5" s="1505"/>
      <c r="FR5" s="1505"/>
      <c r="FS5" s="1505"/>
      <c r="FT5" s="1505"/>
      <c r="FU5" s="1506"/>
      <c r="FV5" s="1504">
        <f>FV124</f>
        <v>0</v>
      </c>
      <c r="FW5" s="1505"/>
      <c r="FX5" s="1505"/>
      <c r="FY5" s="1505"/>
      <c r="FZ5" s="1505"/>
      <c r="GA5" s="1506"/>
      <c r="GB5" s="1504">
        <f>GB124</f>
        <v>0</v>
      </c>
      <c r="GC5" s="1505"/>
      <c r="GD5" s="1505"/>
      <c r="GE5" s="1505"/>
      <c r="GF5" s="1505"/>
      <c r="GG5" s="1506"/>
      <c r="GH5" s="38">
        <f>SUM(D5:GC5)</f>
        <v>391</v>
      </c>
      <c r="GI5" s="327"/>
      <c r="GJ5" s="41"/>
      <c r="GK5" s="41"/>
    </row>
    <row r="6" spans="1:193" ht="23.25" customHeight="1" x14ac:dyDescent="0.2">
      <c r="A6" s="1491" t="s">
        <v>308</v>
      </c>
      <c r="B6" s="1546"/>
      <c r="C6" s="1492"/>
      <c r="D6" s="1547"/>
      <c r="E6" s="1548"/>
      <c r="F6" s="1549"/>
      <c r="G6" s="1547"/>
      <c r="H6" s="1548"/>
      <c r="I6" s="1549"/>
      <c r="J6" s="1547"/>
      <c r="K6" s="1548"/>
      <c r="L6" s="1549"/>
      <c r="M6" s="1547"/>
      <c r="N6" s="1548"/>
      <c r="O6" s="1549"/>
      <c r="P6" s="1547" t="s">
        <v>83</v>
      </c>
      <c r="Q6" s="1548"/>
      <c r="R6" s="1549"/>
      <c r="S6" s="1547" t="s">
        <v>108</v>
      </c>
      <c r="T6" s="1548"/>
      <c r="U6" s="1549"/>
      <c r="V6" s="1547" t="s">
        <v>83</v>
      </c>
      <c r="W6" s="1548"/>
      <c r="X6" s="1549"/>
      <c r="Y6" s="1547" t="s">
        <v>108</v>
      </c>
      <c r="Z6" s="1548"/>
      <c r="AA6" s="1549"/>
      <c r="AB6" s="1547" t="s">
        <v>83</v>
      </c>
      <c r="AC6" s="1548"/>
      <c r="AD6" s="1549"/>
      <c r="AE6" s="1547" t="s">
        <v>108</v>
      </c>
      <c r="AF6" s="1548"/>
      <c r="AG6" s="1549"/>
      <c r="AH6" s="1547" t="s">
        <v>83</v>
      </c>
      <c r="AI6" s="1548"/>
      <c r="AJ6" s="1549"/>
      <c r="AK6" s="1547" t="s">
        <v>108</v>
      </c>
      <c r="AL6" s="1548"/>
      <c r="AM6" s="1549"/>
      <c r="AN6" s="1547" t="s">
        <v>83</v>
      </c>
      <c r="AO6" s="1548"/>
      <c r="AP6" s="1549"/>
      <c r="AQ6" s="1547" t="s">
        <v>108</v>
      </c>
      <c r="AR6" s="1548"/>
      <c r="AS6" s="1549"/>
      <c r="AT6" s="1547"/>
      <c r="AU6" s="1548"/>
      <c r="AV6" s="1549"/>
      <c r="AW6" s="1547"/>
      <c r="AX6" s="1548"/>
      <c r="AY6" s="1549"/>
      <c r="AZ6" s="1547"/>
      <c r="BA6" s="1548"/>
      <c r="BB6" s="1549"/>
      <c r="BC6" s="1547"/>
      <c r="BD6" s="1548"/>
      <c r="BE6" s="1549"/>
      <c r="BF6" s="1547" t="s">
        <v>83</v>
      </c>
      <c r="BG6" s="1548"/>
      <c r="BH6" s="1549"/>
      <c r="BI6" s="1547" t="s">
        <v>108</v>
      </c>
      <c r="BJ6" s="1548"/>
      <c r="BK6" s="1549"/>
      <c r="BL6" s="1547" t="s">
        <v>83</v>
      </c>
      <c r="BM6" s="1548"/>
      <c r="BN6" s="1549"/>
      <c r="BO6" s="1547" t="s">
        <v>108</v>
      </c>
      <c r="BP6" s="1548"/>
      <c r="BQ6" s="1549"/>
      <c r="BR6" s="1547" t="s">
        <v>83</v>
      </c>
      <c r="BS6" s="1548"/>
      <c r="BT6" s="1549"/>
      <c r="BU6" s="1547" t="s">
        <v>108</v>
      </c>
      <c r="BV6" s="1548"/>
      <c r="BW6" s="1549"/>
      <c r="BX6" s="1547" t="s">
        <v>83</v>
      </c>
      <c r="BY6" s="1548"/>
      <c r="BZ6" s="1549"/>
      <c r="CA6" s="1547" t="s">
        <v>108</v>
      </c>
      <c r="CB6" s="1548"/>
      <c r="CC6" s="1549"/>
      <c r="CD6" s="1547" t="s">
        <v>83</v>
      </c>
      <c r="CE6" s="1548"/>
      <c r="CF6" s="1549"/>
      <c r="CG6" s="1547" t="s">
        <v>108</v>
      </c>
      <c r="CH6" s="1548"/>
      <c r="CI6" s="1549"/>
      <c r="CJ6" s="1547"/>
      <c r="CK6" s="1548"/>
      <c r="CL6" s="1549"/>
      <c r="CM6" s="1547"/>
      <c r="CN6" s="1548"/>
      <c r="CO6" s="1549"/>
      <c r="CP6" s="1547"/>
      <c r="CQ6" s="1548"/>
      <c r="CR6" s="1549"/>
      <c r="CS6" s="1547"/>
      <c r="CT6" s="1548"/>
      <c r="CU6" s="1549"/>
      <c r="CV6" s="1547"/>
      <c r="CW6" s="1548"/>
      <c r="CX6" s="1549"/>
      <c r="CY6" s="1547"/>
      <c r="CZ6" s="1548"/>
      <c r="DA6" s="1549"/>
      <c r="DB6" s="1547" t="s">
        <v>83</v>
      </c>
      <c r="DC6" s="1548"/>
      <c r="DD6" s="1549"/>
      <c r="DE6" s="1547" t="s">
        <v>108</v>
      </c>
      <c r="DF6" s="1548"/>
      <c r="DG6" s="1549"/>
      <c r="DH6" s="1547" t="s">
        <v>83</v>
      </c>
      <c r="DI6" s="1548"/>
      <c r="DJ6" s="1549"/>
      <c r="DK6" s="1547" t="s">
        <v>108</v>
      </c>
      <c r="DL6" s="1548"/>
      <c r="DM6" s="1549"/>
      <c r="DN6" s="1547" t="s">
        <v>83</v>
      </c>
      <c r="DO6" s="1548"/>
      <c r="DP6" s="1549"/>
      <c r="DQ6" s="1547" t="s">
        <v>108</v>
      </c>
      <c r="DR6" s="1548"/>
      <c r="DS6" s="1549"/>
      <c r="DT6" s="1547" t="s">
        <v>83</v>
      </c>
      <c r="DU6" s="1548"/>
      <c r="DV6" s="1549"/>
      <c r="DW6" s="1547" t="s">
        <v>108</v>
      </c>
      <c r="DX6" s="1548"/>
      <c r="DY6" s="1549"/>
      <c r="DZ6" s="1547" t="s">
        <v>83</v>
      </c>
      <c r="EA6" s="1548"/>
      <c r="EB6" s="1549"/>
      <c r="EC6" s="1547" t="s">
        <v>108</v>
      </c>
      <c r="ED6" s="1548"/>
      <c r="EE6" s="1549"/>
      <c r="EF6" s="1547"/>
      <c r="EG6" s="1548"/>
      <c r="EH6" s="1549"/>
      <c r="EI6" s="1547"/>
      <c r="EJ6" s="1548"/>
      <c r="EK6" s="1549"/>
      <c r="EL6" s="1547"/>
      <c r="EM6" s="1548"/>
      <c r="EN6" s="1549"/>
      <c r="EO6" s="1547"/>
      <c r="EP6" s="1548"/>
      <c r="EQ6" s="1549"/>
      <c r="ER6" s="1547" t="s">
        <v>83</v>
      </c>
      <c r="ES6" s="1548"/>
      <c r="ET6" s="1549"/>
      <c r="EU6" s="1547" t="s">
        <v>108</v>
      </c>
      <c r="EV6" s="1548"/>
      <c r="EW6" s="1549"/>
      <c r="EX6" s="1547" t="s">
        <v>83</v>
      </c>
      <c r="EY6" s="1548"/>
      <c r="EZ6" s="1549"/>
      <c r="FA6" s="1547" t="s">
        <v>108</v>
      </c>
      <c r="FB6" s="1548"/>
      <c r="FC6" s="1549"/>
      <c r="FD6" s="1547" t="s">
        <v>83</v>
      </c>
      <c r="FE6" s="1548"/>
      <c r="FF6" s="1549"/>
      <c r="FG6" s="1547" t="s">
        <v>108</v>
      </c>
      <c r="FH6" s="1548"/>
      <c r="FI6" s="1549"/>
      <c r="FJ6" s="1547" t="s">
        <v>83</v>
      </c>
      <c r="FK6" s="1548"/>
      <c r="FL6" s="1549"/>
      <c r="FM6" s="1547" t="s">
        <v>108</v>
      </c>
      <c r="FN6" s="1548"/>
      <c r="FO6" s="1549"/>
      <c r="FP6" s="1547"/>
      <c r="FQ6" s="1548"/>
      <c r="FR6" s="1549"/>
      <c r="FS6" s="1547"/>
      <c r="FT6" s="1548"/>
      <c r="FU6" s="1549"/>
      <c r="FV6" s="1547"/>
      <c r="FW6" s="1548"/>
      <c r="FX6" s="1549"/>
      <c r="FY6" s="1547"/>
      <c r="FZ6" s="1548"/>
      <c r="GA6" s="1549"/>
      <c r="GB6" s="1547"/>
      <c r="GC6" s="1548"/>
      <c r="GD6" s="1549"/>
      <c r="GE6" s="1547"/>
      <c r="GF6" s="1548"/>
      <c r="GG6" s="1549"/>
      <c r="GH6" s="38">
        <f>COUNTA(D6:GG6)</f>
        <v>38</v>
      </c>
      <c r="GI6" s="327"/>
      <c r="GJ6" s="41"/>
      <c r="GK6" s="41"/>
    </row>
    <row r="7" spans="1:193" ht="23.25" customHeight="1" x14ac:dyDescent="0.2">
      <c r="A7" s="1491" t="s">
        <v>337</v>
      </c>
      <c r="B7" s="1546"/>
      <c r="C7" s="1492"/>
      <c r="D7" s="1534">
        <f>F124</f>
        <v>0</v>
      </c>
      <c r="E7" s="1535"/>
      <c r="F7" s="1536"/>
      <c r="G7" s="1534">
        <f>H124</f>
        <v>0</v>
      </c>
      <c r="H7" s="1535"/>
      <c r="I7" s="1536"/>
      <c r="J7" s="1534">
        <f>L124</f>
        <v>0</v>
      </c>
      <c r="K7" s="1535"/>
      <c r="L7" s="1536"/>
      <c r="M7" s="1534">
        <f>N124</f>
        <v>0</v>
      </c>
      <c r="N7" s="1535"/>
      <c r="O7" s="1536"/>
      <c r="P7" s="1534">
        <f>R124</f>
        <v>16</v>
      </c>
      <c r="Q7" s="1535"/>
      <c r="R7" s="1536"/>
      <c r="S7" s="1534">
        <f>T124</f>
        <v>12</v>
      </c>
      <c r="T7" s="1535"/>
      <c r="U7" s="1536"/>
      <c r="V7" s="1534">
        <f>X124</f>
        <v>16</v>
      </c>
      <c r="W7" s="1535"/>
      <c r="X7" s="1536"/>
      <c r="Y7" s="1534">
        <f>Z124</f>
        <v>12</v>
      </c>
      <c r="Z7" s="1535"/>
      <c r="AA7" s="1536"/>
      <c r="AB7" s="1534">
        <f>AD124</f>
        <v>16</v>
      </c>
      <c r="AC7" s="1535"/>
      <c r="AD7" s="1536"/>
      <c r="AE7" s="1534">
        <f>AF124</f>
        <v>12</v>
      </c>
      <c r="AF7" s="1535"/>
      <c r="AG7" s="1536"/>
      <c r="AH7" s="1534">
        <f>AJ124</f>
        <v>16</v>
      </c>
      <c r="AI7" s="1535"/>
      <c r="AJ7" s="1536"/>
      <c r="AK7" s="1534">
        <f>AL124</f>
        <v>12</v>
      </c>
      <c r="AL7" s="1535"/>
      <c r="AM7" s="1536"/>
      <c r="AN7" s="1534">
        <f>AP124</f>
        <v>9</v>
      </c>
      <c r="AO7" s="1535"/>
      <c r="AP7" s="1536"/>
      <c r="AQ7" s="1534">
        <f>AR124</f>
        <v>8</v>
      </c>
      <c r="AR7" s="1535"/>
      <c r="AS7" s="1536"/>
      <c r="AT7" s="1534">
        <f>AV124</f>
        <v>0</v>
      </c>
      <c r="AU7" s="1535"/>
      <c r="AV7" s="1536"/>
      <c r="AW7" s="1534">
        <f>AX124</f>
        <v>0</v>
      </c>
      <c r="AX7" s="1535"/>
      <c r="AY7" s="1536"/>
      <c r="AZ7" s="1534">
        <f>BB124</f>
        <v>0</v>
      </c>
      <c r="BA7" s="1535"/>
      <c r="BB7" s="1536"/>
      <c r="BC7" s="1534">
        <f>BD124</f>
        <v>0</v>
      </c>
      <c r="BD7" s="1535"/>
      <c r="BE7" s="1536"/>
      <c r="BF7" s="1534">
        <f>BH124</f>
        <v>15</v>
      </c>
      <c r="BG7" s="1535"/>
      <c r="BH7" s="1536"/>
      <c r="BI7" s="1534">
        <f>BJ124</f>
        <v>12</v>
      </c>
      <c r="BJ7" s="1535"/>
      <c r="BK7" s="1536"/>
      <c r="BL7" s="1534">
        <f>BN124</f>
        <v>14</v>
      </c>
      <c r="BM7" s="1535"/>
      <c r="BN7" s="1536"/>
      <c r="BO7" s="1534">
        <f>BP124</f>
        <v>11</v>
      </c>
      <c r="BP7" s="1535"/>
      <c r="BQ7" s="1536"/>
      <c r="BR7" s="1534">
        <f>BT124</f>
        <v>15</v>
      </c>
      <c r="BS7" s="1535"/>
      <c r="BT7" s="1536"/>
      <c r="BU7" s="1534">
        <f>BV124</f>
        <v>11</v>
      </c>
      <c r="BV7" s="1535"/>
      <c r="BW7" s="1536"/>
      <c r="BX7" s="1534">
        <f>BZ124</f>
        <v>16</v>
      </c>
      <c r="BY7" s="1535"/>
      <c r="BZ7" s="1536"/>
      <c r="CA7" s="1534">
        <f>CB124</f>
        <v>12</v>
      </c>
      <c r="CB7" s="1535"/>
      <c r="CC7" s="1536"/>
      <c r="CD7" s="1534">
        <f>CF124</f>
        <v>11</v>
      </c>
      <c r="CE7" s="1535"/>
      <c r="CF7" s="1536"/>
      <c r="CG7" s="1534">
        <f>CH124</f>
        <v>8</v>
      </c>
      <c r="CH7" s="1535"/>
      <c r="CI7" s="1536"/>
      <c r="CJ7" s="1534">
        <f>CL124</f>
        <v>0</v>
      </c>
      <c r="CK7" s="1535"/>
      <c r="CL7" s="1536"/>
      <c r="CM7" s="1534">
        <f>CN124</f>
        <v>0</v>
      </c>
      <c r="CN7" s="1535"/>
      <c r="CO7" s="1536"/>
      <c r="CP7" s="1534">
        <f>CR124</f>
        <v>0</v>
      </c>
      <c r="CQ7" s="1535"/>
      <c r="CR7" s="1536"/>
      <c r="CS7" s="1534">
        <f>CT124</f>
        <v>0</v>
      </c>
      <c r="CT7" s="1535"/>
      <c r="CU7" s="1536"/>
      <c r="CV7" s="1534">
        <f>CX124</f>
        <v>0</v>
      </c>
      <c r="CW7" s="1535"/>
      <c r="CX7" s="1536"/>
      <c r="CY7" s="1534">
        <f>CZ124</f>
        <v>0</v>
      </c>
      <c r="CZ7" s="1535"/>
      <c r="DA7" s="1536"/>
      <c r="DB7" s="1534">
        <f>DD124</f>
        <v>9</v>
      </c>
      <c r="DC7" s="1535"/>
      <c r="DD7" s="1536"/>
      <c r="DE7" s="1534">
        <f>DF124</f>
        <v>8</v>
      </c>
      <c r="DF7" s="1535"/>
      <c r="DG7" s="1536"/>
      <c r="DH7" s="1534">
        <f>DJ124</f>
        <v>16</v>
      </c>
      <c r="DI7" s="1535"/>
      <c r="DJ7" s="1536"/>
      <c r="DK7" s="1534">
        <f>DL124</f>
        <v>12</v>
      </c>
      <c r="DL7" s="1535"/>
      <c r="DM7" s="1536"/>
      <c r="DN7" s="1534">
        <f>DP124</f>
        <v>15</v>
      </c>
      <c r="DO7" s="1535"/>
      <c r="DP7" s="1536"/>
      <c r="DQ7" s="1534">
        <f>DR124</f>
        <v>11</v>
      </c>
      <c r="DR7" s="1535"/>
      <c r="DS7" s="1536"/>
      <c r="DT7" s="1534">
        <f>DV124</f>
        <v>14</v>
      </c>
      <c r="DU7" s="1535"/>
      <c r="DV7" s="1536"/>
      <c r="DW7" s="1534">
        <f>DX124</f>
        <v>10</v>
      </c>
      <c r="DX7" s="1535"/>
      <c r="DY7" s="1536"/>
      <c r="DZ7" s="1534">
        <f>EB124</f>
        <v>16</v>
      </c>
      <c r="EA7" s="1535"/>
      <c r="EB7" s="1536"/>
      <c r="EC7" s="1534">
        <f>ED124</f>
        <v>12</v>
      </c>
      <c r="ED7" s="1535"/>
      <c r="EE7" s="1536"/>
      <c r="EF7" s="1534">
        <f>EH124</f>
        <v>0</v>
      </c>
      <c r="EG7" s="1535"/>
      <c r="EH7" s="1536"/>
      <c r="EI7" s="1534">
        <f>EJ124</f>
        <v>0</v>
      </c>
      <c r="EJ7" s="1535"/>
      <c r="EK7" s="1536"/>
      <c r="EL7" s="1534">
        <f>EN124</f>
        <v>0</v>
      </c>
      <c r="EM7" s="1535"/>
      <c r="EN7" s="1536"/>
      <c r="EO7" s="1534">
        <f>EP124</f>
        <v>0</v>
      </c>
      <c r="EP7" s="1535"/>
      <c r="EQ7" s="1536"/>
      <c r="ER7" s="1534">
        <f>ET124</f>
        <v>15</v>
      </c>
      <c r="ES7" s="1535"/>
      <c r="ET7" s="1536"/>
      <c r="EU7" s="1534">
        <f>EV124</f>
        <v>12</v>
      </c>
      <c r="EV7" s="1535"/>
      <c r="EW7" s="1536"/>
      <c r="EX7" s="1534">
        <f>EZ124</f>
        <v>16</v>
      </c>
      <c r="EY7" s="1535"/>
      <c r="EZ7" s="1536"/>
      <c r="FA7" s="1534">
        <f>FB124</f>
        <v>12</v>
      </c>
      <c r="FB7" s="1535"/>
      <c r="FC7" s="1536"/>
      <c r="FD7" s="1534">
        <f>FF124</f>
        <v>15</v>
      </c>
      <c r="FE7" s="1535"/>
      <c r="FF7" s="1536"/>
      <c r="FG7" s="1534">
        <f>FH124</f>
        <v>10</v>
      </c>
      <c r="FH7" s="1535"/>
      <c r="FI7" s="1536"/>
      <c r="FJ7" s="1534">
        <f>FL124</f>
        <v>13</v>
      </c>
      <c r="FK7" s="1535"/>
      <c r="FL7" s="1536"/>
      <c r="FM7" s="1534">
        <f>FN124</f>
        <v>9</v>
      </c>
      <c r="FN7" s="1535"/>
      <c r="FO7" s="1536"/>
      <c r="FP7" s="1534">
        <f>FR124</f>
        <v>0</v>
      </c>
      <c r="FQ7" s="1535"/>
      <c r="FR7" s="1536"/>
      <c r="FS7" s="1534">
        <f>FT124</f>
        <v>0</v>
      </c>
      <c r="FT7" s="1535"/>
      <c r="FU7" s="1536"/>
      <c r="FV7" s="1534">
        <f>FX124</f>
        <v>0</v>
      </c>
      <c r="FW7" s="1535"/>
      <c r="FX7" s="1536"/>
      <c r="FY7" s="1534">
        <f>FZ124</f>
        <v>0</v>
      </c>
      <c r="FZ7" s="1535"/>
      <c r="GA7" s="1536"/>
      <c r="GB7" s="1534">
        <f>GD124</f>
        <v>0</v>
      </c>
      <c r="GC7" s="1535"/>
      <c r="GD7" s="1536"/>
      <c r="GE7" s="1534">
        <f>GF124</f>
        <v>0</v>
      </c>
      <c r="GF7" s="1535"/>
      <c r="GG7" s="1536"/>
      <c r="GH7" s="39">
        <f>SUM(D7:GG7)</f>
        <v>479</v>
      </c>
      <c r="GI7" s="327"/>
      <c r="GJ7" s="41"/>
      <c r="GK7" s="41"/>
    </row>
    <row r="8" spans="1:193" ht="89.25" customHeight="1" x14ac:dyDescent="0.2">
      <c r="A8" s="1537" t="s">
        <v>71</v>
      </c>
      <c r="B8" s="1537"/>
      <c r="C8" s="1537"/>
      <c r="D8" s="1537"/>
      <c r="E8" s="1537"/>
      <c r="F8" s="1537"/>
      <c r="G8" s="1537"/>
      <c r="H8" s="1537"/>
      <c r="I8" s="1537"/>
      <c r="J8" s="1537"/>
      <c r="K8" s="1537"/>
      <c r="L8" s="1537"/>
      <c r="M8" s="1537"/>
      <c r="N8" s="1537"/>
      <c r="O8" s="1537"/>
      <c r="P8" s="1537"/>
      <c r="Q8" s="1537"/>
      <c r="R8" s="1537"/>
      <c r="S8" s="1537"/>
      <c r="T8" s="1537"/>
      <c r="U8" s="1537"/>
      <c r="V8" s="1537"/>
      <c r="W8" s="1537"/>
      <c r="X8" s="1537"/>
      <c r="Y8" s="1537"/>
      <c r="Z8" s="1537"/>
      <c r="AA8" s="1537"/>
      <c r="AB8" s="1537"/>
      <c r="AC8" s="1537"/>
      <c r="AD8" s="1537"/>
      <c r="AE8" s="1537"/>
      <c r="AF8" s="1537"/>
      <c r="AG8" s="1537"/>
      <c r="AH8" s="1537"/>
      <c r="AI8" s="1537"/>
      <c r="AJ8" s="1537"/>
      <c r="AK8" s="1537"/>
      <c r="AL8" s="1537"/>
      <c r="AM8" s="1537"/>
      <c r="AN8" s="1537"/>
      <c r="AO8" s="1537"/>
      <c r="AP8" s="1537"/>
      <c r="AQ8" s="1537"/>
      <c r="AR8" s="1537"/>
      <c r="AS8" s="1537"/>
      <c r="AT8" s="1537"/>
      <c r="AU8" s="1537"/>
      <c r="AV8" s="1537"/>
      <c r="AW8" s="1537"/>
      <c r="AX8" s="1537"/>
      <c r="AY8" s="1537"/>
      <c r="AZ8" s="1537"/>
      <c r="BA8" s="1537"/>
      <c r="BB8" s="1537"/>
      <c r="BC8" s="1537"/>
      <c r="BD8" s="1537"/>
      <c r="BE8" s="1537"/>
      <c r="BF8" s="1537"/>
      <c r="BG8" s="1537"/>
      <c r="BH8" s="1537"/>
      <c r="BI8" s="1537"/>
      <c r="BJ8" s="1537"/>
      <c r="BK8" s="1537"/>
      <c r="BL8" s="1537"/>
      <c r="BM8" s="1537"/>
      <c r="BN8" s="1537"/>
      <c r="BO8" s="1537"/>
      <c r="BP8" s="1537"/>
      <c r="BQ8" s="1537"/>
      <c r="BR8" s="1537"/>
      <c r="BS8" s="1537"/>
      <c r="BT8" s="1537"/>
      <c r="BU8" s="1537"/>
      <c r="BV8" s="1537"/>
      <c r="BW8" s="1537"/>
      <c r="BX8" s="1537"/>
      <c r="BY8" s="1537"/>
      <c r="BZ8" s="1537"/>
      <c r="CA8" s="1537"/>
      <c r="CB8" s="1537"/>
      <c r="CC8" s="1537"/>
      <c r="CD8" s="1537"/>
      <c r="CE8" s="1537"/>
      <c r="CF8" s="1537"/>
      <c r="CG8" s="1537"/>
      <c r="CH8" s="1537"/>
      <c r="CI8" s="1537"/>
      <c r="CJ8" s="1537"/>
      <c r="CK8" s="1537"/>
      <c r="CL8" s="1537"/>
      <c r="CM8" s="1537"/>
      <c r="CN8" s="1537"/>
      <c r="CO8" s="1537"/>
      <c r="CP8" s="1537"/>
      <c r="CQ8" s="1537"/>
      <c r="CR8" s="1537"/>
      <c r="CS8" s="1537"/>
      <c r="CT8" s="1537"/>
      <c r="CU8" s="1537"/>
      <c r="CV8" s="1537"/>
      <c r="CW8" s="1537"/>
      <c r="CX8" s="1537"/>
      <c r="CY8" s="1537"/>
      <c r="CZ8" s="1537"/>
      <c r="DA8" s="1537"/>
      <c r="DB8" s="1537"/>
      <c r="DC8" s="1537"/>
      <c r="DD8" s="1537"/>
      <c r="DE8" s="1537"/>
      <c r="DF8" s="1537"/>
      <c r="DG8" s="1537"/>
      <c r="DH8" s="1537"/>
      <c r="DI8" s="1537"/>
      <c r="DJ8" s="1537"/>
      <c r="DK8" s="1537"/>
      <c r="DL8" s="1537"/>
      <c r="DM8" s="1537"/>
      <c r="DN8" s="1537"/>
      <c r="DO8" s="1537"/>
      <c r="DP8" s="1537"/>
      <c r="DQ8" s="1537"/>
      <c r="DR8" s="1537"/>
      <c r="DS8" s="1537"/>
      <c r="DT8" s="1537"/>
      <c r="DU8" s="1537"/>
      <c r="DV8" s="1537"/>
      <c r="DW8" s="1537"/>
      <c r="DX8" s="1537"/>
      <c r="DY8" s="1537"/>
      <c r="DZ8" s="1537"/>
      <c r="EA8" s="1537"/>
      <c r="EB8" s="1537"/>
      <c r="EC8" s="1537"/>
      <c r="ED8" s="1537"/>
      <c r="EE8" s="1537"/>
      <c r="EF8" s="1537"/>
      <c r="EG8" s="1537"/>
      <c r="EH8" s="1537"/>
      <c r="EI8" s="1537"/>
      <c r="EJ8" s="1537"/>
      <c r="EK8" s="1537"/>
      <c r="EL8" s="1537"/>
      <c r="EM8" s="1537"/>
      <c r="EN8" s="1537"/>
      <c r="EO8" s="1537"/>
      <c r="EP8" s="1537"/>
      <c r="EQ8" s="1537"/>
      <c r="ER8" s="1537"/>
      <c r="ES8" s="1537"/>
      <c r="ET8" s="1537"/>
      <c r="EU8" s="1537"/>
      <c r="EV8" s="1537"/>
      <c r="EW8" s="1537"/>
      <c r="EX8" s="1537"/>
      <c r="EY8" s="1537"/>
      <c r="EZ8" s="1537"/>
      <c r="FA8" s="1537"/>
      <c r="FB8" s="1537"/>
      <c r="FC8" s="1537"/>
      <c r="FD8" s="1537"/>
      <c r="FE8" s="1537"/>
      <c r="FF8" s="1537"/>
      <c r="FG8" s="1537"/>
      <c r="FH8" s="1537"/>
      <c r="FI8" s="1537"/>
      <c r="FJ8" s="1537"/>
      <c r="FK8" s="1537"/>
      <c r="FL8" s="1537"/>
      <c r="FM8" s="1537"/>
      <c r="FN8" s="1537"/>
      <c r="FO8" s="1537"/>
      <c r="FP8" s="1537"/>
      <c r="FQ8" s="1537"/>
      <c r="FR8" s="1537"/>
      <c r="FS8" s="1537"/>
      <c r="FT8" s="1537"/>
      <c r="FU8" s="1537"/>
      <c r="FV8" s="1537"/>
      <c r="FW8" s="1537"/>
      <c r="FX8" s="1537"/>
      <c r="FY8" s="1537"/>
      <c r="FZ8" s="1537"/>
      <c r="GA8" s="1537"/>
      <c r="GB8" s="1537"/>
      <c r="GC8" s="1537"/>
      <c r="GD8" s="323"/>
      <c r="GE8" s="323"/>
      <c r="GF8" s="323"/>
      <c r="GG8" s="323"/>
      <c r="GH8" s="323"/>
    </row>
    <row r="9" spans="1:193" s="41" customFormat="1" x14ac:dyDescent="0.2"/>
    <row r="10" spans="1:193" s="89" customFormat="1" ht="18.75" customHeight="1" x14ac:dyDescent="0.2">
      <c r="A10" s="313" t="s">
        <v>287</v>
      </c>
    </row>
    <row r="11" spans="1:193" s="89" customFormat="1" ht="18.75" customHeight="1" x14ac:dyDescent="0.2">
      <c r="A11" s="89" t="s">
        <v>209</v>
      </c>
      <c r="B11" s="89" t="s">
        <v>334</v>
      </c>
      <c r="U11" s="1520" t="s">
        <v>338</v>
      </c>
      <c r="V11" s="1520"/>
      <c r="W11" s="1520"/>
      <c r="X11" s="1520"/>
      <c r="Y11" s="1538"/>
      <c r="Z11" s="1539">
        <f>GH3</f>
        <v>30</v>
      </c>
      <c r="AA11" s="1540"/>
      <c r="AB11" s="1540"/>
      <c r="AC11" s="1541"/>
      <c r="AE11" s="89" t="s">
        <v>4</v>
      </c>
      <c r="AI11" s="1520" t="s">
        <v>232</v>
      </c>
      <c r="AJ11" s="1520"/>
      <c r="AK11" s="1542">
        <f>ROUND(Z11*3/7,1)</f>
        <v>12.9</v>
      </c>
      <c r="AL11" s="1543"/>
      <c r="AM11" s="1543"/>
      <c r="AN11" s="1544"/>
      <c r="AO11" s="1545" t="s">
        <v>339</v>
      </c>
      <c r="AP11" s="1520"/>
      <c r="AQ11" s="89" t="s">
        <v>110</v>
      </c>
    </row>
    <row r="12" spans="1:193" s="89" customFormat="1" ht="18.75" customHeight="1" x14ac:dyDescent="0.2">
      <c r="A12" s="89" t="s">
        <v>317</v>
      </c>
      <c r="B12" s="89" t="s">
        <v>303</v>
      </c>
      <c r="U12" s="1511">
        <f>GH6</f>
        <v>38</v>
      </c>
      <c r="V12" s="1512"/>
      <c r="W12" s="1512"/>
      <c r="X12" s="1513"/>
    </row>
    <row r="13" spans="1:193" s="89" customFormat="1" ht="18.75" customHeight="1" x14ac:dyDescent="0.2">
      <c r="A13" s="313" t="s">
        <v>89</v>
      </c>
    </row>
    <row r="14" spans="1:193" s="89" customFormat="1" ht="18.75" customHeight="1" x14ac:dyDescent="0.2">
      <c r="A14" s="89" t="s">
        <v>209</v>
      </c>
      <c r="B14" s="89" t="s">
        <v>132</v>
      </c>
      <c r="U14" s="1517">
        <v>20</v>
      </c>
      <c r="V14" s="1518"/>
      <c r="W14" s="1518"/>
      <c r="X14" s="1519"/>
      <c r="Y14" s="1509" t="s">
        <v>61</v>
      </c>
      <c r="Z14" s="1510"/>
      <c r="AA14" s="89" t="s">
        <v>32</v>
      </c>
    </row>
    <row r="15" spans="1:193" s="89" customFormat="1" ht="18.75" customHeight="1" x14ac:dyDescent="0.2">
      <c r="A15" s="89" t="s">
        <v>317</v>
      </c>
      <c r="B15" s="89" t="s">
        <v>126</v>
      </c>
      <c r="U15" s="1520" t="s">
        <v>193</v>
      </c>
      <c r="V15" s="1520"/>
      <c r="W15" s="1520"/>
      <c r="X15" s="1520"/>
      <c r="Y15" s="1520"/>
      <c r="Z15" s="1520"/>
      <c r="AA15" s="1520"/>
      <c r="AB15" s="1520"/>
      <c r="AC15" s="1520"/>
      <c r="AD15" s="1520"/>
      <c r="AE15" s="1520"/>
      <c r="AF15" s="1521">
        <f>GH5</f>
        <v>391</v>
      </c>
      <c r="AG15" s="1522"/>
      <c r="AH15" s="1523"/>
      <c r="AI15" s="1524"/>
      <c r="AJ15" s="1520" t="s">
        <v>340</v>
      </c>
      <c r="AK15" s="1520"/>
      <c r="AL15" s="1520" t="s">
        <v>194</v>
      </c>
      <c r="AM15" s="1520"/>
      <c r="AN15" s="1520"/>
      <c r="AO15" s="1520"/>
      <c r="AP15" s="1520"/>
      <c r="AQ15" s="1520"/>
      <c r="AR15" s="1521">
        <f>GH4</f>
        <v>19</v>
      </c>
      <c r="AS15" s="1522"/>
      <c r="AT15" s="1523"/>
      <c r="AU15" s="1524"/>
      <c r="AV15" s="1525" t="s">
        <v>16</v>
      </c>
      <c r="AW15" s="1520"/>
      <c r="AX15" s="1526">
        <f>ROUNDUP(GH5/GH4,1)</f>
        <v>20.6</v>
      </c>
      <c r="AY15" s="1527"/>
      <c r="AZ15" s="1528"/>
      <c r="BA15" s="1529"/>
      <c r="BB15" s="89" t="s">
        <v>61</v>
      </c>
      <c r="BD15" s="89" t="s">
        <v>32</v>
      </c>
    </row>
    <row r="16" spans="1:193" s="89" customFormat="1" ht="18.75" customHeight="1" x14ac:dyDescent="0.2">
      <c r="A16" s="89" t="s">
        <v>314</v>
      </c>
      <c r="B16" s="89" t="s">
        <v>222</v>
      </c>
      <c r="U16" s="1520" t="s">
        <v>197</v>
      </c>
      <c r="V16" s="1520"/>
      <c r="W16" s="1520"/>
      <c r="X16" s="1520"/>
      <c r="Y16" s="1520"/>
      <c r="Z16" s="1520"/>
      <c r="AA16" s="1520"/>
      <c r="AB16" s="1520"/>
      <c r="AC16" s="1520"/>
      <c r="AD16" s="1520"/>
      <c r="AE16" s="1520"/>
      <c r="AF16" s="1521">
        <f>GH7</f>
        <v>479</v>
      </c>
      <c r="AG16" s="1522"/>
      <c r="AH16" s="1522"/>
      <c r="AI16" s="1530"/>
      <c r="AJ16" s="1525" t="s">
        <v>340</v>
      </c>
      <c r="AK16" s="1520"/>
      <c r="AL16" s="1520" t="s">
        <v>303</v>
      </c>
      <c r="AM16" s="1520"/>
      <c r="AN16" s="1520"/>
      <c r="AO16" s="1520"/>
      <c r="AP16" s="1520"/>
      <c r="AQ16" s="1520"/>
      <c r="AR16" s="1521">
        <f>GH6</f>
        <v>38</v>
      </c>
      <c r="AS16" s="1522"/>
      <c r="AT16" s="1522"/>
      <c r="AU16" s="1530"/>
      <c r="AV16" s="1525" t="s">
        <v>16</v>
      </c>
      <c r="AW16" s="1520"/>
      <c r="AX16" s="1531">
        <f>ROUNDUP(AF16/AR16,2)</f>
        <v>12.61</v>
      </c>
      <c r="AY16" s="1532"/>
      <c r="AZ16" s="1532"/>
      <c r="BA16" s="1533"/>
      <c r="BB16" s="1509" t="s">
        <v>61</v>
      </c>
      <c r="BC16" s="1510"/>
      <c r="BD16" s="89" t="s">
        <v>32</v>
      </c>
    </row>
    <row r="17" spans="1:202" s="41" customFormat="1" ht="18.75" customHeight="1" x14ac:dyDescent="0.2">
      <c r="A17" s="313" t="s">
        <v>186</v>
      </c>
    </row>
    <row r="18" spans="1:202" s="89" customFormat="1" ht="18.75" customHeight="1" x14ac:dyDescent="0.2">
      <c r="A18" s="89" t="s">
        <v>209</v>
      </c>
      <c r="B18" s="89" t="s">
        <v>321</v>
      </c>
      <c r="U18" s="1511">
        <f>GS124</f>
        <v>16</v>
      </c>
      <c r="V18" s="1512"/>
      <c r="W18" s="1512"/>
      <c r="X18" s="1513"/>
      <c r="Y18" s="1510" t="s">
        <v>61</v>
      </c>
      <c r="Z18" s="1510"/>
    </row>
    <row r="19" spans="1:202" s="89" customFormat="1" ht="18.75" customHeight="1" x14ac:dyDescent="0.2">
      <c r="A19" s="89" t="s">
        <v>317</v>
      </c>
      <c r="B19" s="89" t="s">
        <v>224</v>
      </c>
      <c r="U19" s="1514">
        <f>GT124</f>
        <v>10</v>
      </c>
      <c r="V19" s="1515"/>
      <c r="W19" s="1515"/>
      <c r="X19" s="1516"/>
      <c r="Y19" s="1510" t="s">
        <v>61</v>
      </c>
      <c r="Z19" s="1510"/>
    </row>
    <row r="20" spans="1:202" s="89" customFormat="1" ht="18.75" customHeight="1" x14ac:dyDescent="0.2"/>
    <row r="21" spans="1:202" x14ac:dyDescent="0.2">
      <c r="A21" s="314" t="s">
        <v>27</v>
      </c>
      <c r="B21" s="314"/>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row>
    <row r="22" spans="1:202" x14ac:dyDescent="0.2">
      <c r="A22" s="1476" t="s">
        <v>247</v>
      </c>
      <c r="B22" s="1477"/>
      <c r="C22" s="1480" t="s">
        <v>342</v>
      </c>
      <c r="D22" s="1504">
        <v>1</v>
      </c>
      <c r="E22" s="1505"/>
      <c r="F22" s="1505"/>
      <c r="G22" s="1505"/>
      <c r="H22" s="1505"/>
      <c r="I22" s="1506"/>
      <c r="J22" s="1504">
        <v>2</v>
      </c>
      <c r="K22" s="1505"/>
      <c r="L22" s="1505"/>
      <c r="M22" s="1505"/>
      <c r="N22" s="1505"/>
      <c r="O22" s="1506"/>
      <c r="P22" s="1504">
        <v>3</v>
      </c>
      <c r="Q22" s="1505"/>
      <c r="R22" s="1505"/>
      <c r="S22" s="1505"/>
      <c r="T22" s="1505"/>
      <c r="U22" s="1506"/>
      <c r="V22" s="1504">
        <v>4</v>
      </c>
      <c r="W22" s="1505"/>
      <c r="X22" s="1505"/>
      <c r="Y22" s="1505"/>
      <c r="Z22" s="1505"/>
      <c r="AA22" s="1506"/>
      <c r="AB22" s="1504">
        <v>5</v>
      </c>
      <c r="AC22" s="1505"/>
      <c r="AD22" s="1505"/>
      <c r="AE22" s="1505"/>
      <c r="AF22" s="1505"/>
      <c r="AG22" s="1506"/>
      <c r="AH22" s="1504">
        <v>6</v>
      </c>
      <c r="AI22" s="1505"/>
      <c r="AJ22" s="1505"/>
      <c r="AK22" s="1505"/>
      <c r="AL22" s="1505"/>
      <c r="AM22" s="1506"/>
      <c r="AN22" s="1504">
        <v>7</v>
      </c>
      <c r="AO22" s="1505"/>
      <c r="AP22" s="1505"/>
      <c r="AQ22" s="1505"/>
      <c r="AR22" s="1505"/>
      <c r="AS22" s="1506"/>
      <c r="AT22" s="1504">
        <v>8</v>
      </c>
      <c r="AU22" s="1505"/>
      <c r="AV22" s="1505"/>
      <c r="AW22" s="1505"/>
      <c r="AX22" s="1505"/>
      <c r="AY22" s="1506"/>
      <c r="AZ22" s="1504">
        <v>9</v>
      </c>
      <c r="BA22" s="1505"/>
      <c r="BB22" s="1505"/>
      <c r="BC22" s="1505"/>
      <c r="BD22" s="1505"/>
      <c r="BE22" s="1506"/>
      <c r="BF22" s="1504">
        <v>10</v>
      </c>
      <c r="BG22" s="1505"/>
      <c r="BH22" s="1505"/>
      <c r="BI22" s="1505"/>
      <c r="BJ22" s="1505"/>
      <c r="BK22" s="1506"/>
      <c r="BL22" s="1504">
        <v>11</v>
      </c>
      <c r="BM22" s="1505"/>
      <c r="BN22" s="1505"/>
      <c r="BO22" s="1505"/>
      <c r="BP22" s="1505"/>
      <c r="BQ22" s="1506"/>
      <c r="BR22" s="1504">
        <v>12</v>
      </c>
      <c r="BS22" s="1505"/>
      <c r="BT22" s="1505"/>
      <c r="BU22" s="1505"/>
      <c r="BV22" s="1505"/>
      <c r="BW22" s="1506"/>
      <c r="BX22" s="1504">
        <v>13</v>
      </c>
      <c r="BY22" s="1505"/>
      <c r="BZ22" s="1505"/>
      <c r="CA22" s="1505"/>
      <c r="CB22" s="1505"/>
      <c r="CC22" s="1506"/>
      <c r="CD22" s="1504">
        <v>14</v>
      </c>
      <c r="CE22" s="1505"/>
      <c r="CF22" s="1505"/>
      <c r="CG22" s="1505"/>
      <c r="CH22" s="1505"/>
      <c r="CI22" s="1506"/>
      <c r="CJ22" s="1504">
        <v>15</v>
      </c>
      <c r="CK22" s="1505"/>
      <c r="CL22" s="1505"/>
      <c r="CM22" s="1505"/>
      <c r="CN22" s="1505"/>
      <c r="CO22" s="1506"/>
      <c r="CP22" s="1504">
        <v>16</v>
      </c>
      <c r="CQ22" s="1505"/>
      <c r="CR22" s="1505"/>
      <c r="CS22" s="1505"/>
      <c r="CT22" s="1505"/>
      <c r="CU22" s="1506"/>
      <c r="CV22" s="1504">
        <v>17</v>
      </c>
      <c r="CW22" s="1505"/>
      <c r="CX22" s="1505"/>
      <c r="CY22" s="1505"/>
      <c r="CZ22" s="1505"/>
      <c r="DA22" s="1506"/>
      <c r="DB22" s="1504">
        <v>18</v>
      </c>
      <c r="DC22" s="1505"/>
      <c r="DD22" s="1505"/>
      <c r="DE22" s="1505"/>
      <c r="DF22" s="1505"/>
      <c r="DG22" s="1506"/>
      <c r="DH22" s="1504">
        <v>19</v>
      </c>
      <c r="DI22" s="1505"/>
      <c r="DJ22" s="1505"/>
      <c r="DK22" s="1505"/>
      <c r="DL22" s="1505"/>
      <c r="DM22" s="1506"/>
      <c r="DN22" s="1504">
        <v>20</v>
      </c>
      <c r="DO22" s="1505"/>
      <c r="DP22" s="1505"/>
      <c r="DQ22" s="1505"/>
      <c r="DR22" s="1505"/>
      <c r="DS22" s="1506"/>
      <c r="DT22" s="1504">
        <v>21</v>
      </c>
      <c r="DU22" s="1505"/>
      <c r="DV22" s="1505"/>
      <c r="DW22" s="1505"/>
      <c r="DX22" s="1505"/>
      <c r="DY22" s="1506"/>
      <c r="DZ22" s="1504">
        <v>22</v>
      </c>
      <c r="EA22" s="1505"/>
      <c r="EB22" s="1505"/>
      <c r="EC22" s="1505"/>
      <c r="ED22" s="1505"/>
      <c r="EE22" s="1506"/>
      <c r="EF22" s="1504">
        <v>23</v>
      </c>
      <c r="EG22" s="1505"/>
      <c r="EH22" s="1505"/>
      <c r="EI22" s="1505"/>
      <c r="EJ22" s="1505"/>
      <c r="EK22" s="1506"/>
      <c r="EL22" s="1504">
        <v>24</v>
      </c>
      <c r="EM22" s="1505"/>
      <c r="EN22" s="1505"/>
      <c r="EO22" s="1505"/>
      <c r="EP22" s="1505"/>
      <c r="EQ22" s="1506"/>
      <c r="ER22" s="1504">
        <v>25</v>
      </c>
      <c r="ES22" s="1505"/>
      <c r="ET22" s="1505"/>
      <c r="EU22" s="1505"/>
      <c r="EV22" s="1505"/>
      <c r="EW22" s="1506"/>
      <c r="EX22" s="1504">
        <v>26</v>
      </c>
      <c r="EY22" s="1505"/>
      <c r="EZ22" s="1505"/>
      <c r="FA22" s="1505"/>
      <c r="FB22" s="1505"/>
      <c r="FC22" s="1506"/>
      <c r="FD22" s="1504">
        <v>27</v>
      </c>
      <c r="FE22" s="1505"/>
      <c r="FF22" s="1505"/>
      <c r="FG22" s="1505"/>
      <c r="FH22" s="1505"/>
      <c r="FI22" s="1506"/>
      <c r="FJ22" s="1504">
        <v>28</v>
      </c>
      <c r="FK22" s="1505"/>
      <c r="FL22" s="1505"/>
      <c r="FM22" s="1505"/>
      <c r="FN22" s="1505"/>
      <c r="FO22" s="1506"/>
      <c r="FP22" s="1504">
        <v>29</v>
      </c>
      <c r="FQ22" s="1505"/>
      <c r="FR22" s="1505"/>
      <c r="FS22" s="1505"/>
      <c r="FT22" s="1505"/>
      <c r="FU22" s="1506"/>
      <c r="FV22" s="1504">
        <v>30</v>
      </c>
      <c r="FW22" s="1505"/>
      <c r="FX22" s="1505"/>
      <c r="FY22" s="1505"/>
      <c r="FZ22" s="1505"/>
      <c r="GA22" s="1506"/>
      <c r="GB22" s="1504">
        <v>31</v>
      </c>
      <c r="GC22" s="1505"/>
      <c r="GD22" s="1505"/>
      <c r="GE22" s="1505"/>
      <c r="GF22" s="1505"/>
      <c r="GG22" s="1506"/>
      <c r="GH22" s="1507" t="s">
        <v>94</v>
      </c>
      <c r="GI22" s="1507"/>
      <c r="GJ22" s="1507"/>
      <c r="GK22" s="4"/>
    </row>
    <row r="23" spans="1:202" x14ac:dyDescent="0.2">
      <c r="A23" s="1478"/>
      <c r="B23" s="1479"/>
      <c r="C23" s="1481"/>
      <c r="D23" s="1508" t="s">
        <v>343</v>
      </c>
      <c r="E23" s="1500"/>
      <c r="F23" s="1497" t="s">
        <v>83</v>
      </c>
      <c r="G23" s="1497"/>
      <c r="H23" s="1497" t="s">
        <v>108</v>
      </c>
      <c r="I23" s="1502"/>
      <c r="J23" s="1503" t="s">
        <v>343</v>
      </c>
      <c r="K23" s="1497"/>
      <c r="L23" s="1497" t="s">
        <v>83</v>
      </c>
      <c r="M23" s="1497"/>
      <c r="N23" s="1497" t="s">
        <v>108</v>
      </c>
      <c r="O23" s="1502"/>
      <c r="P23" s="1503" t="s">
        <v>343</v>
      </c>
      <c r="Q23" s="1497"/>
      <c r="R23" s="1497" t="s">
        <v>83</v>
      </c>
      <c r="S23" s="1497"/>
      <c r="T23" s="1497" t="s">
        <v>108</v>
      </c>
      <c r="U23" s="1502"/>
      <c r="V23" s="1503" t="s">
        <v>343</v>
      </c>
      <c r="W23" s="1497"/>
      <c r="X23" s="1497" t="s">
        <v>83</v>
      </c>
      <c r="Y23" s="1497"/>
      <c r="Z23" s="1497" t="s">
        <v>108</v>
      </c>
      <c r="AA23" s="1502"/>
      <c r="AB23" s="1503" t="s">
        <v>343</v>
      </c>
      <c r="AC23" s="1497"/>
      <c r="AD23" s="1497" t="s">
        <v>83</v>
      </c>
      <c r="AE23" s="1497"/>
      <c r="AF23" s="1497" t="s">
        <v>108</v>
      </c>
      <c r="AG23" s="1502"/>
      <c r="AH23" s="1503" t="s">
        <v>343</v>
      </c>
      <c r="AI23" s="1497"/>
      <c r="AJ23" s="1497" t="s">
        <v>83</v>
      </c>
      <c r="AK23" s="1497"/>
      <c r="AL23" s="1497" t="s">
        <v>108</v>
      </c>
      <c r="AM23" s="1502"/>
      <c r="AN23" s="1503" t="s">
        <v>343</v>
      </c>
      <c r="AO23" s="1497"/>
      <c r="AP23" s="1497" t="s">
        <v>83</v>
      </c>
      <c r="AQ23" s="1497"/>
      <c r="AR23" s="1497" t="s">
        <v>108</v>
      </c>
      <c r="AS23" s="1498"/>
      <c r="AT23" s="1499" t="s">
        <v>343</v>
      </c>
      <c r="AU23" s="1497"/>
      <c r="AV23" s="1497" t="s">
        <v>83</v>
      </c>
      <c r="AW23" s="1497"/>
      <c r="AX23" s="1497" t="s">
        <v>108</v>
      </c>
      <c r="AY23" s="1502"/>
      <c r="AZ23" s="1503" t="s">
        <v>343</v>
      </c>
      <c r="BA23" s="1497"/>
      <c r="BB23" s="1497" t="s">
        <v>83</v>
      </c>
      <c r="BC23" s="1497"/>
      <c r="BD23" s="1497" t="s">
        <v>108</v>
      </c>
      <c r="BE23" s="1502"/>
      <c r="BF23" s="1503" t="s">
        <v>343</v>
      </c>
      <c r="BG23" s="1497"/>
      <c r="BH23" s="1497" t="s">
        <v>83</v>
      </c>
      <c r="BI23" s="1497"/>
      <c r="BJ23" s="1497" t="s">
        <v>108</v>
      </c>
      <c r="BK23" s="1502"/>
      <c r="BL23" s="1503" t="s">
        <v>343</v>
      </c>
      <c r="BM23" s="1497"/>
      <c r="BN23" s="1497" t="s">
        <v>83</v>
      </c>
      <c r="BO23" s="1497"/>
      <c r="BP23" s="1497" t="s">
        <v>108</v>
      </c>
      <c r="BQ23" s="1498"/>
      <c r="BR23" s="1499" t="s">
        <v>343</v>
      </c>
      <c r="BS23" s="1497"/>
      <c r="BT23" s="1497" t="s">
        <v>83</v>
      </c>
      <c r="BU23" s="1497"/>
      <c r="BV23" s="1497" t="s">
        <v>108</v>
      </c>
      <c r="BW23" s="1502"/>
      <c r="BX23" s="1503" t="s">
        <v>343</v>
      </c>
      <c r="BY23" s="1497"/>
      <c r="BZ23" s="1497" t="s">
        <v>83</v>
      </c>
      <c r="CA23" s="1497"/>
      <c r="CB23" s="1497" t="s">
        <v>108</v>
      </c>
      <c r="CC23" s="1502"/>
      <c r="CD23" s="1503" t="s">
        <v>343</v>
      </c>
      <c r="CE23" s="1497"/>
      <c r="CF23" s="1497" t="s">
        <v>83</v>
      </c>
      <c r="CG23" s="1497"/>
      <c r="CH23" s="1497" t="s">
        <v>108</v>
      </c>
      <c r="CI23" s="1502"/>
      <c r="CJ23" s="1503" t="s">
        <v>343</v>
      </c>
      <c r="CK23" s="1497"/>
      <c r="CL23" s="1497" t="s">
        <v>83</v>
      </c>
      <c r="CM23" s="1497"/>
      <c r="CN23" s="1497" t="s">
        <v>108</v>
      </c>
      <c r="CO23" s="1502"/>
      <c r="CP23" s="1503" t="s">
        <v>343</v>
      </c>
      <c r="CQ23" s="1497"/>
      <c r="CR23" s="1497" t="s">
        <v>83</v>
      </c>
      <c r="CS23" s="1497"/>
      <c r="CT23" s="1497" t="s">
        <v>108</v>
      </c>
      <c r="CU23" s="1502"/>
      <c r="CV23" s="1503" t="s">
        <v>343</v>
      </c>
      <c r="CW23" s="1497"/>
      <c r="CX23" s="1497" t="s">
        <v>83</v>
      </c>
      <c r="CY23" s="1497"/>
      <c r="CZ23" s="1497" t="s">
        <v>108</v>
      </c>
      <c r="DA23" s="1498"/>
      <c r="DB23" s="1499" t="s">
        <v>343</v>
      </c>
      <c r="DC23" s="1497"/>
      <c r="DD23" s="1497" t="s">
        <v>83</v>
      </c>
      <c r="DE23" s="1497"/>
      <c r="DF23" s="1497" t="s">
        <v>108</v>
      </c>
      <c r="DG23" s="1498"/>
      <c r="DH23" s="1499" t="s">
        <v>343</v>
      </c>
      <c r="DI23" s="1497"/>
      <c r="DJ23" s="1497" t="s">
        <v>83</v>
      </c>
      <c r="DK23" s="1497"/>
      <c r="DL23" s="1497" t="s">
        <v>108</v>
      </c>
      <c r="DM23" s="1498"/>
      <c r="DN23" s="1499" t="s">
        <v>343</v>
      </c>
      <c r="DO23" s="1497"/>
      <c r="DP23" s="1497" t="s">
        <v>83</v>
      </c>
      <c r="DQ23" s="1497"/>
      <c r="DR23" s="1497" t="s">
        <v>108</v>
      </c>
      <c r="DS23" s="1498"/>
      <c r="DT23" s="1499" t="s">
        <v>343</v>
      </c>
      <c r="DU23" s="1497"/>
      <c r="DV23" s="1497" t="s">
        <v>83</v>
      </c>
      <c r="DW23" s="1497"/>
      <c r="DX23" s="1497" t="s">
        <v>108</v>
      </c>
      <c r="DY23" s="1498"/>
      <c r="DZ23" s="1499" t="s">
        <v>343</v>
      </c>
      <c r="EA23" s="1497"/>
      <c r="EB23" s="1497" t="s">
        <v>83</v>
      </c>
      <c r="EC23" s="1497"/>
      <c r="ED23" s="1497" t="s">
        <v>108</v>
      </c>
      <c r="EE23" s="1498"/>
      <c r="EF23" s="1499" t="s">
        <v>343</v>
      </c>
      <c r="EG23" s="1497"/>
      <c r="EH23" s="1497" t="s">
        <v>83</v>
      </c>
      <c r="EI23" s="1497"/>
      <c r="EJ23" s="1497" t="s">
        <v>108</v>
      </c>
      <c r="EK23" s="1498"/>
      <c r="EL23" s="1499" t="s">
        <v>343</v>
      </c>
      <c r="EM23" s="1497"/>
      <c r="EN23" s="1497" t="s">
        <v>83</v>
      </c>
      <c r="EO23" s="1497"/>
      <c r="EP23" s="1497" t="s">
        <v>108</v>
      </c>
      <c r="EQ23" s="1498"/>
      <c r="ER23" s="1499" t="s">
        <v>343</v>
      </c>
      <c r="ES23" s="1497"/>
      <c r="ET23" s="1497" t="s">
        <v>83</v>
      </c>
      <c r="EU23" s="1497"/>
      <c r="EV23" s="1497" t="s">
        <v>108</v>
      </c>
      <c r="EW23" s="1498"/>
      <c r="EX23" s="1499" t="s">
        <v>343</v>
      </c>
      <c r="EY23" s="1497"/>
      <c r="EZ23" s="1497" t="s">
        <v>83</v>
      </c>
      <c r="FA23" s="1497"/>
      <c r="FB23" s="1497" t="s">
        <v>108</v>
      </c>
      <c r="FC23" s="1498"/>
      <c r="FD23" s="1499" t="s">
        <v>343</v>
      </c>
      <c r="FE23" s="1497"/>
      <c r="FF23" s="1497" t="s">
        <v>83</v>
      </c>
      <c r="FG23" s="1497"/>
      <c r="FH23" s="1497" t="s">
        <v>108</v>
      </c>
      <c r="FI23" s="1498"/>
      <c r="FJ23" s="1499" t="s">
        <v>343</v>
      </c>
      <c r="FK23" s="1497"/>
      <c r="FL23" s="1497" t="s">
        <v>83</v>
      </c>
      <c r="FM23" s="1497"/>
      <c r="FN23" s="1497" t="s">
        <v>108</v>
      </c>
      <c r="FO23" s="1498"/>
      <c r="FP23" s="1499" t="s">
        <v>343</v>
      </c>
      <c r="FQ23" s="1497"/>
      <c r="FR23" s="1497" t="s">
        <v>83</v>
      </c>
      <c r="FS23" s="1497"/>
      <c r="FT23" s="1497" t="s">
        <v>108</v>
      </c>
      <c r="FU23" s="1498"/>
      <c r="FV23" s="1499" t="s">
        <v>343</v>
      </c>
      <c r="FW23" s="1497"/>
      <c r="FX23" s="1497" t="s">
        <v>83</v>
      </c>
      <c r="FY23" s="1497"/>
      <c r="FZ23" s="1497" t="s">
        <v>108</v>
      </c>
      <c r="GA23" s="1498"/>
      <c r="GB23" s="1499" t="s">
        <v>343</v>
      </c>
      <c r="GC23" s="1497"/>
      <c r="GD23" s="1497" t="s">
        <v>83</v>
      </c>
      <c r="GE23" s="1497"/>
      <c r="GF23" s="1500" t="s">
        <v>108</v>
      </c>
      <c r="GG23" s="1501"/>
      <c r="GH23" s="324" t="s">
        <v>343</v>
      </c>
      <c r="GI23" s="324" t="s">
        <v>83</v>
      </c>
      <c r="GJ23" s="324" t="s">
        <v>106</v>
      </c>
      <c r="GK23" s="257"/>
    </row>
    <row r="24" spans="1:202" x14ac:dyDescent="0.2">
      <c r="A24" s="90">
        <v>1</v>
      </c>
      <c r="B24" s="317"/>
      <c r="C24" s="319"/>
      <c r="D24" s="1496"/>
      <c r="E24" s="1489"/>
      <c r="F24" s="1486"/>
      <c r="G24" s="1486"/>
      <c r="H24" s="1486"/>
      <c r="I24" s="1494"/>
      <c r="J24" s="1495"/>
      <c r="K24" s="1486"/>
      <c r="L24" s="1486"/>
      <c r="M24" s="1486"/>
      <c r="N24" s="1486"/>
      <c r="O24" s="1494"/>
      <c r="P24" s="1495" t="s">
        <v>270</v>
      </c>
      <c r="Q24" s="1486"/>
      <c r="R24" s="1486"/>
      <c r="S24" s="1486"/>
      <c r="T24" s="1486"/>
      <c r="U24" s="1487"/>
      <c r="V24" s="1488" t="s">
        <v>270</v>
      </c>
      <c r="W24" s="1486"/>
      <c r="X24" s="1486"/>
      <c r="Y24" s="1486"/>
      <c r="Z24" s="1486"/>
      <c r="AA24" s="1487"/>
      <c r="AB24" s="1488" t="s">
        <v>270</v>
      </c>
      <c r="AC24" s="1486"/>
      <c r="AD24" s="1486"/>
      <c r="AE24" s="1486"/>
      <c r="AF24" s="1486"/>
      <c r="AG24" s="1487"/>
      <c r="AH24" s="1488" t="s">
        <v>270</v>
      </c>
      <c r="AI24" s="1486"/>
      <c r="AJ24" s="1486"/>
      <c r="AK24" s="1486"/>
      <c r="AL24" s="1486"/>
      <c r="AM24" s="1487"/>
      <c r="AN24" s="1488" t="s">
        <v>270</v>
      </c>
      <c r="AO24" s="1486"/>
      <c r="AP24" s="1486"/>
      <c r="AQ24" s="1486"/>
      <c r="AR24" s="1486"/>
      <c r="AS24" s="1487"/>
      <c r="AT24" s="1488"/>
      <c r="AU24" s="1486"/>
      <c r="AV24" s="1486"/>
      <c r="AW24" s="1486"/>
      <c r="AX24" s="1486"/>
      <c r="AY24" s="1494"/>
      <c r="AZ24" s="1495"/>
      <c r="BA24" s="1486"/>
      <c r="BB24" s="1486"/>
      <c r="BC24" s="1486"/>
      <c r="BD24" s="1486"/>
      <c r="BE24" s="1494"/>
      <c r="BF24" s="1495" t="s">
        <v>270</v>
      </c>
      <c r="BG24" s="1486"/>
      <c r="BH24" s="1486"/>
      <c r="BI24" s="1486"/>
      <c r="BJ24" s="1486"/>
      <c r="BK24" s="1487"/>
      <c r="BL24" s="1488" t="s">
        <v>270</v>
      </c>
      <c r="BM24" s="1486"/>
      <c r="BN24" s="1486"/>
      <c r="BO24" s="1486"/>
      <c r="BP24" s="1486"/>
      <c r="BQ24" s="1487"/>
      <c r="BR24" s="1488" t="s">
        <v>270</v>
      </c>
      <c r="BS24" s="1486"/>
      <c r="BT24" s="1486"/>
      <c r="BU24" s="1486"/>
      <c r="BV24" s="1486"/>
      <c r="BW24" s="1487"/>
      <c r="BX24" s="1488" t="s">
        <v>270</v>
      </c>
      <c r="BY24" s="1486"/>
      <c r="BZ24" s="1486"/>
      <c r="CA24" s="1486"/>
      <c r="CB24" s="1486"/>
      <c r="CC24" s="1487"/>
      <c r="CD24" s="1488" t="s">
        <v>270</v>
      </c>
      <c r="CE24" s="1486"/>
      <c r="CF24" s="1486"/>
      <c r="CG24" s="1486"/>
      <c r="CH24" s="1486"/>
      <c r="CI24" s="1487"/>
      <c r="CJ24" s="1488"/>
      <c r="CK24" s="1486"/>
      <c r="CL24" s="1486"/>
      <c r="CM24" s="1486"/>
      <c r="CN24" s="1486"/>
      <c r="CO24" s="1487"/>
      <c r="CP24" s="1495"/>
      <c r="CQ24" s="1486"/>
      <c r="CR24" s="1486"/>
      <c r="CS24" s="1486"/>
      <c r="CT24" s="1486"/>
      <c r="CU24" s="1494"/>
      <c r="CV24" s="1495"/>
      <c r="CW24" s="1486"/>
      <c r="CX24" s="1486"/>
      <c r="CY24" s="1486"/>
      <c r="CZ24" s="1486"/>
      <c r="DA24" s="1487"/>
      <c r="DB24" s="1488" t="s">
        <v>270</v>
      </c>
      <c r="DC24" s="1486"/>
      <c r="DD24" s="1486"/>
      <c r="DE24" s="1486"/>
      <c r="DF24" s="1486"/>
      <c r="DG24" s="1487"/>
      <c r="DH24" s="1488" t="s">
        <v>270</v>
      </c>
      <c r="DI24" s="1486"/>
      <c r="DJ24" s="1486"/>
      <c r="DK24" s="1486"/>
      <c r="DL24" s="1486"/>
      <c r="DM24" s="1487"/>
      <c r="DN24" s="1488" t="s">
        <v>270</v>
      </c>
      <c r="DO24" s="1486"/>
      <c r="DP24" s="1486"/>
      <c r="DQ24" s="1486"/>
      <c r="DR24" s="1486"/>
      <c r="DS24" s="1487"/>
      <c r="DT24" s="1488" t="s">
        <v>270</v>
      </c>
      <c r="DU24" s="1486"/>
      <c r="DV24" s="1486"/>
      <c r="DW24" s="1486"/>
      <c r="DX24" s="1486"/>
      <c r="DY24" s="1487"/>
      <c r="DZ24" s="1488" t="s">
        <v>270</v>
      </c>
      <c r="EA24" s="1486"/>
      <c r="EB24" s="1486"/>
      <c r="EC24" s="1486"/>
      <c r="ED24" s="1486"/>
      <c r="EE24" s="1487"/>
      <c r="EF24" s="1488"/>
      <c r="EG24" s="1486"/>
      <c r="EH24" s="1486"/>
      <c r="EI24" s="1486"/>
      <c r="EJ24" s="1486"/>
      <c r="EK24" s="1487"/>
      <c r="EL24" s="1488"/>
      <c r="EM24" s="1486"/>
      <c r="EN24" s="1486"/>
      <c r="EO24" s="1486"/>
      <c r="EP24" s="1486"/>
      <c r="EQ24" s="1487"/>
      <c r="ER24" s="1488" t="s">
        <v>270</v>
      </c>
      <c r="ES24" s="1486"/>
      <c r="ET24" s="1486"/>
      <c r="EU24" s="1486"/>
      <c r="EV24" s="1486"/>
      <c r="EW24" s="1487"/>
      <c r="EX24" s="1488" t="s">
        <v>270</v>
      </c>
      <c r="EY24" s="1486"/>
      <c r="EZ24" s="1486"/>
      <c r="FA24" s="1486"/>
      <c r="FB24" s="1486"/>
      <c r="FC24" s="1487"/>
      <c r="FD24" s="1488" t="s">
        <v>270</v>
      </c>
      <c r="FE24" s="1486"/>
      <c r="FF24" s="1486"/>
      <c r="FG24" s="1486"/>
      <c r="FH24" s="1486"/>
      <c r="FI24" s="1487"/>
      <c r="FJ24" s="1488" t="s">
        <v>270</v>
      </c>
      <c r="FK24" s="1486"/>
      <c r="FL24" s="1486"/>
      <c r="FM24" s="1486"/>
      <c r="FN24" s="1486"/>
      <c r="FO24" s="1487"/>
      <c r="FP24" s="1488"/>
      <c r="FQ24" s="1486"/>
      <c r="FR24" s="1486"/>
      <c r="FS24" s="1486"/>
      <c r="FT24" s="1486"/>
      <c r="FU24" s="1487"/>
      <c r="FV24" s="1488"/>
      <c r="FW24" s="1486"/>
      <c r="FX24" s="1486"/>
      <c r="FY24" s="1486"/>
      <c r="FZ24" s="1486"/>
      <c r="GA24" s="1487"/>
      <c r="GB24" s="1488"/>
      <c r="GC24" s="1486"/>
      <c r="GD24" s="1486"/>
      <c r="GE24" s="1486"/>
      <c r="GF24" s="1489"/>
      <c r="GG24" s="1490"/>
      <c r="GH24" s="39">
        <f t="shared" ref="GH24:GH87" si="0">GM24+GN24</f>
        <v>19</v>
      </c>
      <c r="GI24" s="39">
        <f t="shared" ref="GI24:GI87" si="1">GP24+GO24</f>
        <v>0</v>
      </c>
      <c r="GJ24" s="39">
        <f t="shared" ref="GJ24:GJ87" si="2">GQ24+GR24</f>
        <v>0</v>
      </c>
      <c r="GK24" s="4"/>
      <c r="GM24" s="40">
        <f t="shared" ref="GM24:GM87" si="3">COUNTA(D24,J24,P24,V24,AB24,AH24,AN24,AT24,AZ24,BF24,BL24,BR24,BX24,CD24,CJ24)</f>
        <v>10</v>
      </c>
      <c r="GN24" s="40">
        <f t="shared" ref="GN24:GN87" si="4">COUNTA(GB24,FV24,FP24,FJ24,FD24,EX24,ER24,EL24,EF24,DZ24,DT24,DN24,DH24,DB24,CV24,CP24)</f>
        <v>9</v>
      </c>
      <c r="GO24" s="40">
        <f t="shared" ref="GO24:GO87" si="5">COUNTA(F24,L24,R24,X24,AD24,AJ24,AP24,AV24,BB24,BH24,BN24,BT24,BZ24,CF24,CL24)</f>
        <v>0</v>
      </c>
      <c r="GP24" s="40">
        <f t="shared" ref="GP24:GP87" si="6">COUNTA(GD24,FX24,FR24,FL24,FF24,EZ24,ET24,EN24,EH24,EB24,DV24,DP24,DJ24,DD24,CX24,CR24)</f>
        <v>0</v>
      </c>
      <c r="GQ24" s="40">
        <f t="shared" ref="GQ24:GQ87" si="7">COUNTA(H24,N24,T24,Z24,AF24,AL24,AR24,AX24,BD24,BJ24,BP24,BV24,CB24,CH24,CN24)</f>
        <v>0</v>
      </c>
      <c r="GR24" s="40">
        <f t="shared" ref="GR24:GR87" si="8">COUNTA(GF24,FZ24,FT24,FN24,FH24,FB24,EV24,EP24,EJ24,ED24,DX24,DR24,DL24,DF24,CZ24,CT24)</f>
        <v>0</v>
      </c>
      <c r="GS24" s="38" t="str">
        <f t="shared" ref="GS24:GS87" si="9">IF(GP24+GO24+GQ24+GR24&gt;0,"○","")</f>
        <v/>
      </c>
      <c r="GT24" s="38" t="str">
        <f t="shared" ref="GT24:GT87" si="10">IF(AND(C24="○",GS24="○"),"○","")</f>
        <v/>
      </c>
    </row>
    <row r="25" spans="1:202" x14ac:dyDescent="0.2">
      <c r="A25" s="90">
        <v>2</v>
      </c>
      <c r="B25" s="317"/>
      <c r="C25" s="319" t="s">
        <v>270</v>
      </c>
      <c r="D25" s="1496"/>
      <c r="E25" s="1489"/>
      <c r="F25" s="1486"/>
      <c r="G25" s="1486"/>
      <c r="H25" s="1486"/>
      <c r="I25" s="1494"/>
      <c r="J25" s="1495"/>
      <c r="K25" s="1486"/>
      <c r="L25" s="1486"/>
      <c r="M25" s="1486"/>
      <c r="N25" s="1486"/>
      <c r="O25" s="1494"/>
      <c r="P25" s="1495" t="s">
        <v>270</v>
      </c>
      <c r="Q25" s="1486"/>
      <c r="R25" s="1486" t="s">
        <v>270</v>
      </c>
      <c r="S25" s="1486"/>
      <c r="T25" s="1486"/>
      <c r="U25" s="1487"/>
      <c r="V25" s="1488" t="s">
        <v>270</v>
      </c>
      <c r="W25" s="1486"/>
      <c r="X25" s="1486" t="s">
        <v>270</v>
      </c>
      <c r="Y25" s="1486"/>
      <c r="Z25" s="1486"/>
      <c r="AA25" s="1487"/>
      <c r="AB25" s="1488" t="s">
        <v>270</v>
      </c>
      <c r="AC25" s="1486"/>
      <c r="AD25" s="1486" t="s">
        <v>270</v>
      </c>
      <c r="AE25" s="1486"/>
      <c r="AF25" s="1486"/>
      <c r="AG25" s="1487"/>
      <c r="AH25" s="1488" t="s">
        <v>270</v>
      </c>
      <c r="AI25" s="1486"/>
      <c r="AJ25" s="1486" t="s">
        <v>270</v>
      </c>
      <c r="AK25" s="1486"/>
      <c r="AL25" s="1486"/>
      <c r="AM25" s="1487"/>
      <c r="AN25" s="1488" t="s">
        <v>270</v>
      </c>
      <c r="AO25" s="1486"/>
      <c r="AP25" s="1486" t="s">
        <v>270</v>
      </c>
      <c r="AQ25" s="1486"/>
      <c r="AR25" s="1486"/>
      <c r="AS25" s="1487"/>
      <c r="AT25" s="1488"/>
      <c r="AU25" s="1486"/>
      <c r="AV25" s="1486"/>
      <c r="AW25" s="1486"/>
      <c r="AX25" s="1486"/>
      <c r="AY25" s="1494"/>
      <c r="AZ25" s="1495"/>
      <c r="BA25" s="1486"/>
      <c r="BB25" s="1486"/>
      <c r="BC25" s="1486"/>
      <c r="BD25" s="1486"/>
      <c r="BE25" s="1494"/>
      <c r="BF25" s="1495" t="s">
        <v>270</v>
      </c>
      <c r="BG25" s="1486"/>
      <c r="BH25" s="1486"/>
      <c r="BI25" s="1486"/>
      <c r="BJ25" s="1486"/>
      <c r="BK25" s="1487"/>
      <c r="BL25" s="1488" t="s">
        <v>270</v>
      </c>
      <c r="BM25" s="1486"/>
      <c r="BN25" s="1486"/>
      <c r="BO25" s="1486"/>
      <c r="BP25" s="1486"/>
      <c r="BQ25" s="1487"/>
      <c r="BR25" s="1488" t="s">
        <v>270</v>
      </c>
      <c r="BS25" s="1486"/>
      <c r="BT25" s="1486" t="s">
        <v>270</v>
      </c>
      <c r="BU25" s="1486"/>
      <c r="BV25" s="1486"/>
      <c r="BW25" s="1487"/>
      <c r="BX25" s="1488" t="s">
        <v>270</v>
      </c>
      <c r="BY25" s="1486"/>
      <c r="BZ25" s="1486" t="s">
        <v>270</v>
      </c>
      <c r="CA25" s="1486"/>
      <c r="CB25" s="1486"/>
      <c r="CC25" s="1487"/>
      <c r="CD25" s="1488" t="s">
        <v>270</v>
      </c>
      <c r="CE25" s="1486"/>
      <c r="CF25" s="1486" t="s">
        <v>270</v>
      </c>
      <c r="CG25" s="1486"/>
      <c r="CH25" s="1486"/>
      <c r="CI25" s="1487"/>
      <c r="CJ25" s="1488"/>
      <c r="CK25" s="1486"/>
      <c r="CL25" s="1486"/>
      <c r="CM25" s="1486"/>
      <c r="CN25" s="1486"/>
      <c r="CO25" s="1487"/>
      <c r="CP25" s="1495"/>
      <c r="CQ25" s="1486"/>
      <c r="CR25" s="1486"/>
      <c r="CS25" s="1486"/>
      <c r="CT25" s="1486"/>
      <c r="CU25" s="1494"/>
      <c r="CV25" s="1495"/>
      <c r="CW25" s="1486"/>
      <c r="CX25" s="1486"/>
      <c r="CY25" s="1486"/>
      <c r="CZ25" s="1486"/>
      <c r="DA25" s="1487"/>
      <c r="DB25" s="1488" t="s">
        <v>270</v>
      </c>
      <c r="DC25" s="1486"/>
      <c r="DD25" s="1486" t="s">
        <v>270</v>
      </c>
      <c r="DE25" s="1486"/>
      <c r="DF25" s="1486"/>
      <c r="DG25" s="1487"/>
      <c r="DH25" s="1488" t="s">
        <v>270</v>
      </c>
      <c r="DI25" s="1486"/>
      <c r="DJ25" s="1486" t="s">
        <v>270</v>
      </c>
      <c r="DK25" s="1486"/>
      <c r="DL25" s="1486"/>
      <c r="DM25" s="1487"/>
      <c r="DN25" s="1488" t="s">
        <v>270</v>
      </c>
      <c r="DO25" s="1486"/>
      <c r="DP25" s="1486" t="s">
        <v>270</v>
      </c>
      <c r="DQ25" s="1486"/>
      <c r="DR25" s="1486"/>
      <c r="DS25" s="1487"/>
      <c r="DT25" s="1488" t="s">
        <v>270</v>
      </c>
      <c r="DU25" s="1486"/>
      <c r="DV25" s="1486" t="s">
        <v>270</v>
      </c>
      <c r="DW25" s="1486"/>
      <c r="DX25" s="1486"/>
      <c r="DY25" s="1487"/>
      <c r="DZ25" s="1488" t="s">
        <v>270</v>
      </c>
      <c r="EA25" s="1486"/>
      <c r="EB25" s="1486" t="s">
        <v>270</v>
      </c>
      <c r="EC25" s="1486"/>
      <c r="ED25" s="1486"/>
      <c r="EE25" s="1487"/>
      <c r="EF25" s="1488"/>
      <c r="EG25" s="1486"/>
      <c r="EH25" s="1486"/>
      <c r="EI25" s="1486"/>
      <c r="EJ25" s="1486"/>
      <c r="EK25" s="1487"/>
      <c r="EL25" s="1488"/>
      <c r="EM25" s="1486"/>
      <c r="EN25" s="1486"/>
      <c r="EO25" s="1486"/>
      <c r="EP25" s="1486"/>
      <c r="EQ25" s="1487"/>
      <c r="ER25" s="1488" t="s">
        <v>270</v>
      </c>
      <c r="ES25" s="1486"/>
      <c r="ET25" s="1486"/>
      <c r="EU25" s="1486"/>
      <c r="EV25" s="1486"/>
      <c r="EW25" s="1487"/>
      <c r="EX25" s="1488" t="s">
        <v>270</v>
      </c>
      <c r="EY25" s="1486"/>
      <c r="EZ25" s="1486" t="s">
        <v>270</v>
      </c>
      <c r="FA25" s="1486"/>
      <c r="FB25" s="1486"/>
      <c r="FC25" s="1487"/>
      <c r="FD25" s="1488" t="s">
        <v>270</v>
      </c>
      <c r="FE25" s="1486"/>
      <c r="FF25" s="1486" t="s">
        <v>270</v>
      </c>
      <c r="FG25" s="1486"/>
      <c r="FH25" s="1486"/>
      <c r="FI25" s="1487"/>
      <c r="FJ25" s="1488" t="s">
        <v>270</v>
      </c>
      <c r="FK25" s="1486"/>
      <c r="FL25" s="1486" t="s">
        <v>270</v>
      </c>
      <c r="FM25" s="1486"/>
      <c r="FN25" s="1486"/>
      <c r="FO25" s="1487"/>
      <c r="FP25" s="1488"/>
      <c r="FQ25" s="1486"/>
      <c r="FR25" s="1486"/>
      <c r="FS25" s="1486"/>
      <c r="FT25" s="1486"/>
      <c r="FU25" s="1487"/>
      <c r="FV25" s="1488"/>
      <c r="FW25" s="1486"/>
      <c r="FX25" s="1486"/>
      <c r="FY25" s="1486"/>
      <c r="FZ25" s="1486"/>
      <c r="GA25" s="1487"/>
      <c r="GB25" s="1488"/>
      <c r="GC25" s="1486"/>
      <c r="GD25" s="1486"/>
      <c r="GE25" s="1486"/>
      <c r="GF25" s="1489"/>
      <c r="GG25" s="1490"/>
      <c r="GH25" s="39">
        <f t="shared" si="0"/>
        <v>19</v>
      </c>
      <c r="GI25" s="39">
        <f t="shared" si="1"/>
        <v>16</v>
      </c>
      <c r="GJ25" s="39">
        <f t="shared" si="2"/>
        <v>0</v>
      </c>
      <c r="GK25" s="4"/>
      <c r="GM25" s="40">
        <f t="shared" si="3"/>
        <v>10</v>
      </c>
      <c r="GN25" s="40">
        <f t="shared" si="4"/>
        <v>9</v>
      </c>
      <c r="GO25" s="40">
        <f t="shared" si="5"/>
        <v>8</v>
      </c>
      <c r="GP25" s="40">
        <f t="shared" si="6"/>
        <v>8</v>
      </c>
      <c r="GQ25" s="40">
        <f t="shared" si="7"/>
        <v>0</v>
      </c>
      <c r="GR25" s="40">
        <f t="shared" si="8"/>
        <v>0</v>
      </c>
      <c r="GS25" s="38" t="str">
        <f t="shared" si="9"/>
        <v>○</v>
      </c>
      <c r="GT25" s="38" t="str">
        <f t="shared" si="10"/>
        <v>○</v>
      </c>
    </row>
    <row r="26" spans="1:202" x14ac:dyDescent="0.2">
      <c r="A26" s="90">
        <v>3</v>
      </c>
      <c r="B26" s="317"/>
      <c r="C26" s="319"/>
      <c r="D26" s="1496"/>
      <c r="E26" s="1489"/>
      <c r="F26" s="1486"/>
      <c r="G26" s="1486"/>
      <c r="H26" s="1486"/>
      <c r="I26" s="1494"/>
      <c r="J26" s="1495"/>
      <c r="K26" s="1486"/>
      <c r="L26" s="1486"/>
      <c r="M26" s="1486"/>
      <c r="N26" s="1486"/>
      <c r="O26" s="1494"/>
      <c r="P26" s="1495" t="s">
        <v>270</v>
      </c>
      <c r="Q26" s="1486"/>
      <c r="R26" s="1486" t="s">
        <v>270</v>
      </c>
      <c r="S26" s="1486"/>
      <c r="T26" s="1486" t="s">
        <v>270</v>
      </c>
      <c r="U26" s="1487"/>
      <c r="V26" s="1488" t="s">
        <v>270</v>
      </c>
      <c r="W26" s="1486"/>
      <c r="X26" s="1486" t="s">
        <v>270</v>
      </c>
      <c r="Y26" s="1486"/>
      <c r="Z26" s="1486" t="s">
        <v>270</v>
      </c>
      <c r="AA26" s="1487"/>
      <c r="AB26" s="1488" t="s">
        <v>270</v>
      </c>
      <c r="AC26" s="1486"/>
      <c r="AD26" s="1486" t="s">
        <v>270</v>
      </c>
      <c r="AE26" s="1486"/>
      <c r="AF26" s="1486" t="s">
        <v>270</v>
      </c>
      <c r="AG26" s="1487"/>
      <c r="AH26" s="1488" t="s">
        <v>270</v>
      </c>
      <c r="AI26" s="1486"/>
      <c r="AJ26" s="1486" t="s">
        <v>270</v>
      </c>
      <c r="AK26" s="1486"/>
      <c r="AL26" s="1486" t="s">
        <v>270</v>
      </c>
      <c r="AM26" s="1487"/>
      <c r="AN26" s="1488" t="s">
        <v>270</v>
      </c>
      <c r="AO26" s="1486"/>
      <c r="AP26" s="1486" t="s">
        <v>270</v>
      </c>
      <c r="AQ26" s="1486"/>
      <c r="AR26" s="1486" t="s">
        <v>270</v>
      </c>
      <c r="AS26" s="1487"/>
      <c r="AT26" s="1488"/>
      <c r="AU26" s="1486"/>
      <c r="AV26" s="1486"/>
      <c r="AW26" s="1486"/>
      <c r="AX26" s="1486"/>
      <c r="AY26" s="1494"/>
      <c r="AZ26" s="1495"/>
      <c r="BA26" s="1486"/>
      <c r="BB26" s="1486"/>
      <c r="BC26" s="1486"/>
      <c r="BD26" s="1486"/>
      <c r="BE26" s="1494"/>
      <c r="BF26" s="1495" t="s">
        <v>270</v>
      </c>
      <c r="BG26" s="1486"/>
      <c r="BH26" s="1486" t="s">
        <v>270</v>
      </c>
      <c r="BI26" s="1486"/>
      <c r="BJ26" s="1486" t="s">
        <v>270</v>
      </c>
      <c r="BK26" s="1487"/>
      <c r="BL26" s="1488" t="s">
        <v>270</v>
      </c>
      <c r="BM26" s="1486"/>
      <c r="BN26" s="1486" t="s">
        <v>270</v>
      </c>
      <c r="BO26" s="1486"/>
      <c r="BP26" s="1486" t="s">
        <v>270</v>
      </c>
      <c r="BQ26" s="1487"/>
      <c r="BR26" s="1488" t="s">
        <v>270</v>
      </c>
      <c r="BS26" s="1486"/>
      <c r="BT26" s="1486" t="s">
        <v>270</v>
      </c>
      <c r="BU26" s="1486"/>
      <c r="BV26" s="1486" t="s">
        <v>270</v>
      </c>
      <c r="BW26" s="1487"/>
      <c r="BX26" s="1488" t="s">
        <v>270</v>
      </c>
      <c r="BY26" s="1486"/>
      <c r="BZ26" s="1486" t="s">
        <v>270</v>
      </c>
      <c r="CA26" s="1486"/>
      <c r="CB26" s="1486" t="s">
        <v>270</v>
      </c>
      <c r="CC26" s="1487"/>
      <c r="CD26" s="1488" t="s">
        <v>270</v>
      </c>
      <c r="CE26" s="1486"/>
      <c r="CF26" s="1486"/>
      <c r="CG26" s="1486"/>
      <c r="CH26" s="1486"/>
      <c r="CI26" s="1487"/>
      <c r="CJ26" s="1488"/>
      <c r="CK26" s="1486"/>
      <c r="CL26" s="1486"/>
      <c r="CM26" s="1486"/>
      <c r="CN26" s="1486"/>
      <c r="CO26" s="1487"/>
      <c r="CP26" s="1495"/>
      <c r="CQ26" s="1486"/>
      <c r="CR26" s="1486"/>
      <c r="CS26" s="1486"/>
      <c r="CT26" s="1486"/>
      <c r="CU26" s="1494"/>
      <c r="CV26" s="1495"/>
      <c r="CW26" s="1486"/>
      <c r="CX26" s="1486"/>
      <c r="CY26" s="1486"/>
      <c r="CZ26" s="1486"/>
      <c r="DA26" s="1487"/>
      <c r="DB26" s="1488" t="s">
        <v>270</v>
      </c>
      <c r="DC26" s="1486"/>
      <c r="DD26" s="1486" t="s">
        <v>270</v>
      </c>
      <c r="DE26" s="1486"/>
      <c r="DF26" s="1486" t="s">
        <v>270</v>
      </c>
      <c r="DG26" s="1487"/>
      <c r="DH26" s="1488" t="s">
        <v>270</v>
      </c>
      <c r="DI26" s="1486"/>
      <c r="DJ26" s="1486" t="s">
        <v>270</v>
      </c>
      <c r="DK26" s="1486"/>
      <c r="DL26" s="1486" t="s">
        <v>270</v>
      </c>
      <c r="DM26" s="1487"/>
      <c r="DN26" s="1488" t="s">
        <v>270</v>
      </c>
      <c r="DO26" s="1486"/>
      <c r="DP26" s="1486" t="s">
        <v>270</v>
      </c>
      <c r="DQ26" s="1486"/>
      <c r="DR26" s="1486" t="s">
        <v>270</v>
      </c>
      <c r="DS26" s="1487"/>
      <c r="DT26" s="1488" t="s">
        <v>270</v>
      </c>
      <c r="DU26" s="1486"/>
      <c r="DV26" s="1486" t="s">
        <v>270</v>
      </c>
      <c r="DW26" s="1486"/>
      <c r="DX26" s="1486" t="s">
        <v>270</v>
      </c>
      <c r="DY26" s="1487"/>
      <c r="DZ26" s="1488" t="s">
        <v>270</v>
      </c>
      <c r="EA26" s="1486"/>
      <c r="EB26" s="1486" t="s">
        <v>270</v>
      </c>
      <c r="EC26" s="1486"/>
      <c r="ED26" s="1486" t="s">
        <v>270</v>
      </c>
      <c r="EE26" s="1487"/>
      <c r="EF26" s="1488"/>
      <c r="EG26" s="1486"/>
      <c r="EH26" s="1486"/>
      <c r="EI26" s="1486"/>
      <c r="EJ26" s="1486"/>
      <c r="EK26" s="1487"/>
      <c r="EL26" s="1488"/>
      <c r="EM26" s="1486"/>
      <c r="EN26" s="1486"/>
      <c r="EO26" s="1486"/>
      <c r="EP26" s="1486"/>
      <c r="EQ26" s="1487"/>
      <c r="ER26" s="1488" t="s">
        <v>270</v>
      </c>
      <c r="ES26" s="1486"/>
      <c r="ET26" s="1486" t="s">
        <v>270</v>
      </c>
      <c r="EU26" s="1486"/>
      <c r="EV26" s="1486" t="s">
        <v>270</v>
      </c>
      <c r="EW26" s="1487"/>
      <c r="EX26" s="1488" t="s">
        <v>270</v>
      </c>
      <c r="EY26" s="1486"/>
      <c r="EZ26" s="1486" t="s">
        <v>270</v>
      </c>
      <c r="FA26" s="1486"/>
      <c r="FB26" s="1486" t="s">
        <v>270</v>
      </c>
      <c r="FC26" s="1487"/>
      <c r="FD26" s="1488" t="s">
        <v>270</v>
      </c>
      <c r="FE26" s="1486"/>
      <c r="FF26" s="1486" t="s">
        <v>270</v>
      </c>
      <c r="FG26" s="1486"/>
      <c r="FH26" s="1486" t="s">
        <v>270</v>
      </c>
      <c r="FI26" s="1487"/>
      <c r="FJ26" s="1488" t="s">
        <v>270</v>
      </c>
      <c r="FK26" s="1486"/>
      <c r="FL26" s="1486" t="s">
        <v>270</v>
      </c>
      <c r="FM26" s="1486"/>
      <c r="FN26" s="1486" t="s">
        <v>270</v>
      </c>
      <c r="FO26" s="1487"/>
      <c r="FP26" s="1488"/>
      <c r="FQ26" s="1486"/>
      <c r="FR26" s="1486"/>
      <c r="FS26" s="1486"/>
      <c r="FT26" s="1486"/>
      <c r="FU26" s="1487"/>
      <c r="FV26" s="1488"/>
      <c r="FW26" s="1486"/>
      <c r="FX26" s="1486"/>
      <c r="FY26" s="1486"/>
      <c r="FZ26" s="1486"/>
      <c r="GA26" s="1487"/>
      <c r="GB26" s="1488"/>
      <c r="GC26" s="1486"/>
      <c r="GD26" s="1486"/>
      <c r="GE26" s="1486"/>
      <c r="GF26" s="1489"/>
      <c r="GG26" s="1490"/>
      <c r="GH26" s="39">
        <f t="shared" si="0"/>
        <v>19</v>
      </c>
      <c r="GI26" s="39">
        <f t="shared" si="1"/>
        <v>18</v>
      </c>
      <c r="GJ26" s="39">
        <f t="shared" si="2"/>
        <v>18</v>
      </c>
      <c r="GK26" s="4"/>
      <c r="GM26" s="40">
        <f t="shared" si="3"/>
        <v>10</v>
      </c>
      <c r="GN26" s="40">
        <f t="shared" si="4"/>
        <v>9</v>
      </c>
      <c r="GO26" s="40">
        <f t="shared" si="5"/>
        <v>9</v>
      </c>
      <c r="GP26" s="40">
        <f t="shared" si="6"/>
        <v>9</v>
      </c>
      <c r="GQ26" s="40">
        <f t="shared" si="7"/>
        <v>9</v>
      </c>
      <c r="GR26" s="40">
        <f t="shared" si="8"/>
        <v>9</v>
      </c>
      <c r="GS26" s="38" t="str">
        <f t="shared" si="9"/>
        <v>○</v>
      </c>
      <c r="GT26" s="38" t="str">
        <f t="shared" si="10"/>
        <v/>
      </c>
    </row>
    <row r="27" spans="1:202" x14ac:dyDescent="0.2">
      <c r="A27" s="90">
        <v>4</v>
      </c>
      <c r="B27" s="317"/>
      <c r="C27" s="319"/>
      <c r="D27" s="1496"/>
      <c r="E27" s="1489"/>
      <c r="F27" s="1486"/>
      <c r="G27" s="1486"/>
      <c r="H27" s="1486"/>
      <c r="I27" s="1494"/>
      <c r="J27" s="1495"/>
      <c r="K27" s="1486"/>
      <c r="L27" s="1486"/>
      <c r="M27" s="1486"/>
      <c r="N27" s="1486"/>
      <c r="O27" s="1494"/>
      <c r="P27" s="1495" t="s">
        <v>270</v>
      </c>
      <c r="Q27" s="1486"/>
      <c r="R27" s="1486" t="s">
        <v>270</v>
      </c>
      <c r="S27" s="1486"/>
      <c r="T27" s="1486" t="s">
        <v>270</v>
      </c>
      <c r="U27" s="1487"/>
      <c r="V27" s="1488" t="s">
        <v>270</v>
      </c>
      <c r="W27" s="1486"/>
      <c r="X27" s="1486" t="s">
        <v>270</v>
      </c>
      <c r="Y27" s="1486"/>
      <c r="Z27" s="1486" t="s">
        <v>270</v>
      </c>
      <c r="AA27" s="1487"/>
      <c r="AB27" s="1488" t="s">
        <v>270</v>
      </c>
      <c r="AC27" s="1486"/>
      <c r="AD27" s="1486" t="s">
        <v>270</v>
      </c>
      <c r="AE27" s="1486"/>
      <c r="AF27" s="1486" t="s">
        <v>270</v>
      </c>
      <c r="AG27" s="1487"/>
      <c r="AH27" s="1488" t="s">
        <v>270</v>
      </c>
      <c r="AI27" s="1486"/>
      <c r="AJ27" s="1486" t="s">
        <v>270</v>
      </c>
      <c r="AK27" s="1486"/>
      <c r="AL27" s="1486" t="s">
        <v>270</v>
      </c>
      <c r="AM27" s="1487"/>
      <c r="AN27" s="1488" t="s">
        <v>270</v>
      </c>
      <c r="AO27" s="1486"/>
      <c r="AP27" s="1486" t="s">
        <v>270</v>
      </c>
      <c r="AQ27" s="1486"/>
      <c r="AR27" s="1486" t="s">
        <v>270</v>
      </c>
      <c r="AS27" s="1487"/>
      <c r="AT27" s="1488"/>
      <c r="AU27" s="1486"/>
      <c r="AV27" s="1486"/>
      <c r="AW27" s="1486"/>
      <c r="AX27" s="1486"/>
      <c r="AY27" s="1494"/>
      <c r="AZ27" s="1495"/>
      <c r="BA27" s="1486"/>
      <c r="BB27" s="1486"/>
      <c r="BC27" s="1486"/>
      <c r="BD27" s="1486"/>
      <c r="BE27" s="1494"/>
      <c r="BF27" s="1495" t="s">
        <v>270</v>
      </c>
      <c r="BG27" s="1486"/>
      <c r="BH27" s="1486" t="s">
        <v>270</v>
      </c>
      <c r="BI27" s="1486"/>
      <c r="BJ27" s="1486" t="s">
        <v>270</v>
      </c>
      <c r="BK27" s="1487"/>
      <c r="BL27" s="1488" t="s">
        <v>270</v>
      </c>
      <c r="BM27" s="1486"/>
      <c r="BN27" s="1486" t="s">
        <v>270</v>
      </c>
      <c r="BO27" s="1486"/>
      <c r="BP27" s="1486" t="s">
        <v>270</v>
      </c>
      <c r="BQ27" s="1487"/>
      <c r="BR27" s="1488" t="s">
        <v>270</v>
      </c>
      <c r="BS27" s="1486"/>
      <c r="BT27" s="1486" t="s">
        <v>270</v>
      </c>
      <c r="BU27" s="1486"/>
      <c r="BV27" s="1486" t="s">
        <v>270</v>
      </c>
      <c r="BW27" s="1487"/>
      <c r="BX27" s="1488" t="s">
        <v>270</v>
      </c>
      <c r="BY27" s="1486"/>
      <c r="BZ27" s="1486" t="s">
        <v>270</v>
      </c>
      <c r="CA27" s="1486"/>
      <c r="CB27" s="1486" t="s">
        <v>270</v>
      </c>
      <c r="CC27" s="1487"/>
      <c r="CD27" s="1488" t="s">
        <v>270</v>
      </c>
      <c r="CE27" s="1486"/>
      <c r="CF27" s="1486" t="s">
        <v>270</v>
      </c>
      <c r="CG27" s="1486"/>
      <c r="CH27" s="1486" t="s">
        <v>270</v>
      </c>
      <c r="CI27" s="1487"/>
      <c r="CJ27" s="1488"/>
      <c r="CK27" s="1486"/>
      <c r="CL27" s="1486"/>
      <c r="CM27" s="1486"/>
      <c r="CN27" s="1486"/>
      <c r="CO27" s="1487"/>
      <c r="CP27" s="1495"/>
      <c r="CQ27" s="1486"/>
      <c r="CR27" s="1486"/>
      <c r="CS27" s="1486"/>
      <c r="CT27" s="1486"/>
      <c r="CU27" s="1494"/>
      <c r="CV27" s="1495"/>
      <c r="CW27" s="1486"/>
      <c r="CX27" s="1486"/>
      <c r="CY27" s="1486"/>
      <c r="CZ27" s="1486"/>
      <c r="DA27" s="1487"/>
      <c r="DB27" s="1488" t="s">
        <v>270</v>
      </c>
      <c r="DC27" s="1486"/>
      <c r="DD27" s="1486" t="s">
        <v>270</v>
      </c>
      <c r="DE27" s="1486"/>
      <c r="DF27" s="1486" t="s">
        <v>270</v>
      </c>
      <c r="DG27" s="1487"/>
      <c r="DH27" s="1488" t="s">
        <v>270</v>
      </c>
      <c r="DI27" s="1486"/>
      <c r="DJ27" s="1486" t="s">
        <v>270</v>
      </c>
      <c r="DK27" s="1486"/>
      <c r="DL27" s="1486" t="s">
        <v>270</v>
      </c>
      <c r="DM27" s="1487"/>
      <c r="DN27" s="1488" t="s">
        <v>270</v>
      </c>
      <c r="DO27" s="1486"/>
      <c r="DP27" s="1486" t="s">
        <v>270</v>
      </c>
      <c r="DQ27" s="1486"/>
      <c r="DR27" s="1486" t="s">
        <v>270</v>
      </c>
      <c r="DS27" s="1487"/>
      <c r="DT27" s="1488" t="s">
        <v>270</v>
      </c>
      <c r="DU27" s="1486"/>
      <c r="DV27" s="1486" t="s">
        <v>270</v>
      </c>
      <c r="DW27" s="1486"/>
      <c r="DX27" s="1486" t="s">
        <v>270</v>
      </c>
      <c r="DY27" s="1487"/>
      <c r="DZ27" s="1488" t="s">
        <v>270</v>
      </c>
      <c r="EA27" s="1486"/>
      <c r="EB27" s="1486" t="s">
        <v>270</v>
      </c>
      <c r="EC27" s="1486"/>
      <c r="ED27" s="1486" t="s">
        <v>270</v>
      </c>
      <c r="EE27" s="1487"/>
      <c r="EF27" s="1488"/>
      <c r="EG27" s="1486"/>
      <c r="EH27" s="1486"/>
      <c r="EI27" s="1486"/>
      <c r="EJ27" s="1486"/>
      <c r="EK27" s="1487"/>
      <c r="EL27" s="1488"/>
      <c r="EM27" s="1486"/>
      <c r="EN27" s="1486"/>
      <c r="EO27" s="1486"/>
      <c r="EP27" s="1486"/>
      <c r="EQ27" s="1487"/>
      <c r="ER27" s="1488" t="s">
        <v>270</v>
      </c>
      <c r="ES27" s="1486"/>
      <c r="ET27" s="1486" t="s">
        <v>270</v>
      </c>
      <c r="EU27" s="1486"/>
      <c r="EV27" s="1486" t="s">
        <v>270</v>
      </c>
      <c r="EW27" s="1487"/>
      <c r="EX27" s="1488" t="s">
        <v>270</v>
      </c>
      <c r="EY27" s="1486"/>
      <c r="EZ27" s="1486" t="s">
        <v>270</v>
      </c>
      <c r="FA27" s="1486"/>
      <c r="FB27" s="1486" t="s">
        <v>270</v>
      </c>
      <c r="FC27" s="1487"/>
      <c r="FD27" s="1488" t="s">
        <v>270</v>
      </c>
      <c r="FE27" s="1486"/>
      <c r="FF27" s="1486" t="s">
        <v>270</v>
      </c>
      <c r="FG27" s="1486"/>
      <c r="FH27" s="1486" t="s">
        <v>270</v>
      </c>
      <c r="FI27" s="1487"/>
      <c r="FJ27" s="1488" t="s">
        <v>270</v>
      </c>
      <c r="FK27" s="1486"/>
      <c r="FL27" s="1486" t="s">
        <v>270</v>
      </c>
      <c r="FM27" s="1486"/>
      <c r="FN27" s="1486" t="s">
        <v>270</v>
      </c>
      <c r="FO27" s="1487"/>
      <c r="FP27" s="1488"/>
      <c r="FQ27" s="1486"/>
      <c r="FR27" s="1486"/>
      <c r="FS27" s="1486"/>
      <c r="FT27" s="1486"/>
      <c r="FU27" s="1487"/>
      <c r="FV27" s="1488"/>
      <c r="FW27" s="1486"/>
      <c r="FX27" s="1486"/>
      <c r="FY27" s="1486"/>
      <c r="FZ27" s="1486"/>
      <c r="GA27" s="1487"/>
      <c r="GB27" s="1488"/>
      <c r="GC27" s="1486"/>
      <c r="GD27" s="1486"/>
      <c r="GE27" s="1486"/>
      <c r="GF27" s="1489"/>
      <c r="GG27" s="1490"/>
      <c r="GH27" s="39">
        <f t="shared" si="0"/>
        <v>19</v>
      </c>
      <c r="GI27" s="39">
        <f t="shared" si="1"/>
        <v>19</v>
      </c>
      <c r="GJ27" s="39">
        <f t="shared" si="2"/>
        <v>19</v>
      </c>
      <c r="GK27" s="4"/>
      <c r="GM27" s="40">
        <f t="shared" si="3"/>
        <v>10</v>
      </c>
      <c r="GN27" s="40">
        <f t="shared" si="4"/>
        <v>9</v>
      </c>
      <c r="GO27" s="40">
        <f t="shared" si="5"/>
        <v>10</v>
      </c>
      <c r="GP27" s="40">
        <f t="shared" si="6"/>
        <v>9</v>
      </c>
      <c r="GQ27" s="40">
        <f t="shared" si="7"/>
        <v>10</v>
      </c>
      <c r="GR27" s="40">
        <f t="shared" si="8"/>
        <v>9</v>
      </c>
      <c r="GS27" s="38" t="str">
        <f t="shared" si="9"/>
        <v>○</v>
      </c>
      <c r="GT27" s="38" t="str">
        <f t="shared" si="10"/>
        <v/>
      </c>
    </row>
    <row r="28" spans="1:202" x14ac:dyDescent="0.2">
      <c r="A28" s="90">
        <v>5</v>
      </c>
      <c r="B28" s="317"/>
      <c r="C28" s="319" t="s">
        <v>270</v>
      </c>
      <c r="D28" s="1496"/>
      <c r="E28" s="1489"/>
      <c r="F28" s="1486"/>
      <c r="G28" s="1486"/>
      <c r="H28" s="1486"/>
      <c r="I28" s="1494"/>
      <c r="J28" s="1495"/>
      <c r="K28" s="1486"/>
      <c r="L28" s="1486"/>
      <c r="M28" s="1486"/>
      <c r="N28" s="1486"/>
      <c r="O28" s="1494"/>
      <c r="P28" s="1495" t="s">
        <v>270</v>
      </c>
      <c r="Q28" s="1486"/>
      <c r="R28" s="1486" t="s">
        <v>270</v>
      </c>
      <c r="S28" s="1486"/>
      <c r="T28" s="1486" t="s">
        <v>270</v>
      </c>
      <c r="U28" s="1487"/>
      <c r="V28" s="1488" t="s">
        <v>270</v>
      </c>
      <c r="W28" s="1486"/>
      <c r="X28" s="1486" t="s">
        <v>270</v>
      </c>
      <c r="Y28" s="1486"/>
      <c r="Z28" s="1486" t="s">
        <v>270</v>
      </c>
      <c r="AA28" s="1487"/>
      <c r="AB28" s="1488" t="s">
        <v>270</v>
      </c>
      <c r="AC28" s="1486"/>
      <c r="AD28" s="1486" t="s">
        <v>270</v>
      </c>
      <c r="AE28" s="1486"/>
      <c r="AF28" s="1486" t="s">
        <v>270</v>
      </c>
      <c r="AG28" s="1487"/>
      <c r="AH28" s="1488" t="s">
        <v>270</v>
      </c>
      <c r="AI28" s="1486"/>
      <c r="AJ28" s="1486" t="s">
        <v>270</v>
      </c>
      <c r="AK28" s="1486"/>
      <c r="AL28" s="1486" t="s">
        <v>270</v>
      </c>
      <c r="AM28" s="1487"/>
      <c r="AN28" s="1488" t="s">
        <v>270</v>
      </c>
      <c r="AO28" s="1486"/>
      <c r="AP28" s="1486" t="s">
        <v>270</v>
      </c>
      <c r="AQ28" s="1486"/>
      <c r="AR28" s="1486" t="s">
        <v>270</v>
      </c>
      <c r="AS28" s="1487"/>
      <c r="AT28" s="1488"/>
      <c r="AU28" s="1486"/>
      <c r="AV28" s="1486"/>
      <c r="AW28" s="1486"/>
      <c r="AX28" s="1486"/>
      <c r="AY28" s="1494"/>
      <c r="AZ28" s="1495"/>
      <c r="BA28" s="1486"/>
      <c r="BB28" s="1486"/>
      <c r="BC28" s="1486"/>
      <c r="BD28" s="1486"/>
      <c r="BE28" s="1494"/>
      <c r="BF28" s="1495" t="s">
        <v>270</v>
      </c>
      <c r="BG28" s="1486"/>
      <c r="BH28" s="1486" t="s">
        <v>270</v>
      </c>
      <c r="BI28" s="1486"/>
      <c r="BJ28" s="1486" t="s">
        <v>270</v>
      </c>
      <c r="BK28" s="1487"/>
      <c r="BL28" s="1488" t="s">
        <v>270</v>
      </c>
      <c r="BM28" s="1486"/>
      <c r="BN28" s="1486" t="s">
        <v>270</v>
      </c>
      <c r="BO28" s="1486"/>
      <c r="BP28" s="1486" t="s">
        <v>270</v>
      </c>
      <c r="BQ28" s="1487"/>
      <c r="BR28" s="1488" t="s">
        <v>270</v>
      </c>
      <c r="BS28" s="1486"/>
      <c r="BT28" s="1486" t="s">
        <v>270</v>
      </c>
      <c r="BU28" s="1486"/>
      <c r="BV28" s="1486" t="s">
        <v>270</v>
      </c>
      <c r="BW28" s="1487"/>
      <c r="BX28" s="1488" t="s">
        <v>270</v>
      </c>
      <c r="BY28" s="1486"/>
      <c r="BZ28" s="1486" t="s">
        <v>270</v>
      </c>
      <c r="CA28" s="1486"/>
      <c r="CB28" s="1486" t="s">
        <v>270</v>
      </c>
      <c r="CC28" s="1487"/>
      <c r="CD28" s="1488" t="s">
        <v>270</v>
      </c>
      <c r="CE28" s="1486"/>
      <c r="CF28" s="1486" t="s">
        <v>270</v>
      </c>
      <c r="CG28" s="1486"/>
      <c r="CH28" s="1486"/>
      <c r="CI28" s="1487"/>
      <c r="CJ28" s="1488"/>
      <c r="CK28" s="1486"/>
      <c r="CL28" s="1486"/>
      <c r="CM28" s="1486"/>
      <c r="CN28" s="1486"/>
      <c r="CO28" s="1487"/>
      <c r="CP28" s="1495"/>
      <c r="CQ28" s="1486"/>
      <c r="CR28" s="1486"/>
      <c r="CS28" s="1486"/>
      <c r="CT28" s="1486"/>
      <c r="CU28" s="1494"/>
      <c r="CV28" s="1495"/>
      <c r="CW28" s="1486"/>
      <c r="CX28" s="1486"/>
      <c r="CY28" s="1486"/>
      <c r="CZ28" s="1486"/>
      <c r="DA28" s="1487"/>
      <c r="DB28" s="1488" t="s">
        <v>270</v>
      </c>
      <c r="DC28" s="1486"/>
      <c r="DD28" s="1486" t="s">
        <v>270</v>
      </c>
      <c r="DE28" s="1486"/>
      <c r="DF28" s="1486" t="s">
        <v>270</v>
      </c>
      <c r="DG28" s="1487"/>
      <c r="DH28" s="1488" t="s">
        <v>270</v>
      </c>
      <c r="DI28" s="1486"/>
      <c r="DJ28" s="1486" t="s">
        <v>270</v>
      </c>
      <c r="DK28" s="1486"/>
      <c r="DL28" s="1486" t="s">
        <v>270</v>
      </c>
      <c r="DM28" s="1487"/>
      <c r="DN28" s="1488" t="s">
        <v>270</v>
      </c>
      <c r="DO28" s="1486"/>
      <c r="DP28" s="1486" t="s">
        <v>270</v>
      </c>
      <c r="DQ28" s="1486"/>
      <c r="DR28" s="1486" t="s">
        <v>270</v>
      </c>
      <c r="DS28" s="1487"/>
      <c r="DT28" s="1488" t="s">
        <v>270</v>
      </c>
      <c r="DU28" s="1486"/>
      <c r="DV28" s="1486" t="s">
        <v>270</v>
      </c>
      <c r="DW28" s="1486"/>
      <c r="DX28" s="1486" t="s">
        <v>270</v>
      </c>
      <c r="DY28" s="1487"/>
      <c r="DZ28" s="1488" t="s">
        <v>270</v>
      </c>
      <c r="EA28" s="1486"/>
      <c r="EB28" s="1486" t="s">
        <v>270</v>
      </c>
      <c r="EC28" s="1486"/>
      <c r="ED28" s="1486" t="s">
        <v>270</v>
      </c>
      <c r="EE28" s="1487"/>
      <c r="EF28" s="1488"/>
      <c r="EG28" s="1486"/>
      <c r="EH28" s="1486"/>
      <c r="EI28" s="1486"/>
      <c r="EJ28" s="1486"/>
      <c r="EK28" s="1487"/>
      <c r="EL28" s="1488"/>
      <c r="EM28" s="1486"/>
      <c r="EN28" s="1486"/>
      <c r="EO28" s="1486"/>
      <c r="EP28" s="1486"/>
      <c r="EQ28" s="1487"/>
      <c r="ER28" s="1488" t="s">
        <v>270</v>
      </c>
      <c r="ES28" s="1486"/>
      <c r="ET28" s="1486" t="s">
        <v>270</v>
      </c>
      <c r="EU28" s="1486"/>
      <c r="EV28" s="1486" t="s">
        <v>270</v>
      </c>
      <c r="EW28" s="1487"/>
      <c r="EX28" s="1488" t="s">
        <v>270</v>
      </c>
      <c r="EY28" s="1486"/>
      <c r="EZ28" s="1486" t="s">
        <v>270</v>
      </c>
      <c r="FA28" s="1486"/>
      <c r="FB28" s="1486" t="s">
        <v>270</v>
      </c>
      <c r="FC28" s="1487"/>
      <c r="FD28" s="1488" t="s">
        <v>270</v>
      </c>
      <c r="FE28" s="1486"/>
      <c r="FF28" s="1486" t="s">
        <v>270</v>
      </c>
      <c r="FG28" s="1486"/>
      <c r="FH28" s="1486" t="s">
        <v>270</v>
      </c>
      <c r="FI28" s="1487"/>
      <c r="FJ28" s="1488" t="s">
        <v>270</v>
      </c>
      <c r="FK28" s="1486"/>
      <c r="FL28" s="1486" t="s">
        <v>270</v>
      </c>
      <c r="FM28" s="1486"/>
      <c r="FN28" s="1486" t="s">
        <v>270</v>
      </c>
      <c r="FO28" s="1487"/>
      <c r="FP28" s="1488"/>
      <c r="FQ28" s="1486"/>
      <c r="FR28" s="1486"/>
      <c r="FS28" s="1486"/>
      <c r="FT28" s="1486"/>
      <c r="FU28" s="1487"/>
      <c r="FV28" s="1488"/>
      <c r="FW28" s="1486"/>
      <c r="FX28" s="1486"/>
      <c r="FY28" s="1486"/>
      <c r="FZ28" s="1486"/>
      <c r="GA28" s="1487"/>
      <c r="GB28" s="1488"/>
      <c r="GC28" s="1486"/>
      <c r="GD28" s="1486"/>
      <c r="GE28" s="1486"/>
      <c r="GF28" s="1489"/>
      <c r="GG28" s="1490"/>
      <c r="GH28" s="39">
        <f t="shared" si="0"/>
        <v>19</v>
      </c>
      <c r="GI28" s="39">
        <f t="shared" si="1"/>
        <v>19</v>
      </c>
      <c r="GJ28" s="39">
        <f t="shared" si="2"/>
        <v>18</v>
      </c>
      <c r="GK28" s="4"/>
      <c r="GM28" s="40">
        <f t="shared" si="3"/>
        <v>10</v>
      </c>
      <c r="GN28" s="40">
        <f t="shared" si="4"/>
        <v>9</v>
      </c>
      <c r="GO28" s="40">
        <f t="shared" si="5"/>
        <v>10</v>
      </c>
      <c r="GP28" s="40">
        <f t="shared" si="6"/>
        <v>9</v>
      </c>
      <c r="GQ28" s="40">
        <f t="shared" si="7"/>
        <v>9</v>
      </c>
      <c r="GR28" s="40">
        <f t="shared" si="8"/>
        <v>9</v>
      </c>
      <c r="GS28" s="38" t="str">
        <f t="shared" si="9"/>
        <v>○</v>
      </c>
      <c r="GT28" s="38" t="str">
        <f t="shared" si="10"/>
        <v>○</v>
      </c>
    </row>
    <row r="29" spans="1:202" x14ac:dyDescent="0.2">
      <c r="A29" s="90">
        <v>6</v>
      </c>
      <c r="B29" s="317"/>
      <c r="C29" s="319"/>
      <c r="D29" s="1496"/>
      <c r="E29" s="1489"/>
      <c r="F29" s="1486"/>
      <c r="G29" s="1486"/>
      <c r="H29" s="1486"/>
      <c r="I29" s="1494"/>
      <c r="J29" s="1495"/>
      <c r="K29" s="1486"/>
      <c r="L29" s="1486"/>
      <c r="M29" s="1486"/>
      <c r="N29" s="1486"/>
      <c r="O29" s="1494"/>
      <c r="P29" s="1495" t="s">
        <v>270</v>
      </c>
      <c r="Q29" s="1486"/>
      <c r="R29" s="1486" t="s">
        <v>270</v>
      </c>
      <c r="S29" s="1486"/>
      <c r="T29" s="1486" t="s">
        <v>270</v>
      </c>
      <c r="U29" s="1487"/>
      <c r="V29" s="1488" t="s">
        <v>270</v>
      </c>
      <c r="W29" s="1486"/>
      <c r="X29" s="1486" t="s">
        <v>270</v>
      </c>
      <c r="Y29" s="1486"/>
      <c r="Z29" s="1486" t="s">
        <v>270</v>
      </c>
      <c r="AA29" s="1487"/>
      <c r="AB29" s="1488" t="s">
        <v>270</v>
      </c>
      <c r="AC29" s="1486"/>
      <c r="AD29" s="1486" t="s">
        <v>270</v>
      </c>
      <c r="AE29" s="1486"/>
      <c r="AF29" s="1486" t="s">
        <v>270</v>
      </c>
      <c r="AG29" s="1487"/>
      <c r="AH29" s="1488" t="s">
        <v>270</v>
      </c>
      <c r="AI29" s="1486"/>
      <c r="AJ29" s="1486" t="s">
        <v>270</v>
      </c>
      <c r="AK29" s="1486"/>
      <c r="AL29" s="1486" t="s">
        <v>270</v>
      </c>
      <c r="AM29" s="1487"/>
      <c r="AN29" s="1488" t="s">
        <v>270</v>
      </c>
      <c r="AO29" s="1486"/>
      <c r="AP29" s="1486" t="s">
        <v>270</v>
      </c>
      <c r="AQ29" s="1486"/>
      <c r="AR29" s="1486" t="s">
        <v>270</v>
      </c>
      <c r="AS29" s="1487"/>
      <c r="AT29" s="1488"/>
      <c r="AU29" s="1486"/>
      <c r="AV29" s="1486"/>
      <c r="AW29" s="1486"/>
      <c r="AX29" s="1486"/>
      <c r="AY29" s="1494"/>
      <c r="AZ29" s="1495"/>
      <c r="BA29" s="1486"/>
      <c r="BB29" s="1486"/>
      <c r="BC29" s="1486"/>
      <c r="BD29" s="1486"/>
      <c r="BE29" s="1494"/>
      <c r="BF29" s="1495" t="s">
        <v>270</v>
      </c>
      <c r="BG29" s="1486"/>
      <c r="BH29" s="1486" t="s">
        <v>270</v>
      </c>
      <c r="BI29" s="1486"/>
      <c r="BJ29" s="1486" t="s">
        <v>270</v>
      </c>
      <c r="BK29" s="1487"/>
      <c r="BL29" s="1488" t="s">
        <v>270</v>
      </c>
      <c r="BM29" s="1486"/>
      <c r="BN29" s="1486" t="s">
        <v>270</v>
      </c>
      <c r="BO29" s="1486"/>
      <c r="BP29" s="1486" t="s">
        <v>270</v>
      </c>
      <c r="BQ29" s="1487"/>
      <c r="BR29" s="1488" t="s">
        <v>270</v>
      </c>
      <c r="BS29" s="1486"/>
      <c r="BT29" s="1486" t="s">
        <v>270</v>
      </c>
      <c r="BU29" s="1486"/>
      <c r="BV29" s="1486" t="s">
        <v>270</v>
      </c>
      <c r="BW29" s="1487"/>
      <c r="BX29" s="1488" t="s">
        <v>270</v>
      </c>
      <c r="BY29" s="1486"/>
      <c r="BZ29" s="1486" t="s">
        <v>270</v>
      </c>
      <c r="CA29" s="1486"/>
      <c r="CB29" s="1486" t="s">
        <v>270</v>
      </c>
      <c r="CC29" s="1487"/>
      <c r="CD29" s="1488" t="s">
        <v>270</v>
      </c>
      <c r="CE29" s="1486"/>
      <c r="CF29" s="1486" t="s">
        <v>270</v>
      </c>
      <c r="CG29" s="1486"/>
      <c r="CH29" s="1486" t="s">
        <v>270</v>
      </c>
      <c r="CI29" s="1487"/>
      <c r="CJ29" s="1488"/>
      <c r="CK29" s="1486"/>
      <c r="CL29" s="1486"/>
      <c r="CM29" s="1486"/>
      <c r="CN29" s="1486"/>
      <c r="CO29" s="1487"/>
      <c r="CP29" s="1495"/>
      <c r="CQ29" s="1486"/>
      <c r="CR29" s="1486"/>
      <c r="CS29" s="1486"/>
      <c r="CT29" s="1486"/>
      <c r="CU29" s="1494"/>
      <c r="CV29" s="1495"/>
      <c r="CW29" s="1486"/>
      <c r="CX29" s="1486"/>
      <c r="CY29" s="1486"/>
      <c r="CZ29" s="1486"/>
      <c r="DA29" s="1487"/>
      <c r="DB29" s="1488" t="s">
        <v>270</v>
      </c>
      <c r="DC29" s="1486"/>
      <c r="DD29" s="1486" t="s">
        <v>270</v>
      </c>
      <c r="DE29" s="1486"/>
      <c r="DF29" s="1486" t="s">
        <v>270</v>
      </c>
      <c r="DG29" s="1487"/>
      <c r="DH29" s="1488" t="s">
        <v>270</v>
      </c>
      <c r="DI29" s="1486"/>
      <c r="DJ29" s="1486" t="s">
        <v>270</v>
      </c>
      <c r="DK29" s="1486"/>
      <c r="DL29" s="1486" t="s">
        <v>270</v>
      </c>
      <c r="DM29" s="1487"/>
      <c r="DN29" s="1488"/>
      <c r="DO29" s="1486"/>
      <c r="DP29" s="1486"/>
      <c r="DQ29" s="1486"/>
      <c r="DR29" s="1486"/>
      <c r="DS29" s="1487"/>
      <c r="DT29" s="1488"/>
      <c r="DU29" s="1486"/>
      <c r="DV29" s="1486"/>
      <c r="DW29" s="1486"/>
      <c r="DX29" s="1486"/>
      <c r="DY29" s="1487"/>
      <c r="DZ29" s="1488" t="s">
        <v>270</v>
      </c>
      <c r="EA29" s="1486"/>
      <c r="EB29" s="1486" t="s">
        <v>270</v>
      </c>
      <c r="EC29" s="1486"/>
      <c r="ED29" s="1486" t="s">
        <v>270</v>
      </c>
      <c r="EE29" s="1487"/>
      <c r="EF29" s="1488"/>
      <c r="EG29" s="1486"/>
      <c r="EH29" s="1486"/>
      <c r="EI29" s="1486"/>
      <c r="EJ29" s="1486"/>
      <c r="EK29" s="1487"/>
      <c r="EL29" s="1488"/>
      <c r="EM29" s="1486"/>
      <c r="EN29" s="1486"/>
      <c r="EO29" s="1486"/>
      <c r="EP29" s="1486"/>
      <c r="EQ29" s="1487"/>
      <c r="ER29" s="1488" t="s">
        <v>270</v>
      </c>
      <c r="ES29" s="1486"/>
      <c r="ET29" s="1486" t="s">
        <v>270</v>
      </c>
      <c r="EU29" s="1486"/>
      <c r="EV29" s="1486" t="s">
        <v>270</v>
      </c>
      <c r="EW29" s="1487"/>
      <c r="EX29" s="1488" t="s">
        <v>270</v>
      </c>
      <c r="EY29" s="1486"/>
      <c r="EZ29" s="1486" t="s">
        <v>270</v>
      </c>
      <c r="FA29" s="1486"/>
      <c r="FB29" s="1486" t="s">
        <v>270</v>
      </c>
      <c r="FC29" s="1487"/>
      <c r="FD29" s="1488" t="s">
        <v>270</v>
      </c>
      <c r="FE29" s="1486"/>
      <c r="FF29" s="1486" t="s">
        <v>270</v>
      </c>
      <c r="FG29" s="1486"/>
      <c r="FH29" s="1486" t="s">
        <v>270</v>
      </c>
      <c r="FI29" s="1487"/>
      <c r="FJ29" s="1488" t="s">
        <v>270</v>
      </c>
      <c r="FK29" s="1486"/>
      <c r="FL29" s="1486" t="s">
        <v>270</v>
      </c>
      <c r="FM29" s="1486"/>
      <c r="FN29" s="1486" t="s">
        <v>270</v>
      </c>
      <c r="FO29" s="1487"/>
      <c r="FP29" s="1488"/>
      <c r="FQ29" s="1486"/>
      <c r="FR29" s="1486"/>
      <c r="FS29" s="1486"/>
      <c r="FT29" s="1486"/>
      <c r="FU29" s="1487"/>
      <c r="FV29" s="1488"/>
      <c r="FW29" s="1486"/>
      <c r="FX29" s="1486"/>
      <c r="FY29" s="1486"/>
      <c r="FZ29" s="1486"/>
      <c r="GA29" s="1487"/>
      <c r="GB29" s="1488"/>
      <c r="GC29" s="1486"/>
      <c r="GD29" s="1486"/>
      <c r="GE29" s="1486"/>
      <c r="GF29" s="1489"/>
      <c r="GG29" s="1490"/>
      <c r="GH29" s="39">
        <f t="shared" si="0"/>
        <v>17</v>
      </c>
      <c r="GI29" s="39">
        <f t="shared" si="1"/>
        <v>17</v>
      </c>
      <c r="GJ29" s="39">
        <f t="shared" si="2"/>
        <v>17</v>
      </c>
      <c r="GK29" s="4"/>
      <c r="GM29" s="40">
        <f t="shared" si="3"/>
        <v>10</v>
      </c>
      <c r="GN29" s="40">
        <f t="shared" si="4"/>
        <v>7</v>
      </c>
      <c r="GO29" s="40">
        <f t="shared" si="5"/>
        <v>10</v>
      </c>
      <c r="GP29" s="40">
        <f t="shared" si="6"/>
        <v>7</v>
      </c>
      <c r="GQ29" s="40">
        <f t="shared" si="7"/>
        <v>10</v>
      </c>
      <c r="GR29" s="40">
        <f t="shared" si="8"/>
        <v>7</v>
      </c>
      <c r="GS29" s="38" t="str">
        <f t="shared" si="9"/>
        <v>○</v>
      </c>
      <c r="GT29" s="38" t="str">
        <f t="shared" si="10"/>
        <v/>
      </c>
    </row>
    <row r="30" spans="1:202" x14ac:dyDescent="0.2">
      <c r="A30" s="90">
        <v>7</v>
      </c>
      <c r="B30" s="317"/>
      <c r="C30" s="319"/>
      <c r="D30" s="1496"/>
      <c r="E30" s="1489"/>
      <c r="F30" s="1486"/>
      <c r="G30" s="1486"/>
      <c r="H30" s="1486"/>
      <c r="I30" s="1494"/>
      <c r="J30" s="1495"/>
      <c r="K30" s="1486"/>
      <c r="L30" s="1486"/>
      <c r="M30" s="1486"/>
      <c r="N30" s="1486"/>
      <c r="O30" s="1494"/>
      <c r="P30" s="1495" t="s">
        <v>270</v>
      </c>
      <c r="Q30" s="1486"/>
      <c r="R30" s="1486" t="s">
        <v>270</v>
      </c>
      <c r="S30" s="1486"/>
      <c r="T30" s="1486" t="s">
        <v>270</v>
      </c>
      <c r="U30" s="1487"/>
      <c r="V30" s="1488" t="s">
        <v>270</v>
      </c>
      <c r="W30" s="1486"/>
      <c r="X30" s="1486" t="s">
        <v>270</v>
      </c>
      <c r="Y30" s="1486"/>
      <c r="Z30" s="1486" t="s">
        <v>270</v>
      </c>
      <c r="AA30" s="1487"/>
      <c r="AB30" s="1488" t="s">
        <v>270</v>
      </c>
      <c r="AC30" s="1486"/>
      <c r="AD30" s="1486" t="s">
        <v>270</v>
      </c>
      <c r="AE30" s="1486"/>
      <c r="AF30" s="1486" t="s">
        <v>270</v>
      </c>
      <c r="AG30" s="1487"/>
      <c r="AH30" s="1488" t="s">
        <v>270</v>
      </c>
      <c r="AI30" s="1486"/>
      <c r="AJ30" s="1486" t="s">
        <v>270</v>
      </c>
      <c r="AK30" s="1486"/>
      <c r="AL30" s="1486" t="s">
        <v>270</v>
      </c>
      <c r="AM30" s="1487"/>
      <c r="AN30" s="1488" t="s">
        <v>270</v>
      </c>
      <c r="AO30" s="1486"/>
      <c r="AP30" s="1486" t="s">
        <v>270</v>
      </c>
      <c r="AQ30" s="1486"/>
      <c r="AR30" s="1486" t="s">
        <v>270</v>
      </c>
      <c r="AS30" s="1487"/>
      <c r="AT30" s="1488"/>
      <c r="AU30" s="1486"/>
      <c r="AV30" s="1486"/>
      <c r="AW30" s="1486"/>
      <c r="AX30" s="1486"/>
      <c r="AY30" s="1494"/>
      <c r="AZ30" s="1495"/>
      <c r="BA30" s="1486"/>
      <c r="BB30" s="1486"/>
      <c r="BC30" s="1486"/>
      <c r="BD30" s="1486"/>
      <c r="BE30" s="1494"/>
      <c r="BF30" s="1495" t="s">
        <v>270</v>
      </c>
      <c r="BG30" s="1486"/>
      <c r="BH30" s="1486" t="s">
        <v>270</v>
      </c>
      <c r="BI30" s="1486"/>
      <c r="BJ30" s="1486" t="s">
        <v>270</v>
      </c>
      <c r="BK30" s="1487"/>
      <c r="BL30" s="1488" t="s">
        <v>270</v>
      </c>
      <c r="BM30" s="1486"/>
      <c r="BN30" s="1486" t="s">
        <v>270</v>
      </c>
      <c r="BO30" s="1486"/>
      <c r="BP30" s="1486" t="s">
        <v>270</v>
      </c>
      <c r="BQ30" s="1487"/>
      <c r="BR30" s="1488" t="s">
        <v>270</v>
      </c>
      <c r="BS30" s="1486"/>
      <c r="BT30" s="1486" t="s">
        <v>270</v>
      </c>
      <c r="BU30" s="1486"/>
      <c r="BV30" s="1486" t="s">
        <v>270</v>
      </c>
      <c r="BW30" s="1487"/>
      <c r="BX30" s="1488" t="s">
        <v>270</v>
      </c>
      <c r="BY30" s="1486"/>
      <c r="BZ30" s="1486" t="s">
        <v>270</v>
      </c>
      <c r="CA30" s="1486"/>
      <c r="CB30" s="1486" t="s">
        <v>270</v>
      </c>
      <c r="CC30" s="1487"/>
      <c r="CD30" s="1488" t="s">
        <v>270</v>
      </c>
      <c r="CE30" s="1486"/>
      <c r="CF30" s="1486" t="s">
        <v>270</v>
      </c>
      <c r="CG30" s="1486"/>
      <c r="CH30" s="1486"/>
      <c r="CI30" s="1487"/>
      <c r="CJ30" s="1488"/>
      <c r="CK30" s="1486"/>
      <c r="CL30" s="1486"/>
      <c r="CM30" s="1486"/>
      <c r="CN30" s="1486"/>
      <c r="CO30" s="1487"/>
      <c r="CP30" s="1495"/>
      <c r="CQ30" s="1486"/>
      <c r="CR30" s="1486"/>
      <c r="CS30" s="1486"/>
      <c r="CT30" s="1486"/>
      <c r="CU30" s="1494"/>
      <c r="CV30" s="1495"/>
      <c r="CW30" s="1486"/>
      <c r="CX30" s="1486"/>
      <c r="CY30" s="1486"/>
      <c r="CZ30" s="1486"/>
      <c r="DA30" s="1487"/>
      <c r="DB30" s="1488" t="s">
        <v>270</v>
      </c>
      <c r="DC30" s="1486"/>
      <c r="DD30" s="1486" t="s">
        <v>270</v>
      </c>
      <c r="DE30" s="1486"/>
      <c r="DF30" s="1486" t="s">
        <v>270</v>
      </c>
      <c r="DG30" s="1487"/>
      <c r="DH30" s="1488" t="s">
        <v>270</v>
      </c>
      <c r="DI30" s="1486"/>
      <c r="DJ30" s="1486" t="s">
        <v>270</v>
      </c>
      <c r="DK30" s="1486"/>
      <c r="DL30" s="1486" t="s">
        <v>270</v>
      </c>
      <c r="DM30" s="1487"/>
      <c r="DN30" s="1488" t="s">
        <v>270</v>
      </c>
      <c r="DO30" s="1486"/>
      <c r="DP30" s="1486" t="s">
        <v>270</v>
      </c>
      <c r="DQ30" s="1486"/>
      <c r="DR30" s="1486" t="s">
        <v>270</v>
      </c>
      <c r="DS30" s="1487"/>
      <c r="DT30" s="1488" t="s">
        <v>270</v>
      </c>
      <c r="DU30" s="1486"/>
      <c r="DV30" s="1486" t="s">
        <v>270</v>
      </c>
      <c r="DW30" s="1486"/>
      <c r="DX30" s="1486" t="s">
        <v>270</v>
      </c>
      <c r="DY30" s="1487"/>
      <c r="DZ30" s="1488" t="s">
        <v>270</v>
      </c>
      <c r="EA30" s="1486"/>
      <c r="EB30" s="1486" t="s">
        <v>270</v>
      </c>
      <c r="EC30" s="1486"/>
      <c r="ED30" s="1486" t="s">
        <v>270</v>
      </c>
      <c r="EE30" s="1487"/>
      <c r="EF30" s="1488"/>
      <c r="EG30" s="1486"/>
      <c r="EH30" s="1486"/>
      <c r="EI30" s="1486"/>
      <c r="EJ30" s="1486"/>
      <c r="EK30" s="1487"/>
      <c r="EL30" s="1488"/>
      <c r="EM30" s="1486"/>
      <c r="EN30" s="1486"/>
      <c r="EO30" s="1486"/>
      <c r="EP30" s="1486"/>
      <c r="EQ30" s="1487"/>
      <c r="ER30" s="1488" t="s">
        <v>270</v>
      </c>
      <c r="ES30" s="1486"/>
      <c r="ET30" s="1486" t="s">
        <v>270</v>
      </c>
      <c r="EU30" s="1486"/>
      <c r="EV30" s="1486" t="s">
        <v>270</v>
      </c>
      <c r="EW30" s="1487"/>
      <c r="EX30" s="1488" t="s">
        <v>270</v>
      </c>
      <c r="EY30" s="1486"/>
      <c r="EZ30" s="1486" t="s">
        <v>270</v>
      </c>
      <c r="FA30" s="1486"/>
      <c r="FB30" s="1486" t="s">
        <v>270</v>
      </c>
      <c r="FC30" s="1487"/>
      <c r="FD30" s="1488" t="s">
        <v>270</v>
      </c>
      <c r="FE30" s="1486"/>
      <c r="FF30" s="1486" t="s">
        <v>270</v>
      </c>
      <c r="FG30" s="1486"/>
      <c r="FH30" s="1486" t="s">
        <v>270</v>
      </c>
      <c r="FI30" s="1487"/>
      <c r="FJ30" s="1488" t="s">
        <v>270</v>
      </c>
      <c r="FK30" s="1486"/>
      <c r="FL30" s="1486" t="s">
        <v>270</v>
      </c>
      <c r="FM30" s="1486"/>
      <c r="FN30" s="1486" t="s">
        <v>270</v>
      </c>
      <c r="FO30" s="1487"/>
      <c r="FP30" s="1488"/>
      <c r="FQ30" s="1486"/>
      <c r="FR30" s="1486"/>
      <c r="FS30" s="1486"/>
      <c r="FT30" s="1486"/>
      <c r="FU30" s="1487"/>
      <c r="FV30" s="1488"/>
      <c r="FW30" s="1486"/>
      <c r="FX30" s="1486"/>
      <c r="FY30" s="1486"/>
      <c r="FZ30" s="1486"/>
      <c r="GA30" s="1487"/>
      <c r="GB30" s="1488"/>
      <c r="GC30" s="1486"/>
      <c r="GD30" s="1486"/>
      <c r="GE30" s="1486"/>
      <c r="GF30" s="1489"/>
      <c r="GG30" s="1490"/>
      <c r="GH30" s="39">
        <f t="shared" si="0"/>
        <v>19</v>
      </c>
      <c r="GI30" s="39">
        <f t="shared" si="1"/>
        <v>19</v>
      </c>
      <c r="GJ30" s="39">
        <f t="shared" si="2"/>
        <v>18</v>
      </c>
      <c r="GK30" s="4"/>
      <c r="GM30" s="40">
        <f t="shared" si="3"/>
        <v>10</v>
      </c>
      <c r="GN30" s="40">
        <f t="shared" si="4"/>
        <v>9</v>
      </c>
      <c r="GO30" s="40">
        <f t="shared" si="5"/>
        <v>10</v>
      </c>
      <c r="GP30" s="40">
        <f t="shared" si="6"/>
        <v>9</v>
      </c>
      <c r="GQ30" s="40">
        <f t="shared" si="7"/>
        <v>9</v>
      </c>
      <c r="GR30" s="40">
        <f t="shared" si="8"/>
        <v>9</v>
      </c>
      <c r="GS30" s="38" t="str">
        <f t="shared" si="9"/>
        <v>○</v>
      </c>
      <c r="GT30" s="38" t="str">
        <f t="shared" si="10"/>
        <v/>
      </c>
    </row>
    <row r="31" spans="1:202" x14ac:dyDescent="0.2">
      <c r="A31" s="90">
        <v>8</v>
      </c>
      <c r="B31" s="317"/>
      <c r="C31" s="319" t="s">
        <v>270</v>
      </c>
      <c r="D31" s="1496"/>
      <c r="E31" s="1489"/>
      <c r="F31" s="1486"/>
      <c r="G31" s="1486"/>
      <c r="H31" s="1486"/>
      <c r="I31" s="1494"/>
      <c r="J31" s="1495"/>
      <c r="K31" s="1486"/>
      <c r="L31" s="1486"/>
      <c r="M31" s="1486"/>
      <c r="N31" s="1486"/>
      <c r="O31" s="1494"/>
      <c r="P31" s="1495" t="s">
        <v>270</v>
      </c>
      <c r="Q31" s="1486"/>
      <c r="R31" s="1486" t="s">
        <v>270</v>
      </c>
      <c r="S31" s="1486"/>
      <c r="T31" s="1486" t="s">
        <v>270</v>
      </c>
      <c r="U31" s="1487"/>
      <c r="V31" s="1488" t="s">
        <v>270</v>
      </c>
      <c r="W31" s="1486"/>
      <c r="X31" s="1486" t="s">
        <v>270</v>
      </c>
      <c r="Y31" s="1486"/>
      <c r="Z31" s="1486" t="s">
        <v>270</v>
      </c>
      <c r="AA31" s="1487"/>
      <c r="AB31" s="1488" t="s">
        <v>270</v>
      </c>
      <c r="AC31" s="1486"/>
      <c r="AD31" s="1486" t="s">
        <v>270</v>
      </c>
      <c r="AE31" s="1486"/>
      <c r="AF31" s="1486" t="s">
        <v>270</v>
      </c>
      <c r="AG31" s="1487"/>
      <c r="AH31" s="1488" t="s">
        <v>270</v>
      </c>
      <c r="AI31" s="1486"/>
      <c r="AJ31" s="1486" t="s">
        <v>270</v>
      </c>
      <c r="AK31" s="1486"/>
      <c r="AL31" s="1486" t="s">
        <v>270</v>
      </c>
      <c r="AM31" s="1487"/>
      <c r="AN31" s="1488" t="s">
        <v>270</v>
      </c>
      <c r="AO31" s="1486"/>
      <c r="AP31" s="1486" t="s">
        <v>270</v>
      </c>
      <c r="AQ31" s="1486"/>
      <c r="AR31" s="1486" t="s">
        <v>270</v>
      </c>
      <c r="AS31" s="1487"/>
      <c r="AT31" s="1488"/>
      <c r="AU31" s="1486"/>
      <c r="AV31" s="1486"/>
      <c r="AW31" s="1486"/>
      <c r="AX31" s="1486"/>
      <c r="AY31" s="1494"/>
      <c r="AZ31" s="1495"/>
      <c r="BA31" s="1486"/>
      <c r="BB31" s="1486"/>
      <c r="BC31" s="1486"/>
      <c r="BD31" s="1486"/>
      <c r="BE31" s="1494"/>
      <c r="BF31" s="1495" t="s">
        <v>270</v>
      </c>
      <c r="BG31" s="1486"/>
      <c r="BH31" s="1486" t="s">
        <v>270</v>
      </c>
      <c r="BI31" s="1486"/>
      <c r="BJ31" s="1486" t="s">
        <v>270</v>
      </c>
      <c r="BK31" s="1487"/>
      <c r="BL31" s="1488" t="s">
        <v>270</v>
      </c>
      <c r="BM31" s="1486"/>
      <c r="BN31" s="1486" t="s">
        <v>270</v>
      </c>
      <c r="BO31" s="1486"/>
      <c r="BP31" s="1486" t="s">
        <v>270</v>
      </c>
      <c r="BQ31" s="1487"/>
      <c r="BR31" s="1488" t="s">
        <v>270</v>
      </c>
      <c r="BS31" s="1486"/>
      <c r="BT31" s="1486" t="s">
        <v>270</v>
      </c>
      <c r="BU31" s="1486"/>
      <c r="BV31" s="1486" t="s">
        <v>270</v>
      </c>
      <c r="BW31" s="1487"/>
      <c r="BX31" s="1488" t="s">
        <v>270</v>
      </c>
      <c r="BY31" s="1486"/>
      <c r="BZ31" s="1486" t="s">
        <v>270</v>
      </c>
      <c r="CA31" s="1486"/>
      <c r="CB31" s="1486" t="s">
        <v>270</v>
      </c>
      <c r="CC31" s="1487"/>
      <c r="CD31" s="1488" t="s">
        <v>270</v>
      </c>
      <c r="CE31" s="1486"/>
      <c r="CF31" s="1486" t="s">
        <v>270</v>
      </c>
      <c r="CG31" s="1486"/>
      <c r="CH31" s="1486" t="s">
        <v>270</v>
      </c>
      <c r="CI31" s="1487"/>
      <c r="CJ31" s="1488"/>
      <c r="CK31" s="1486"/>
      <c r="CL31" s="1486"/>
      <c r="CM31" s="1486"/>
      <c r="CN31" s="1486"/>
      <c r="CO31" s="1487"/>
      <c r="CP31" s="1495"/>
      <c r="CQ31" s="1486"/>
      <c r="CR31" s="1486"/>
      <c r="CS31" s="1486"/>
      <c r="CT31" s="1486"/>
      <c r="CU31" s="1494"/>
      <c r="CV31" s="1495"/>
      <c r="CW31" s="1486"/>
      <c r="CX31" s="1486"/>
      <c r="CY31" s="1486"/>
      <c r="CZ31" s="1486"/>
      <c r="DA31" s="1487"/>
      <c r="DB31" s="1488" t="s">
        <v>270</v>
      </c>
      <c r="DC31" s="1486"/>
      <c r="DD31" s="1486" t="s">
        <v>270</v>
      </c>
      <c r="DE31" s="1486"/>
      <c r="DF31" s="1486" t="s">
        <v>270</v>
      </c>
      <c r="DG31" s="1487"/>
      <c r="DH31" s="1488" t="s">
        <v>270</v>
      </c>
      <c r="DI31" s="1486"/>
      <c r="DJ31" s="1486" t="s">
        <v>270</v>
      </c>
      <c r="DK31" s="1486"/>
      <c r="DL31" s="1486" t="s">
        <v>270</v>
      </c>
      <c r="DM31" s="1487"/>
      <c r="DN31" s="1488" t="s">
        <v>270</v>
      </c>
      <c r="DO31" s="1486"/>
      <c r="DP31" s="1486" t="s">
        <v>270</v>
      </c>
      <c r="DQ31" s="1486"/>
      <c r="DR31" s="1486" t="s">
        <v>270</v>
      </c>
      <c r="DS31" s="1487"/>
      <c r="DT31" s="1488" t="s">
        <v>270</v>
      </c>
      <c r="DU31" s="1486"/>
      <c r="DV31" s="1486" t="s">
        <v>270</v>
      </c>
      <c r="DW31" s="1486"/>
      <c r="DX31" s="1486" t="s">
        <v>270</v>
      </c>
      <c r="DY31" s="1487"/>
      <c r="DZ31" s="1488" t="s">
        <v>270</v>
      </c>
      <c r="EA31" s="1486"/>
      <c r="EB31" s="1486" t="s">
        <v>270</v>
      </c>
      <c r="EC31" s="1486"/>
      <c r="ED31" s="1486" t="s">
        <v>270</v>
      </c>
      <c r="EE31" s="1487"/>
      <c r="EF31" s="1488"/>
      <c r="EG31" s="1486"/>
      <c r="EH31" s="1486"/>
      <c r="EI31" s="1486"/>
      <c r="EJ31" s="1486"/>
      <c r="EK31" s="1487"/>
      <c r="EL31" s="1488"/>
      <c r="EM31" s="1486"/>
      <c r="EN31" s="1486"/>
      <c r="EO31" s="1486"/>
      <c r="EP31" s="1486"/>
      <c r="EQ31" s="1487"/>
      <c r="ER31" s="1488" t="s">
        <v>270</v>
      </c>
      <c r="ES31" s="1486"/>
      <c r="ET31" s="1486" t="s">
        <v>270</v>
      </c>
      <c r="EU31" s="1486"/>
      <c r="EV31" s="1486" t="s">
        <v>270</v>
      </c>
      <c r="EW31" s="1487"/>
      <c r="EX31" s="1488" t="s">
        <v>270</v>
      </c>
      <c r="EY31" s="1486"/>
      <c r="EZ31" s="1486" t="s">
        <v>270</v>
      </c>
      <c r="FA31" s="1486"/>
      <c r="FB31" s="1486" t="s">
        <v>270</v>
      </c>
      <c r="FC31" s="1487"/>
      <c r="FD31" s="1488"/>
      <c r="FE31" s="1486"/>
      <c r="FF31" s="1486"/>
      <c r="FG31" s="1486"/>
      <c r="FH31" s="1486"/>
      <c r="FI31" s="1487"/>
      <c r="FJ31" s="1488"/>
      <c r="FK31" s="1486"/>
      <c r="FL31" s="1486"/>
      <c r="FM31" s="1486"/>
      <c r="FN31" s="1486"/>
      <c r="FO31" s="1487"/>
      <c r="FP31" s="1488"/>
      <c r="FQ31" s="1486"/>
      <c r="FR31" s="1486"/>
      <c r="FS31" s="1486"/>
      <c r="FT31" s="1486"/>
      <c r="FU31" s="1487"/>
      <c r="FV31" s="1488"/>
      <c r="FW31" s="1486"/>
      <c r="FX31" s="1486"/>
      <c r="FY31" s="1486"/>
      <c r="FZ31" s="1486"/>
      <c r="GA31" s="1487"/>
      <c r="GB31" s="1488"/>
      <c r="GC31" s="1486"/>
      <c r="GD31" s="1486"/>
      <c r="GE31" s="1486"/>
      <c r="GF31" s="1489"/>
      <c r="GG31" s="1490"/>
      <c r="GH31" s="39">
        <f t="shared" si="0"/>
        <v>17</v>
      </c>
      <c r="GI31" s="39">
        <f t="shared" si="1"/>
        <v>17</v>
      </c>
      <c r="GJ31" s="39">
        <f t="shared" si="2"/>
        <v>17</v>
      </c>
      <c r="GK31" s="4"/>
      <c r="GM31" s="40">
        <f t="shared" si="3"/>
        <v>10</v>
      </c>
      <c r="GN31" s="40">
        <f t="shared" si="4"/>
        <v>7</v>
      </c>
      <c r="GO31" s="40">
        <f t="shared" si="5"/>
        <v>10</v>
      </c>
      <c r="GP31" s="40">
        <f t="shared" si="6"/>
        <v>7</v>
      </c>
      <c r="GQ31" s="40">
        <f t="shared" si="7"/>
        <v>10</v>
      </c>
      <c r="GR31" s="40">
        <f t="shared" si="8"/>
        <v>7</v>
      </c>
      <c r="GS31" s="38" t="str">
        <f t="shared" si="9"/>
        <v>○</v>
      </c>
      <c r="GT31" s="38" t="str">
        <f t="shared" si="10"/>
        <v>○</v>
      </c>
    </row>
    <row r="32" spans="1:202" x14ac:dyDescent="0.2">
      <c r="A32" s="90">
        <v>9</v>
      </c>
      <c r="B32" s="317"/>
      <c r="C32" s="319" t="s">
        <v>270</v>
      </c>
      <c r="D32" s="1496"/>
      <c r="E32" s="1489"/>
      <c r="F32" s="1486"/>
      <c r="G32" s="1486"/>
      <c r="H32" s="1486"/>
      <c r="I32" s="1494"/>
      <c r="J32" s="1495"/>
      <c r="K32" s="1486"/>
      <c r="L32" s="1486"/>
      <c r="M32" s="1486"/>
      <c r="N32" s="1486"/>
      <c r="O32" s="1494"/>
      <c r="P32" s="1495" t="s">
        <v>270</v>
      </c>
      <c r="Q32" s="1486"/>
      <c r="R32" s="1486"/>
      <c r="S32" s="1486"/>
      <c r="T32" s="1486"/>
      <c r="U32" s="1487"/>
      <c r="V32" s="1488" t="s">
        <v>270</v>
      </c>
      <c r="W32" s="1486"/>
      <c r="X32" s="1486"/>
      <c r="Y32" s="1486"/>
      <c r="Z32" s="1486"/>
      <c r="AA32" s="1487"/>
      <c r="AB32" s="1488" t="s">
        <v>270</v>
      </c>
      <c r="AC32" s="1486"/>
      <c r="AD32" s="1486"/>
      <c r="AE32" s="1486"/>
      <c r="AF32" s="1486"/>
      <c r="AG32" s="1487"/>
      <c r="AH32" s="1488" t="s">
        <v>270</v>
      </c>
      <c r="AI32" s="1486"/>
      <c r="AJ32" s="1486"/>
      <c r="AK32" s="1486"/>
      <c r="AL32" s="1486"/>
      <c r="AM32" s="1487"/>
      <c r="AN32" s="1488" t="s">
        <v>270</v>
      </c>
      <c r="AO32" s="1486"/>
      <c r="AP32" s="1486"/>
      <c r="AQ32" s="1486"/>
      <c r="AR32" s="1486"/>
      <c r="AS32" s="1487"/>
      <c r="AT32" s="1488"/>
      <c r="AU32" s="1486"/>
      <c r="AV32" s="1486"/>
      <c r="AW32" s="1486"/>
      <c r="AX32" s="1486"/>
      <c r="AY32" s="1494"/>
      <c r="AZ32" s="1495"/>
      <c r="BA32" s="1486"/>
      <c r="BB32" s="1486"/>
      <c r="BC32" s="1486"/>
      <c r="BD32" s="1486"/>
      <c r="BE32" s="1494"/>
      <c r="BF32" s="1495"/>
      <c r="BG32" s="1486"/>
      <c r="BH32" s="1486"/>
      <c r="BI32" s="1486"/>
      <c r="BJ32" s="1486"/>
      <c r="BK32" s="1487"/>
      <c r="BL32" s="1488"/>
      <c r="BM32" s="1486"/>
      <c r="BN32" s="1486"/>
      <c r="BO32" s="1486"/>
      <c r="BP32" s="1486"/>
      <c r="BQ32" s="1487"/>
      <c r="BR32" s="1488"/>
      <c r="BS32" s="1486"/>
      <c r="BT32" s="1486"/>
      <c r="BU32" s="1486"/>
      <c r="BV32" s="1486"/>
      <c r="BW32" s="1487"/>
      <c r="BX32" s="1488"/>
      <c r="BY32" s="1486"/>
      <c r="BZ32" s="1486"/>
      <c r="CA32" s="1486"/>
      <c r="CB32" s="1486"/>
      <c r="CC32" s="1487"/>
      <c r="CD32" s="1488"/>
      <c r="CE32" s="1486"/>
      <c r="CF32" s="1486"/>
      <c r="CG32" s="1486"/>
      <c r="CH32" s="1486"/>
      <c r="CI32" s="1487"/>
      <c r="CJ32" s="1488"/>
      <c r="CK32" s="1486"/>
      <c r="CL32" s="1486"/>
      <c r="CM32" s="1486"/>
      <c r="CN32" s="1486"/>
      <c r="CO32" s="1487"/>
      <c r="CP32" s="1495"/>
      <c r="CQ32" s="1486"/>
      <c r="CR32" s="1486"/>
      <c r="CS32" s="1486"/>
      <c r="CT32" s="1486"/>
      <c r="CU32" s="1494"/>
      <c r="CV32" s="1495"/>
      <c r="CW32" s="1486"/>
      <c r="CX32" s="1486"/>
      <c r="CY32" s="1486"/>
      <c r="CZ32" s="1486"/>
      <c r="DA32" s="1487"/>
      <c r="DB32" s="1488"/>
      <c r="DC32" s="1486"/>
      <c r="DD32" s="1486"/>
      <c r="DE32" s="1486"/>
      <c r="DF32" s="1486"/>
      <c r="DG32" s="1487"/>
      <c r="DH32" s="1488" t="s">
        <v>270</v>
      </c>
      <c r="DI32" s="1486"/>
      <c r="DJ32" s="1486"/>
      <c r="DK32" s="1486"/>
      <c r="DL32" s="1486"/>
      <c r="DM32" s="1487"/>
      <c r="DN32" s="1488" t="s">
        <v>270</v>
      </c>
      <c r="DO32" s="1486"/>
      <c r="DP32" s="1486"/>
      <c r="DQ32" s="1486"/>
      <c r="DR32" s="1486"/>
      <c r="DS32" s="1487"/>
      <c r="DT32" s="1488" t="s">
        <v>270</v>
      </c>
      <c r="DU32" s="1486"/>
      <c r="DV32" s="1486"/>
      <c r="DW32" s="1486"/>
      <c r="DX32" s="1486"/>
      <c r="DY32" s="1487"/>
      <c r="DZ32" s="1488" t="s">
        <v>270</v>
      </c>
      <c r="EA32" s="1486"/>
      <c r="EB32" s="1486"/>
      <c r="EC32" s="1486"/>
      <c r="ED32" s="1486"/>
      <c r="EE32" s="1487"/>
      <c r="EF32" s="1488"/>
      <c r="EG32" s="1486"/>
      <c r="EH32" s="1486"/>
      <c r="EI32" s="1486"/>
      <c r="EJ32" s="1486"/>
      <c r="EK32" s="1487"/>
      <c r="EL32" s="1488"/>
      <c r="EM32" s="1486"/>
      <c r="EN32" s="1486"/>
      <c r="EO32" s="1486"/>
      <c r="EP32" s="1486"/>
      <c r="EQ32" s="1487"/>
      <c r="ER32" s="1488" t="s">
        <v>270</v>
      </c>
      <c r="ES32" s="1486"/>
      <c r="ET32" s="1486"/>
      <c r="EU32" s="1486"/>
      <c r="EV32" s="1486"/>
      <c r="EW32" s="1487"/>
      <c r="EX32" s="1488" t="s">
        <v>270</v>
      </c>
      <c r="EY32" s="1486"/>
      <c r="EZ32" s="1486"/>
      <c r="FA32" s="1486"/>
      <c r="FB32" s="1486"/>
      <c r="FC32" s="1487"/>
      <c r="FD32" s="1488" t="s">
        <v>270</v>
      </c>
      <c r="FE32" s="1486"/>
      <c r="FF32" s="1486"/>
      <c r="FG32" s="1486"/>
      <c r="FH32" s="1486"/>
      <c r="FI32" s="1487"/>
      <c r="FJ32" s="1488" t="s">
        <v>270</v>
      </c>
      <c r="FK32" s="1486"/>
      <c r="FL32" s="1486"/>
      <c r="FM32" s="1486"/>
      <c r="FN32" s="1486"/>
      <c r="FO32" s="1487"/>
      <c r="FP32" s="1488"/>
      <c r="FQ32" s="1486"/>
      <c r="FR32" s="1486"/>
      <c r="FS32" s="1486"/>
      <c r="FT32" s="1486"/>
      <c r="FU32" s="1487"/>
      <c r="FV32" s="1488"/>
      <c r="FW32" s="1486"/>
      <c r="FX32" s="1486"/>
      <c r="FY32" s="1486"/>
      <c r="FZ32" s="1486"/>
      <c r="GA32" s="1487"/>
      <c r="GB32" s="1488"/>
      <c r="GC32" s="1486"/>
      <c r="GD32" s="1486"/>
      <c r="GE32" s="1486"/>
      <c r="GF32" s="1489"/>
      <c r="GG32" s="1490"/>
      <c r="GH32" s="39">
        <f t="shared" si="0"/>
        <v>13</v>
      </c>
      <c r="GI32" s="39">
        <f t="shared" si="1"/>
        <v>0</v>
      </c>
      <c r="GJ32" s="39">
        <f t="shared" si="2"/>
        <v>0</v>
      </c>
      <c r="GK32" s="4"/>
      <c r="GM32" s="40">
        <f t="shared" si="3"/>
        <v>5</v>
      </c>
      <c r="GN32" s="40">
        <f t="shared" si="4"/>
        <v>8</v>
      </c>
      <c r="GO32" s="40">
        <f t="shared" si="5"/>
        <v>0</v>
      </c>
      <c r="GP32" s="40">
        <f t="shared" si="6"/>
        <v>0</v>
      </c>
      <c r="GQ32" s="40">
        <f t="shared" si="7"/>
        <v>0</v>
      </c>
      <c r="GR32" s="40">
        <f t="shared" si="8"/>
        <v>0</v>
      </c>
      <c r="GS32" s="38" t="str">
        <f t="shared" si="9"/>
        <v/>
      </c>
      <c r="GT32" s="38" t="str">
        <f t="shared" si="10"/>
        <v/>
      </c>
    </row>
    <row r="33" spans="1:202" x14ac:dyDescent="0.2">
      <c r="A33" s="90">
        <v>10</v>
      </c>
      <c r="B33" s="317"/>
      <c r="C33" s="319" t="s">
        <v>270</v>
      </c>
      <c r="D33" s="1496"/>
      <c r="E33" s="1489"/>
      <c r="F33" s="1486"/>
      <c r="G33" s="1486"/>
      <c r="H33" s="1486"/>
      <c r="I33" s="1494"/>
      <c r="J33" s="1495"/>
      <c r="K33" s="1486"/>
      <c r="L33" s="1486"/>
      <c r="M33" s="1486"/>
      <c r="N33" s="1486"/>
      <c r="O33" s="1494"/>
      <c r="P33" s="1495" t="s">
        <v>270</v>
      </c>
      <c r="Q33" s="1486"/>
      <c r="R33" s="1486" t="s">
        <v>270</v>
      </c>
      <c r="S33" s="1486"/>
      <c r="T33" s="1486" t="s">
        <v>270</v>
      </c>
      <c r="U33" s="1487"/>
      <c r="V33" s="1488" t="s">
        <v>270</v>
      </c>
      <c r="W33" s="1486"/>
      <c r="X33" s="1486" t="s">
        <v>270</v>
      </c>
      <c r="Y33" s="1486"/>
      <c r="Z33" s="1486" t="s">
        <v>270</v>
      </c>
      <c r="AA33" s="1487"/>
      <c r="AB33" s="1488" t="s">
        <v>270</v>
      </c>
      <c r="AC33" s="1486"/>
      <c r="AD33" s="1486" t="s">
        <v>270</v>
      </c>
      <c r="AE33" s="1486"/>
      <c r="AF33" s="1486" t="s">
        <v>270</v>
      </c>
      <c r="AG33" s="1487"/>
      <c r="AH33" s="1488" t="s">
        <v>270</v>
      </c>
      <c r="AI33" s="1486"/>
      <c r="AJ33" s="1486" t="s">
        <v>270</v>
      </c>
      <c r="AK33" s="1486"/>
      <c r="AL33" s="1486" t="s">
        <v>270</v>
      </c>
      <c r="AM33" s="1487"/>
      <c r="AN33" s="1488"/>
      <c r="AO33" s="1486"/>
      <c r="AP33" s="1486"/>
      <c r="AQ33" s="1486"/>
      <c r="AR33" s="1486"/>
      <c r="AS33" s="1487"/>
      <c r="AT33" s="1488"/>
      <c r="AU33" s="1486"/>
      <c r="AV33" s="1486"/>
      <c r="AW33" s="1486"/>
      <c r="AX33" s="1486"/>
      <c r="AY33" s="1494"/>
      <c r="AZ33" s="1495"/>
      <c r="BA33" s="1486"/>
      <c r="BB33" s="1486"/>
      <c r="BC33" s="1486"/>
      <c r="BD33" s="1486"/>
      <c r="BE33" s="1494"/>
      <c r="BF33" s="1495" t="s">
        <v>270</v>
      </c>
      <c r="BG33" s="1486"/>
      <c r="BH33" s="1486" t="s">
        <v>270</v>
      </c>
      <c r="BI33" s="1486"/>
      <c r="BJ33" s="1486" t="s">
        <v>270</v>
      </c>
      <c r="BK33" s="1487"/>
      <c r="BL33" s="1488" t="s">
        <v>270</v>
      </c>
      <c r="BM33" s="1486"/>
      <c r="BN33" s="1486" t="s">
        <v>270</v>
      </c>
      <c r="BO33" s="1486"/>
      <c r="BP33" s="1486" t="s">
        <v>270</v>
      </c>
      <c r="BQ33" s="1487"/>
      <c r="BR33" s="1488" t="s">
        <v>270</v>
      </c>
      <c r="BS33" s="1486"/>
      <c r="BT33" s="1486" t="s">
        <v>270</v>
      </c>
      <c r="BU33" s="1486"/>
      <c r="BV33" s="1486" t="s">
        <v>270</v>
      </c>
      <c r="BW33" s="1487"/>
      <c r="BX33" s="1488" t="s">
        <v>270</v>
      </c>
      <c r="BY33" s="1486"/>
      <c r="BZ33" s="1486" t="s">
        <v>270</v>
      </c>
      <c r="CA33" s="1486"/>
      <c r="CB33" s="1486" t="s">
        <v>270</v>
      </c>
      <c r="CC33" s="1487"/>
      <c r="CD33" s="1488" t="s">
        <v>270</v>
      </c>
      <c r="CE33" s="1486"/>
      <c r="CF33" s="1486" t="s">
        <v>270</v>
      </c>
      <c r="CG33" s="1486"/>
      <c r="CH33" s="1486" t="s">
        <v>270</v>
      </c>
      <c r="CI33" s="1487"/>
      <c r="CJ33" s="1488"/>
      <c r="CK33" s="1486"/>
      <c r="CL33" s="1486"/>
      <c r="CM33" s="1486"/>
      <c r="CN33" s="1486"/>
      <c r="CO33" s="1487"/>
      <c r="CP33" s="1495"/>
      <c r="CQ33" s="1486"/>
      <c r="CR33" s="1486"/>
      <c r="CS33" s="1486"/>
      <c r="CT33" s="1486"/>
      <c r="CU33" s="1494"/>
      <c r="CV33" s="1495"/>
      <c r="CW33" s="1486"/>
      <c r="CX33" s="1486"/>
      <c r="CY33" s="1486"/>
      <c r="CZ33" s="1486"/>
      <c r="DA33" s="1487"/>
      <c r="DB33" s="1488" t="s">
        <v>270</v>
      </c>
      <c r="DC33" s="1486"/>
      <c r="DD33" s="1486" t="s">
        <v>270</v>
      </c>
      <c r="DE33" s="1486"/>
      <c r="DF33" s="1486" t="s">
        <v>270</v>
      </c>
      <c r="DG33" s="1487"/>
      <c r="DH33" s="1488" t="s">
        <v>270</v>
      </c>
      <c r="DI33" s="1486"/>
      <c r="DJ33" s="1486" t="s">
        <v>270</v>
      </c>
      <c r="DK33" s="1486"/>
      <c r="DL33" s="1486" t="s">
        <v>270</v>
      </c>
      <c r="DM33" s="1487"/>
      <c r="DN33" s="1488" t="s">
        <v>270</v>
      </c>
      <c r="DO33" s="1486"/>
      <c r="DP33" s="1486" t="s">
        <v>270</v>
      </c>
      <c r="DQ33" s="1486"/>
      <c r="DR33" s="1486" t="s">
        <v>270</v>
      </c>
      <c r="DS33" s="1487"/>
      <c r="DT33" s="1488" t="s">
        <v>270</v>
      </c>
      <c r="DU33" s="1486"/>
      <c r="DV33" s="1486" t="s">
        <v>270</v>
      </c>
      <c r="DW33" s="1486"/>
      <c r="DX33" s="1486" t="s">
        <v>270</v>
      </c>
      <c r="DY33" s="1487"/>
      <c r="DZ33" s="1488" t="s">
        <v>270</v>
      </c>
      <c r="EA33" s="1486"/>
      <c r="EB33" s="1486" t="s">
        <v>270</v>
      </c>
      <c r="EC33" s="1486"/>
      <c r="ED33" s="1486" t="s">
        <v>270</v>
      </c>
      <c r="EE33" s="1487"/>
      <c r="EF33" s="1488"/>
      <c r="EG33" s="1486"/>
      <c r="EH33" s="1486"/>
      <c r="EI33" s="1486"/>
      <c r="EJ33" s="1486"/>
      <c r="EK33" s="1487"/>
      <c r="EL33" s="1488"/>
      <c r="EM33" s="1486"/>
      <c r="EN33" s="1486"/>
      <c r="EO33" s="1486"/>
      <c r="EP33" s="1486"/>
      <c r="EQ33" s="1487"/>
      <c r="ER33" s="1488" t="s">
        <v>270</v>
      </c>
      <c r="ES33" s="1486"/>
      <c r="ET33" s="1486" t="s">
        <v>270</v>
      </c>
      <c r="EU33" s="1486"/>
      <c r="EV33" s="1486" t="s">
        <v>270</v>
      </c>
      <c r="EW33" s="1487"/>
      <c r="EX33" s="1488" t="s">
        <v>270</v>
      </c>
      <c r="EY33" s="1486"/>
      <c r="EZ33" s="1486" t="s">
        <v>270</v>
      </c>
      <c r="FA33" s="1486"/>
      <c r="FB33" s="1486" t="s">
        <v>270</v>
      </c>
      <c r="FC33" s="1487"/>
      <c r="FD33" s="1488" t="s">
        <v>270</v>
      </c>
      <c r="FE33" s="1486"/>
      <c r="FF33" s="1486" t="s">
        <v>270</v>
      </c>
      <c r="FG33" s="1486"/>
      <c r="FH33" s="1486"/>
      <c r="FI33" s="1487"/>
      <c r="FJ33" s="1488"/>
      <c r="FK33" s="1486"/>
      <c r="FL33" s="1486"/>
      <c r="FM33" s="1486"/>
      <c r="FN33" s="1486"/>
      <c r="FO33" s="1487"/>
      <c r="FP33" s="1488"/>
      <c r="FQ33" s="1486"/>
      <c r="FR33" s="1486"/>
      <c r="FS33" s="1486"/>
      <c r="FT33" s="1486"/>
      <c r="FU33" s="1487"/>
      <c r="FV33" s="1488"/>
      <c r="FW33" s="1486"/>
      <c r="FX33" s="1486"/>
      <c r="FY33" s="1486"/>
      <c r="FZ33" s="1486"/>
      <c r="GA33" s="1487"/>
      <c r="GB33" s="1488"/>
      <c r="GC33" s="1486"/>
      <c r="GD33" s="1486"/>
      <c r="GE33" s="1486"/>
      <c r="GF33" s="1489"/>
      <c r="GG33" s="1490"/>
      <c r="GH33" s="39">
        <f t="shared" si="0"/>
        <v>17</v>
      </c>
      <c r="GI33" s="39">
        <f t="shared" si="1"/>
        <v>17</v>
      </c>
      <c r="GJ33" s="39">
        <f t="shared" si="2"/>
        <v>16</v>
      </c>
      <c r="GK33" s="4"/>
      <c r="GM33" s="40">
        <f t="shared" si="3"/>
        <v>9</v>
      </c>
      <c r="GN33" s="40">
        <f t="shared" si="4"/>
        <v>8</v>
      </c>
      <c r="GO33" s="40">
        <f t="shared" si="5"/>
        <v>9</v>
      </c>
      <c r="GP33" s="40">
        <f t="shared" si="6"/>
        <v>8</v>
      </c>
      <c r="GQ33" s="40">
        <f t="shared" si="7"/>
        <v>9</v>
      </c>
      <c r="GR33" s="40">
        <f t="shared" si="8"/>
        <v>7</v>
      </c>
      <c r="GS33" s="38" t="str">
        <f t="shared" si="9"/>
        <v>○</v>
      </c>
      <c r="GT33" s="38" t="str">
        <f t="shared" si="10"/>
        <v>○</v>
      </c>
    </row>
    <row r="34" spans="1:202" x14ac:dyDescent="0.2">
      <c r="A34" s="90">
        <v>11</v>
      </c>
      <c r="B34" s="317"/>
      <c r="C34" s="319" t="s">
        <v>270</v>
      </c>
      <c r="D34" s="1496"/>
      <c r="E34" s="1489"/>
      <c r="F34" s="1486"/>
      <c r="G34" s="1486"/>
      <c r="H34" s="1486"/>
      <c r="I34" s="1494"/>
      <c r="J34" s="1495"/>
      <c r="K34" s="1486"/>
      <c r="L34" s="1486"/>
      <c r="M34" s="1486"/>
      <c r="N34" s="1486"/>
      <c r="O34" s="1494"/>
      <c r="P34" s="1495" t="s">
        <v>270</v>
      </c>
      <c r="Q34" s="1486"/>
      <c r="R34" s="1486" t="s">
        <v>270</v>
      </c>
      <c r="S34" s="1486"/>
      <c r="T34" s="1486" t="s">
        <v>270</v>
      </c>
      <c r="U34" s="1487"/>
      <c r="V34" s="1488" t="s">
        <v>270</v>
      </c>
      <c r="W34" s="1486"/>
      <c r="X34" s="1486" t="s">
        <v>270</v>
      </c>
      <c r="Y34" s="1486"/>
      <c r="Z34" s="1486" t="s">
        <v>270</v>
      </c>
      <c r="AA34" s="1487"/>
      <c r="AB34" s="1488" t="s">
        <v>270</v>
      </c>
      <c r="AC34" s="1486"/>
      <c r="AD34" s="1486" t="s">
        <v>270</v>
      </c>
      <c r="AE34" s="1486"/>
      <c r="AF34" s="1486" t="s">
        <v>270</v>
      </c>
      <c r="AG34" s="1487"/>
      <c r="AH34" s="1488" t="s">
        <v>270</v>
      </c>
      <c r="AI34" s="1486"/>
      <c r="AJ34" s="1486" t="s">
        <v>270</v>
      </c>
      <c r="AK34" s="1486"/>
      <c r="AL34" s="1486" t="s">
        <v>270</v>
      </c>
      <c r="AM34" s="1487"/>
      <c r="AN34" s="1488"/>
      <c r="AO34" s="1486"/>
      <c r="AP34" s="1486"/>
      <c r="AQ34" s="1486"/>
      <c r="AR34" s="1486"/>
      <c r="AS34" s="1487"/>
      <c r="AT34" s="1488"/>
      <c r="AU34" s="1486"/>
      <c r="AV34" s="1486"/>
      <c r="AW34" s="1486"/>
      <c r="AX34" s="1486"/>
      <c r="AY34" s="1494"/>
      <c r="AZ34" s="1495"/>
      <c r="BA34" s="1486"/>
      <c r="BB34" s="1486"/>
      <c r="BC34" s="1486"/>
      <c r="BD34" s="1486"/>
      <c r="BE34" s="1494"/>
      <c r="BF34" s="1495" t="s">
        <v>270</v>
      </c>
      <c r="BG34" s="1486"/>
      <c r="BH34" s="1486" t="s">
        <v>270</v>
      </c>
      <c r="BI34" s="1486"/>
      <c r="BJ34" s="1486" t="s">
        <v>270</v>
      </c>
      <c r="BK34" s="1487"/>
      <c r="BL34" s="1488" t="s">
        <v>270</v>
      </c>
      <c r="BM34" s="1486"/>
      <c r="BN34" s="1486" t="s">
        <v>270</v>
      </c>
      <c r="BO34" s="1486"/>
      <c r="BP34" s="1486" t="s">
        <v>270</v>
      </c>
      <c r="BQ34" s="1487"/>
      <c r="BR34" s="1488" t="s">
        <v>270</v>
      </c>
      <c r="BS34" s="1486"/>
      <c r="BT34" s="1486" t="s">
        <v>270</v>
      </c>
      <c r="BU34" s="1486"/>
      <c r="BV34" s="1486" t="s">
        <v>270</v>
      </c>
      <c r="BW34" s="1487"/>
      <c r="BX34" s="1488" t="s">
        <v>270</v>
      </c>
      <c r="BY34" s="1486"/>
      <c r="BZ34" s="1486" t="s">
        <v>270</v>
      </c>
      <c r="CA34" s="1486"/>
      <c r="CB34" s="1486" t="s">
        <v>270</v>
      </c>
      <c r="CC34" s="1487"/>
      <c r="CD34" s="1488" t="s">
        <v>270</v>
      </c>
      <c r="CE34" s="1486"/>
      <c r="CF34" s="1486" t="s">
        <v>270</v>
      </c>
      <c r="CG34" s="1486"/>
      <c r="CH34" s="1486" t="s">
        <v>270</v>
      </c>
      <c r="CI34" s="1487"/>
      <c r="CJ34" s="1488"/>
      <c r="CK34" s="1486"/>
      <c r="CL34" s="1486"/>
      <c r="CM34" s="1486"/>
      <c r="CN34" s="1486"/>
      <c r="CO34" s="1487"/>
      <c r="CP34" s="1495"/>
      <c r="CQ34" s="1486"/>
      <c r="CR34" s="1486"/>
      <c r="CS34" s="1486"/>
      <c r="CT34" s="1486"/>
      <c r="CU34" s="1494"/>
      <c r="CV34" s="1495"/>
      <c r="CW34" s="1486"/>
      <c r="CX34" s="1486"/>
      <c r="CY34" s="1486"/>
      <c r="CZ34" s="1486"/>
      <c r="DA34" s="1487"/>
      <c r="DB34" s="1488" t="s">
        <v>270</v>
      </c>
      <c r="DC34" s="1486"/>
      <c r="DD34" s="1486" t="s">
        <v>270</v>
      </c>
      <c r="DE34" s="1486"/>
      <c r="DF34" s="1486" t="s">
        <v>270</v>
      </c>
      <c r="DG34" s="1487"/>
      <c r="DH34" s="1488" t="s">
        <v>270</v>
      </c>
      <c r="DI34" s="1486"/>
      <c r="DJ34" s="1486" t="s">
        <v>270</v>
      </c>
      <c r="DK34" s="1486"/>
      <c r="DL34" s="1486" t="s">
        <v>270</v>
      </c>
      <c r="DM34" s="1487"/>
      <c r="DN34" s="1488" t="s">
        <v>270</v>
      </c>
      <c r="DO34" s="1486"/>
      <c r="DP34" s="1486" t="s">
        <v>270</v>
      </c>
      <c r="DQ34" s="1486"/>
      <c r="DR34" s="1486" t="s">
        <v>270</v>
      </c>
      <c r="DS34" s="1487"/>
      <c r="DT34" s="1488" t="s">
        <v>270</v>
      </c>
      <c r="DU34" s="1486"/>
      <c r="DV34" s="1486" t="s">
        <v>270</v>
      </c>
      <c r="DW34" s="1486"/>
      <c r="DX34" s="1486" t="s">
        <v>270</v>
      </c>
      <c r="DY34" s="1487"/>
      <c r="DZ34" s="1488" t="s">
        <v>270</v>
      </c>
      <c r="EA34" s="1486"/>
      <c r="EB34" s="1486" t="s">
        <v>270</v>
      </c>
      <c r="EC34" s="1486"/>
      <c r="ED34" s="1486" t="s">
        <v>270</v>
      </c>
      <c r="EE34" s="1487"/>
      <c r="EF34" s="1488"/>
      <c r="EG34" s="1486"/>
      <c r="EH34" s="1486"/>
      <c r="EI34" s="1486"/>
      <c r="EJ34" s="1486"/>
      <c r="EK34" s="1487"/>
      <c r="EL34" s="1488"/>
      <c r="EM34" s="1486"/>
      <c r="EN34" s="1486"/>
      <c r="EO34" s="1486"/>
      <c r="EP34" s="1486"/>
      <c r="EQ34" s="1487"/>
      <c r="ER34" s="1488" t="s">
        <v>270</v>
      </c>
      <c r="ES34" s="1486"/>
      <c r="ET34" s="1486" t="s">
        <v>270</v>
      </c>
      <c r="EU34" s="1486"/>
      <c r="EV34" s="1486" t="s">
        <v>270</v>
      </c>
      <c r="EW34" s="1487"/>
      <c r="EX34" s="1488" t="s">
        <v>270</v>
      </c>
      <c r="EY34" s="1486"/>
      <c r="EZ34" s="1486" t="s">
        <v>270</v>
      </c>
      <c r="FA34" s="1486"/>
      <c r="FB34" s="1486" t="s">
        <v>270</v>
      </c>
      <c r="FC34" s="1487"/>
      <c r="FD34" s="1488" t="s">
        <v>270</v>
      </c>
      <c r="FE34" s="1486"/>
      <c r="FF34" s="1486" t="s">
        <v>270</v>
      </c>
      <c r="FG34" s="1486"/>
      <c r="FH34" s="1486" t="s">
        <v>270</v>
      </c>
      <c r="FI34" s="1487"/>
      <c r="FJ34" s="1488" t="s">
        <v>270</v>
      </c>
      <c r="FK34" s="1486"/>
      <c r="FL34" s="1486" t="s">
        <v>270</v>
      </c>
      <c r="FM34" s="1486"/>
      <c r="FN34" s="1486" t="s">
        <v>270</v>
      </c>
      <c r="FO34" s="1487"/>
      <c r="FP34" s="1488"/>
      <c r="FQ34" s="1486"/>
      <c r="FR34" s="1486"/>
      <c r="FS34" s="1486"/>
      <c r="FT34" s="1486"/>
      <c r="FU34" s="1487"/>
      <c r="FV34" s="1488"/>
      <c r="FW34" s="1486"/>
      <c r="FX34" s="1486"/>
      <c r="FY34" s="1486"/>
      <c r="FZ34" s="1486"/>
      <c r="GA34" s="1487"/>
      <c r="GB34" s="1488"/>
      <c r="GC34" s="1486"/>
      <c r="GD34" s="1486"/>
      <c r="GE34" s="1486"/>
      <c r="GF34" s="1489"/>
      <c r="GG34" s="1490"/>
      <c r="GH34" s="39">
        <f t="shared" si="0"/>
        <v>18</v>
      </c>
      <c r="GI34" s="39">
        <f t="shared" si="1"/>
        <v>18</v>
      </c>
      <c r="GJ34" s="39">
        <f t="shared" si="2"/>
        <v>18</v>
      </c>
      <c r="GK34" s="4"/>
      <c r="GM34" s="40">
        <f t="shared" si="3"/>
        <v>9</v>
      </c>
      <c r="GN34" s="40">
        <f t="shared" si="4"/>
        <v>9</v>
      </c>
      <c r="GO34" s="40">
        <f t="shared" si="5"/>
        <v>9</v>
      </c>
      <c r="GP34" s="40">
        <f t="shared" si="6"/>
        <v>9</v>
      </c>
      <c r="GQ34" s="40">
        <f t="shared" si="7"/>
        <v>9</v>
      </c>
      <c r="GR34" s="40">
        <f t="shared" si="8"/>
        <v>9</v>
      </c>
      <c r="GS34" s="38" t="str">
        <f t="shared" si="9"/>
        <v>○</v>
      </c>
      <c r="GT34" s="38" t="str">
        <f t="shared" si="10"/>
        <v>○</v>
      </c>
    </row>
    <row r="35" spans="1:202" x14ac:dyDescent="0.2">
      <c r="A35" s="90">
        <v>12</v>
      </c>
      <c r="B35" s="317"/>
      <c r="C35" s="319" t="s">
        <v>270</v>
      </c>
      <c r="D35" s="1496"/>
      <c r="E35" s="1489"/>
      <c r="F35" s="1486"/>
      <c r="G35" s="1486"/>
      <c r="H35" s="1486"/>
      <c r="I35" s="1494"/>
      <c r="J35" s="1495"/>
      <c r="K35" s="1486"/>
      <c r="L35" s="1486"/>
      <c r="M35" s="1486"/>
      <c r="N35" s="1486"/>
      <c r="O35" s="1494"/>
      <c r="P35" s="1495" t="s">
        <v>270</v>
      </c>
      <c r="Q35" s="1486"/>
      <c r="R35" s="1486" t="s">
        <v>270</v>
      </c>
      <c r="S35" s="1486"/>
      <c r="T35" s="1486"/>
      <c r="U35" s="1487"/>
      <c r="V35" s="1488" t="s">
        <v>270</v>
      </c>
      <c r="W35" s="1486"/>
      <c r="X35" s="1486" t="s">
        <v>270</v>
      </c>
      <c r="Y35" s="1486"/>
      <c r="Z35" s="1486"/>
      <c r="AA35" s="1487"/>
      <c r="AB35" s="1488" t="s">
        <v>270</v>
      </c>
      <c r="AC35" s="1486"/>
      <c r="AD35" s="1486" t="s">
        <v>270</v>
      </c>
      <c r="AE35" s="1486"/>
      <c r="AF35" s="1486"/>
      <c r="AG35" s="1487"/>
      <c r="AH35" s="1488" t="s">
        <v>270</v>
      </c>
      <c r="AI35" s="1486"/>
      <c r="AJ35" s="1486" t="s">
        <v>270</v>
      </c>
      <c r="AK35" s="1486"/>
      <c r="AL35" s="1486"/>
      <c r="AM35" s="1487"/>
      <c r="AN35" s="1488"/>
      <c r="AO35" s="1486"/>
      <c r="AP35" s="1486"/>
      <c r="AQ35" s="1486"/>
      <c r="AR35" s="1486"/>
      <c r="AS35" s="1487"/>
      <c r="AT35" s="1488"/>
      <c r="AU35" s="1486"/>
      <c r="AV35" s="1486"/>
      <c r="AW35" s="1486"/>
      <c r="AX35" s="1486"/>
      <c r="AY35" s="1494"/>
      <c r="AZ35" s="1495"/>
      <c r="BA35" s="1486"/>
      <c r="BB35" s="1486"/>
      <c r="BC35" s="1486"/>
      <c r="BD35" s="1486"/>
      <c r="BE35" s="1494"/>
      <c r="BF35" s="1495" t="s">
        <v>270</v>
      </c>
      <c r="BG35" s="1486"/>
      <c r="BH35" s="1486" t="s">
        <v>270</v>
      </c>
      <c r="BI35" s="1486"/>
      <c r="BJ35" s="1486"/>
      <c r="BK35" s="1487"/>
      <c r="BL35" s="1488" t="s">
        <v>270</v>
      </c>
      <c r="BM35" s="1486"/>
      <c r="BN35" s="1486" t="s">
        <v>270</v>
      </c>
      <c r="BO35" s="1486"/>
      <c r="BP35" s="1486"/>
      <c r="BQ35" s="1487"/>
      <c r="BR35" s="1488" t="s">
        <v>270</v>
      </c>
      <c r="BS35" s="1486"/>
      <c r="BT35" s="1486" t="s">
        <v>270</v>
      </c>
      <c r="BU35" s="1486"/>
      <c r="BV35" s="1486"/>
      <c r="BW35" s="1487"/>
      <c r="BX35" s="1488" t="s">
        <v>270</v>
      </c>
      <c r="BY35" s="1486"/>
      <c r="BZ35" s="1486" t="s">
        <v>270</v>
      </c>
      <c r="CA35" s="1486"/>
      <c r="CB35" s="1486"/>
      <c r="CC35" s="1487"/>
      <c r="CD35" s="1488" t="s">
        <v>270</v>
      </c>
      <c r="CE35" s="1486"/>
      <c r="CF35" s="1486"/>
      <c r="CG35" s="1486"/>
      <c r="CH35" s="1486"/>
      <c r="CI35" s="1487"/>
      <c r="CJ35" s="1488"/>
      <c r="CK35" s="1486"/>
      <c r="CL35" s="1486"/>
      <c r="CM35" s="1486"/>
      <c r="CN35" s="1486"/>
      <c r="CO35" s="1487"/>
      <c r="CP35" s="1495"/>
      <c r="CQ35" s="1486"/>
      <c r="CR35" s="1486"/>
      <c r="CS35" s="1486"/>
      <c r="CT35" s="1486"/>
      <c r="CU35" s="1494"/>
      <c r="CV35" s="1495"/>
      <c r="CW35" s="1486"/>
      <c r="CX35" s="1486"/>
      <c r="CY35" s="1486"/>
      <c r="CZ35" s="1486"/>
      <c r="DA35" s="1487"/>
      <c r="DB35" s="1488" t="s">
        <v>270</v>
      </c>
      <c r="DC35" s="1486"/>
      <c r="DD35" s="1486"/>
      <c r="DE35" s="1486"/>
      <c r="DF35" s="1486"/>
      <c r="DG35" s="1487"/>
      <c r="DH35" s="1488" t="s">
        <v>270</v>
      </c>
      <c r="DI35" s="1486"/>
      <c r="DJ35" s="1486" t="s">
        <v>270</v>
      </c>
      <c r="DK35" s="1486"/>
      <c r="DL35" s="1486"/>
      <c r="DM35" s="1487"/>
      <c r="DN35" s="1488" t="s">
        <v>270</v>
      </c>
      <c r="DO35" s="1486"/>
      <c r="DP35" s="1486" t="s">
        <v>270</v>
      </c>
      <c r="DQ35" s="1486"/>
      <c r="DR35" s="1486"/>
      <c r="DS35" s="1487"/>
      <c r="DT35" s="1488" t="s">
        <v>270</v>
      </c>
      <c r="DU35" s="1486"/>
      <c r="DV35" s="1486" t="s">
        <v>270</v>
      </c>
      <c r="DW35" s="1486"/>
      <c r="DX35" s="1486"/>
      <c r="DY35" s="1487"/>
      <c r="DZ35" s="1488" t="s">
        <v>270</v>
      </c>
      <c r="EA35" s="1486"/>
      <c r="EB35" s="1486" t="s">
        <v>270</v>
      </c>
      <c r="EC35" s="1486"/>
      <c r="ED35" s="1486"/>
      <c r="EE35" s="1487"/>
      <c r="EF35" s="1488"/>
      <c r="EG35" s="1486"/>
      <c r="EH35" s="1486"/>
      <c r="EI35" s="1486"/>
      <c r="EJ35" s="1486"/>
      <c r="EK35" s="1487"/>
      <c r="EL35" s="1488"/>
      <c r="EM35" s="1486"/>
      <c r="EN35" s="1486"/>
      <c r="EO35" s="1486"/>
      <c r="EP35" s="1486"/>
      <c r="EQ35" s="1487"/>
      <c r="ER35" s="1488" t="s">
        <v>270</v>
      </c>
      <c r="ES35" s="1486"/>
      <c r="ET35" s="1486" t="s">
        <v>270</v>
      </c>
      <c r="EU35" s="1486"/>
      <c r="EV35" s="1486"/>
      <c r="EW35" s="1487"/>
      <c r="EX35" s="1488" t="s">
        <v>270</v>
      </c>
      <c r="EY35" s="1486"/>
      <c r="EZ35" s="1486" t="s">
        <v>270</v>
      </c>
      <c r="FA35" s="1486"/>
      <c r="FB35" s="1486"/>
      <c r="FC35" s="1487"/>
      <c r="FD35" s="1488" t="s">
        <v>270</v>
      </c>
      <c r="FE35" s="1486"/>
      <c r="FF35" s="1486" t="s">
        <v>270</v>
      </c>
      <c r="FG35" s="1486"/>
      <c r="FH35" s="1486"/>
      <c r="FI35" s="1487"/>
      <c r="FJ35" s="1488" t="s">
        <v>270</v>
      </c>
      <c r="FK35" s="1486"/>
      <c r="FL35" s="1486" t="s">
        <v>270</v>
      </c>
      <c r="FM35" s="1486"/>
      <c r="FN35" s="1486"/>
      <c r="FO35" s="1487"/>
      <c r="FP35" s="1488"/>
      <c r="FQ35" s="1486"/>
      <c r="FR35" s="1486"/>
      <c r="FS35" s="1486"/>
      <c r="FT35" s="1486"/>
      <c r="FU35" s="1487"/>
      <c r="FV35" s="1488"/>
      <c r="FW35" s="1486"/>
      <c r="FX35" s="1486"/>
      <c r="FY35" s="1486"/>
      <c r="FZ35" s="1486"/>
      <c r="GA35" s="1487"/>
      <c r="GB35" s="1488"/>
      <c r="GC35" s="1486"/>
      <c r="GD35" s="1486"/>
      <c r="GE35" s="1486"/>
      <c r="GF35" s="1489"/>
      <c r="GG35" s="1490"/>
      <c r="GH35" s="39">
        <f t="shared" si="0"/>
        <v>18</v>
      </c>
      <c r="GI35" s="39">
        <f t="shared" si="1"/>
        <v>16</v>
      </c>
      <c r="GJ35" s="39">
        <f t="shared" si="2"/>
        <v>0</v>
      </c>
      <c r="GK35" s="4"/>
      <c r="GM35" s="40">
        <f t="shared" si="3"/>
        <v>9</v>
      </c>
      <c r="GN35" s="40">
        <f t="shared" si="4"/>
        <v>9</v>
      </c>
      <c r="GO35" s="40">
        <f t="shared" si="5"/>
        <v>8</v>
      </c>
      <c r="GP35" s="40">
        <f t="shared" si="6"/>
        <v>8</v>
      </c>
      <c r="GQ35" s="40">
        <f t="shared" si="7"/>
        <v>0</v>
      </c>
      <c r="GR35" s="40">
        <f t="shared" si="8"/>
        <v>0</v>
      </c>
      <c r="GS35" s="38" t="str">
        <f t="shared" si="9"/>
        <v>○</v>
      </c>
      <c r="GT35" s="38" t="str">
        <f t="shared" si="10"/>
        <v>○</v>
      </c>
    </row>
    <row r="36" spans="1:202" x14ac:dyDescent="0.2">
      <c r="A36" s="90">
        <v>13</v>
      </c>
      <c r="B36" s="317"/>
      <c r="C36" s="319"/>
      <c r="D36" s="1496"/>
      <c r="E36" s="1489"/>
      <c r="F36" s="1486"/>
      <c r="G36" s="1486"/>
      <c r="H36" s="1486"/>
      <c r="I36" s="1494"/>
      <c r="J36" s="1495"/>
      <c r="K36" s="1486"/>
      <c r="L36" s="1486"/>
      <c r="M36" s="1486"/>
      <c r="N36" s="1486"/>
      <c r="O36" s="1494"/>
      <c r="P36" s="1495" t="s">
        <v>270</v>
      </c>
      <c r="Q36" s="1486"/>
      <c r="R36" s="1486" t="s">
        <v>270</v>
      </c>
      <c r="S36" s="1486"/>
      <c r="T36" s="1486"/>
      <c r="U36" s="1487"/>
      <c r="V36" s="1488" t="s">
        <v>270</v>
      </c>
      <c r="W36" s="1486"/>
      <c r="X36" s="1486" t="s">
        <v>270</v>
      </c>
      <c r="Y36" s="1486"/>
      <c r="Z36" s="1486"/>
      <c r="AA36" s="1487"/>
      <c r="AB36" s="1488" t="s">
        <v>270</v>
      </c>
      <c r="AC36" s="1486"/>
      <c r="AD36" s="1486" t="s">
        <v>270</v>
      </c>
      <c r="AE36" s="1486"/>
      <c r="AF36" s="1486"/>
      <c r="AG36" s="1487"/>
      <c r="AH36" s="1488" t="s">
        <v>270</v>
      </c>
      <c r="AI36" s="1486"/>
      <c r="AJ36" s="1486" t="s">
        <v>270</v>
      </c>
      <c r="AK36" s="1486"/>
      <c r="AL36" s="1486"/>
      <c r="AM36" s="1487"/>
      <c r="AN36" s="1488"/>
      <c r="AO36" s="1486"/>
      <c r="AP36" s="1486"/>
      <c r="AQ36" s="1486"/>
      <c r="AR36" s="1486"/>
      <c r="AS36" s="1487"/>
      <c r="AT36" s="1488"/>
      <c r="AU36" s="1486"/>
      <c r="AV36" s="1486"/>
      <c r="AW36" s="1486"/>
      <c r="AX36" s="1486"/>
      <c r="AY36" s="1494"/>
      <c r="AZ36" s="1495"/>
      <c r="BA36" s="1486"/>
      <c r="BB36" s="1486"/>
      <c r="BC36" s="1486"/>
      <c r="BD36" s="1486"/>
      <c r="BE36" s="1494"/>
      <c r="BF36" s="1495" t="s">
        <v>270</v>
      </c>
      <c r="BG36" s="1486"/>
      <c r="BH36" s="1486" t="s">
        <v>270</v>
      </c>
      <c r="BI36" s="1486"/>
      <c r="BJ36" s="1486"/>
      <c r="BK36" s="1487"/>
      <c r="BL36" s="1488" t="s">
        <v>270</v>
      </c>
      <c r="BM36" s="1486"/>
      <c r="BN36" s="1486" t="s">
        <v>270</v>
      </c>
      <c r="BO36" s="1486"/>
      <c r="BP36" s="1486"/>
      <c r="BQ36" s="1487"/>
      <c r="BR36" s="1488" t="s">
        <v>270</v>
      </c>
      <c r="BS36" s="1486"/>
      <c r="BT36" s="1486" t="s">
        <v>270</v>
      </c>
      <c r="BU36" s="1486"/>
      <c r="BV36" s="1486"/>
      <c r="BW36" s="1487"/>
      <c r="BX36" s="1488" t="s">
        <v>270</v>
      </c>
      <c r="BY36" s="1486"/>
      <c r="BZ36" s="1486" t="s">
        <v>270</v>
      </c>
      <c r="CA36" s="1486"/>
      <c r="CB36" s="1486"/>
      <c r="CC36" s="1487"/>
      <c r="CD36" s="1488" t="s">
        <v>270</v>
      </c>
      <c r="CE36" s="1486"/>
      <c r="CF36" s="1486"/>
      <c r="CG36" s="1486"/>
      <c r="CH36" s="1486"/>
      <c r="CI36" s="1487"/>
      <c r="CJ36" s="1488"/>
      <c r="CK36" s="1486"/>
      <c r="CL36" s="1486"/>
      <c r="CM36" s="1486"/>
      <c r="CN36" s="1486"/>
      <c r="CO36" s="1487"/>
      <c r="CP36" s="1495"/>
      <c r="CQ36" s="1486"/>
      <c r="CR36" s="1486"/>
      <c r="CS36" s="1486"/>
      <c r="CT36" s="1486"/>
      <c r="CU36" s="1494"/>
      <c r="CV36" s="1495"/>
      <c r="CW36" s="1486"/>
      <c r="CX36" s="1486"/>
      <c r="CY36" s="1486"/>
      <c r="CZ36" s="1486"/>
      <c r="DA36" s="1487"/>
      <c r="DB36" s="1488"/>
      <c r="DC36" s="1486"/>
      <c r="DD36" s="1486"/>
      <c r="DE36" s="1486"/>
      <c r="DF36" s="1486"/>
      <c r="DG36" s="1487"/>
      <c r="DH36" s="1488" t="s">
        <v>270</v>
      </c>
      <c r="DI36" s="1486"/>
      <c r="DJ36" s="1486" t="s">
        <v>270</v>
      </c>
      <c r="DK36" s="1486"/>
      <c r="DL36" s="1486"/>
      <c r="DM36" s="1487"/>
      <c r="DN36" s="1488" t="s">
        <v>270</v>
      </c>
      <c r="DO36" s="1486"/>
      <c r="DP36" s="1486" t="s">
        <v>270</v>
      </c>
      <c r="DQ36" s="1486"/>
      <c r="DR36" s="1486"/>
      <c r="DS36" s="1487"/>
      <c r="DT36" s="1488" t="s">
        <v>270</v>
      </c>
      <c r="DU36" s="1486"/>
      <c r="DV36" s="1486" t="s">
        <v>270</v>
      </c>
      <c r="DW36" s="1486"/>
      <c r="DX36" s="1486"/>
      <c r="DY36" s="1487"/>
      <c r="DZ36" s="1488" t="s">
        <v>270</v>
      </c>
      <c r="EA36" s="1486"/>
      <c r="EB36" s="1486" t="s">
        <v>270</v>
      </c>
      <c r="EC36" s="1486"/>
      <c r="ED36" s="1486"/>
      <c r="EE36" s="1487"/>
      <c r="EF36" s="1488"/>
      <c r="EG36" s="1486"/>
      <c r="EH36" s="1486"/>
      <c r="EI36" s="1486"/>
      <c r="EJ36" s="1486"/>
      <c r="EK36" s="1487"/>
      <c r="EL36" s="1488"/>
      <c r="EM36" s="1486"/>
      <c r="EN36" s="1486"/>
      <c r="EO36" s="1486"/>
      <c r="EP36" s="1486"/>
      <c r="EQ36" s="1487"/>
      <c r="ER36" s="1488" t="s">
        <v>270</v>
      </c>
      <c r="ES36" s="1486"/>
      <c r="ET36" s="1486" t="s">
        <v>270</v>
      </c>
      <c r="EU36" s="1486"/>
      <c r="EV36" s="1486"/>
      <c r="EW36" s="1487"/>
      <c r="EX36" s="1488" t="s">
        <v>270</v>
      </c>
      <c r="EY36" s="1486"/>
      <c r="EZ36" s="1486" t="s">
        <v>270</v>
      </c>
      <c r="FA36" s="1486"/>
      <c r="FB36" s="1486"/>
      <c r="FC36" s="1487"/>
      <c r="FD36" s="1488" t="s">
        <v>270</v>
      </c>
      <c r="FE36" s="1486"/>
      <c r="FF36" s="1486" t="s">
        <v>270</v>
      </c>
      <c r="FG36" s="1486"/>
      <c r="FH36" s="1486"/>
      <c r="FI36" s="1487"/>
      <c r="FJ36" s="1488" t="s">
        <v>270</v>
      </c>
      <c r="FK36" s="1486"/>
      <c r="FL36" s="1486" t="s">
        <v>270</v>
      </c>
      <c r="FM36" s="1486"/>
      <c r="FN36" s="1486"/>
      <c r="FO36" s="1487"/>
      <c r="FP36" s="1488"/>
      <c r="FQ36" s="1486"/>
      <c r="FR36" s="1486"/>
      <c r="FS36" s="1486"/>
      <c r="FT36" s="1486"/>
      <c r="FU36" s="1487"/>
      <c r="FV36" s="1488"/>
      <c r="FW36" s="1486"/>
      <c r="FX36" s="1486"/>
      <c r="FY36" s="1486"/>
      <c r="FZ36" s="1486"/>
      <c r="GA36" s="1487"/>
      <c r="GB36" s="1488"/>
      <c r="GC36" s="1486"/>
      <c r="GD36" s="1486"/>
      <c r="GE36" s="1486"/>
      <c r="GF36" s="1489"/>
      <c r="GG36" s="1490"/>
      <c r="GH36" s="39">
        <f t="shared" si="0"/>
        <v>17</v>
      </c>
      <c r="GI36" s="39">
        <f t="shared" si="1"/>
        <v>16</v>
      </c>
      <c r="GJ36" s="39">
        <f t="shared" si="2"/>
        <v>0</v>
      </c>
      <c r="GK36" s="4"/>
      <c r="GM36" s="40">
        <f t="shared" si="3"/>
        <v>9</v>
      </c>
      <c r="GN36" s="40">
        <f t="shared" si="4"/>
        <v>8</v>
      </c>
      <c r="GO36" s="40">
        <f t="shared" si="5"/>
        <v>8</v>
      </c>
      <c r="GP36" s="40">
        <f t="shared" si="6"/>
        <v>8</v>
      </c>
      <c r="GQ36" s="40">
        <f t="shared" si="7"/>
        <v>0</v>
      </c>
      <c r="GR36" s="40">
        <f t="shared" si="8"/>
        <v>0</v>
      </c>
      <c r="GS36" s="38" t="str">
        <f t="shared" si="9"/>
        <v>○</v>
      </c>
      <c r="GT36" s="38" t="str">
        <f t="shared" si="10"/>
        <v/>
      </c>
    </row>
    <row r="37" spans="1:202" x14ac:dyDescent="0.2">
      <c r="A37" s="90">
        <v>14</v>
      </c>
      <c r="B37" s="317"/>
      <c r="C37" s="319"/>
      <c r="D37" s="1496"/>
      <c r="E37" s="1489"/>
      <c r="F37" s="1486"/>
      <c r="G37" s="1486"/>
      <c r="H37" s="1486"/>
      <c r="I37" s="1494"/>
      <c r="J37" s="1495"/>
      <c r="K37" s="1486"/>
      <c r="L37" s="1486"/>
      <c r="M37" s="1486"/>
      <c r="N37" s="1486"/>
      <c r="O37" s="1494"/>
      <c r="P37" s="1495" t="s">
        <v>270</v>
      </c>
      <c r="Q37" s="1486"/>
      <c r="R37" s="1486" t="s">
        <v>270</v>
      </c>
      <c r="S37" s="1486"/>
      <c r="T37" s="1486"/>
      <c r="U37" s="1487"/>
      <c r="V37" s="1488" t="s">
        <v>270</v>
      </c>
      <c r="W37" s="1486"/>
      <c r="X37" s="1486" t="s">
        <v>270</v>
      </c>
      <c r="Y37" s="1486"/>
      <c r="Z37" s="1486"/>
      <c r="AA37" s="1487"/>
      <c r="AB37" s="1488" t="s">
        <v>270</v>
      </c>
      <c r="AC37" s="1486"/>
      <c r="AD37" s="1486" t="s">
        <v>270</v>
      </c>
      <c r="AE37" s="1486"/>
      <c r="AF37" s="1486"/>
      <c r="AG37" s="1487"/>
      <c r="AH37" s="1488" t="s">
        <v>270</v>
      </c>
      <c r="AI37" s="1486"/>
      <c r="AJ37" s="1486" t="s">
        <v>270</v>
      </c>
      <c r="AK37" s="1486"/>
      <c r="AL37" s="1486"/>
      <c r="AM37" s="1487"/>
      <c r="AN37" s="1488"/>
      <c r="AO37" s="1486"/>
      <c r="AP37" s="1486"/>
      <c r="AQ37" s="1486"/>
      <c r="AR37" s="1486"/>
      <c r="AS37" s="1487"/>
      <c r="AT37" s="1488"/>
      <c r="AU37" s="1486"/>
      <c r="AV37" s="1486"/>
      <c r="AW37" s="1486"/>
      <c r="AX37" s="1486"/>
      <c r="AY37" s="1494"/>
      <c r="AZ37" s="1495"/>
      <c r="BA37" s="1486"/>
      <c r="BB37" s="1486"/>
      <c r="BC37" s="1486"/>
      <c r="BD37" s="1486"/>
      <c r="BE37" s="1494"/>
      <c r="BF37" s="1495" t="s">
        <v>270</v>
      </c>
      <c r="BG37" s="1486"/>
      <c r="BH37" s="1486" t="s">
        <v>270</v>
      </c>
      <c r="BI37" s="1486"/>
      <c r="BJ37" s="1486"/>
      <c r="BK37" s="1487"/>
      <c r="BL37" s="1488" t="s">
        <v>270</v>
      </c>
      <c r="BM37" s="1486"/>
      <c r="BN37" s="1486" t="s">
        <v>270</v>
      </c>
      <c r="BO37" s="1486"/>
      <c r="BP37" s="1486"/>
      <c r="BQ37" s="1487"/>
      <c r="BR37" s="1488" t="s">
        <v>270</v>
      </c>
      <c r="BS37" s="1486"/>
      <c r="BT37" s="1486" t="s">
        <v>270</v>
      </c>
      <c r="BU37" s="1486"/>
      <c r="BV37" s="1486"/>
      <c r="BW37" s="1487"/>
      <c r="BX37" s="1488" t="s">
        <v>270</v>
      </c>
      <c r="BY37" s="1486"/>
      <c r="BZ37" s="1486" t="s">
        <v>270</v>
      </c>
      <c r="CA37" s="1486"/>
      <c r="CB37" s="1486"/>
      <c r="CC37" s="1487"/>
      <c r="CD37" s="1488"/>
      <c r="CE37" s="1486"/>
      <c r="CF37" s="1486"/>
      <c r="CG37" s="1486"/>
      <c r="CH37" s="1486"/>
      <c r="CI37" s="1487"/>
      <c r="CJ37" s="1488"/>
      <c r="CK37" s="1486"/>
      <c r="CL37" s="1486"/>
      <c r="CM37" s="1486"/>
      <c r="CN37" s="1486"/>
      <c r="CO37" s="1487"/>
      <c r="CP37" s="1495"/>
      <c r="CQ37" s="1486"/>
      <c r="CR37" s="1486"/>
      <c r="CS37" s="1486"/>
      <c r="CT37" s="1486"/>
      <c r="CU37" s="1494"/>
      <c r="CV37" s="1495"/>
      <c r="CW37" s="1486"/>
      <c r="CX37" s="1486"/>
      <c r="CY37" s="1486"/>
      <c r="CZ37" s="1486"/>
      <c r="DA37" s="1487"/>
      <c r="DB37" s="1488"/>
      <c r="DC37" s="1486"/>
      <c r="DD37" s="1486"/>
      <c r="DE37" s="1486"/>
      <c r="DF37" s="1486"/>
      <c r="DG37" s="1487"/>
      <c r="DH37" s="1488" t="s">
        <v>270</v>
      </c>
      <c r="DI37" s="1486"/>
      <c r="DJ37" s="1486" t="s">
        <v>270</v>
      </c>
      <c r="DK37" s="1486"/>
      <c r="DL37" s="1486"/>
      <c r="DM37" s="1487"/>
      <c r="DN37" s="1488" t="s">
        <v>270</v>
      </c>
      <c r="DO37" s="1486"/>
      <c r="DP37" s="1486" t="s">
        <v>270</v>
      </c>
      <c r="DQ37" s="1486"/>
      <c r="DR37" s="1486"/>
      <c r="DS37" s="1487"/>
      <c r="DT37" s="1488" t="s">
        <v>270</v>
      </c>
      <c r="DU37" s="1486"/>
      <c r="DV37" s="1486" t="s">
        <v>270</v>
      </c>
      <c r="DW37" s="1486"/>
      <c r="DX37" s="1486"/>
      <c r="DY37" s="1487"/>
      <c r="DZ37" s="1488" t="s">
        <v>270</v>
      </c>
      <c r="EA37" s="1486"/>
      <c r="EB37" s="1486" t="s">
        <v>270</v>
      </c>
      <c r="EC37" s="1486"/>
      <c r="ED37" s="1486"/>
      <c r="EE37" s="1487"/>
      <c r="EF37" s="1488"/>
      <c r="EG37" s="1486"/>
      <c r="EH37" s="1486"/>
      <c r="EI37" s="1486"/>
      <c r="EJ37" s="1486"/>
      <c r="EK37" s="1487"/>
      <c r="EL37" s="1488"/>
      <c r="EM37" s="1486"/>
      <c r="EN37" s="1486"/>
      <c r="EO37" s="1486"/>
      <c r="EP37" s="1486"/>
      <c r="EQ37" s="1487"/>
      <c r="ER37" s="1488" t="s">
        <v>270</v>
      </c>
      <c r="ES37" s="1486"/>
      <c r="ET37" s="1486" t="s">
        <v>270</v>
      </c>
      <c r="EU37" s="1486"/>
      <c r="EV37" s="1486"/>
      <c r="EW37" s="1487"/>
      <c r="EX37" s="1488" t="s">
        <v>270</v>
      </c>
      <c r="EY37" s="1486"/>
      <c r="EZ37" s="1486" t="s">
        <v>270</v>
      </c>
      <c r="FA37" s="1486"/>
      <c r="FB37" s="1486"/>
      <c r="FC37" s="1487"/>
      <c r="FD37" s="1488" t="s">
        <v>270</v>
      </c>
      <c r="FE37" s="1486"/>
      <c r="FF37" s="1486" t="s">
        <v>270</v>
      </c>
      <c r="FG37" s="1486"/>
      <c r="FH37" s="1486"/>
      <c r="FI37" s="1487"/>
      <c r="FJ37" s="1488" t="s">
        <v>270</v>
      </c>
      <c r="FK37" s="1486"/>
      <c r="FL37" s="1486" t="s">
        <v>270</v>
      </c>
      <c r="FM37" s="1486"/>
      <c r="FN37" s="1486"/>
      <c r="FO37" s="1487"/>
      <c r="FP37" s="1488"/>
      <c r="FQ37" s="1486"/>
      <c r="FR37" s="1486"/>
      <c r="FS37" s="1486"/>
      <c r="FT37" s="1486"/>
      <c r="FU37" s="1487"/>
      <c r="FV37" s="1488"/>
      <c r="FW37" s="1486"/>
      <c r="FX37" s="1486"/>
      <c r="FY37" s="1486"/>
      <c r="FZ37" s="1486"/>
      <c r="GA37" s="1487"/>
      <c r="GB37" s="1488"/>
      <c r="GC37" s="1486"/>
      <c r="GD37" s="1486"/>
      <c r="GE37" s="1486"/>
      <c r="GF37" s="1489"/>
      <c r="GG37" s="1490"/>
      <c r="GH37" s="39">
        <f t="shared" si="0"/>
        <v>16</v>
      </c>
      <c r="GI37" s="39">
        <f t="shared" si="1"/>
        <v>16</v>
      </c>
      <c r="GJ37" s="39">
        <f t="shared" si="2"/>
        <v>0</v>
      </c>
      <c r="GK37" s="4"/>
      <c r="GM37" s="40">
        <f t="shared" si="3"/>
        <v>8</v>
      </c>
      <c r="GN37" s="40">
        <f t="shared" si="4"/>
        <v>8</v>
      </c>
      <c r="GO37" s="40">
        <f t="shared" si="5"/>
        <v>8</v>
      </c>
      <c r="GP37" s="40">
        <f t="shared" si="6"/>
        <v>8</v>
      </c>
      <c r="GQ37" s="40">
        <f t="shared" si="7"/>
        <v>0</v>
      </c>
      <c r="GR37" s="40">
        <f t="shared" si="8"/>
        <v>0</v>
      </c>
      <c r="GS37" s="38" t="str">
        <f t="shared" si="9"/>
        <v>○</v>
      </c>
      <c r="GT37" s="38" t="str">
        <f t="shared" si="10"/>
        <v/>
      </c>
    </row>
    <row r="38" spans="1:202" x14ac:dyDescent="0.2">
      <c r="A38" s="90">
        <v>15</v>
      </c>
      <c r="B38" s="317"/>
      <c r="C38" s="319" t="s">
        <v>270</v>
      </c>
      <c r="D38" s="1496"/>
      <c r="E38" s="1489"/>
      <c r="F38" s="1486"/>
      <c r="G38" s="1486"/>
      <c r="H38" s="1486"/>
      <c r="I38" s="1494"/>
      <c r="J38" s="1495"/>
      <c r="K38" s="1486"/>
      <c r="L38" s="1486"/>
      <c r="M38" s="1486"/>
      <c r="N38" s="1486"/>
      <c r="O38" s="1494"/>
      <c r="P38" s="1495" t="s">
        <v>270</v>
      </c>
      <c r="Q38" s="1486"/>
      <c r="R38" s="1486" t="s">
        <v>270</v>
      </c>
      <c r="S38" s="1486"/>
      <c r="T38" s="1486" t="s">
        <v>270</v>
      </c>
      <c r="U38" s="1487"/>
      <c r="V38" s="1488" t="s">
        <v>270</v>
      </c>
      <c r="W38" s="1486"/>
      <c r="X38" s="1486" t="s">
        <v>270</v>
      </c>
      <c r="Y38" s="1486"/>
      <c r="Z38" s="1486" t="s">
        <v>270</v>
      </c>
      <c r="AA38" s="1487"/>
      <c r="AB38" s="1488" t="s">
        <v>270</v>
      </c>
      <c r="AC38" s="1486"/>
      <c r="AD38" s="1486" t="s">
        <v>270</v>
      </c>
      <c r="AE38" s="1486"/>
      <c r="AF38" s="1486" t="s">
        <v>270</v>
      </c>
      <c r="AG38" s="1487"/>
      <c r="AH38" s="1488" t="s">
        <v>270</v>
      </c>
      <c r="AI38" s="1486"/>
      <c r="AJ38" s="1486" t="s">
        <v>270</v>
      </c>
      <c r="AK38" s="1486"/>
      <c r="AL38" s="1486" t="s">
        <v>270</v>
      </c>
      <c r="AM38" s="1487"/>
      <c r="AN38" s="1488" t="s">
        <v>270</v>
      </c>
      <c r="AO38" s="1486"/>
      <c r="AP38" s="1486"/>
      <c r="AQ38" s="1486"/>
      <c r="AR38" s="1486" t="s">
        <v>270</v>
      </c>
      <c r="AS38" s="1487"/>
      <c r="AT38" s="1488"/>
      <c r="AU38" s="1486"/>
      <c r="AV38" s="1486"/>
      <c r="AW38" s="1486"/>
      <c r="AX38" s="1486"/>
      <c r="AY38" s="1494"/>
      <c r="AZ38" s="1495"/>
      <c r="BA38" s="1486"/>
      <c r="BB38" s="1486"/>
      <c r="BC38" s="1486"/>
      <c r="BD38" s="1486"/>
      <c r="BE38" s="1494"/>
      <c r="BF38" s="1495" t="s">
        <v>270</v>
      </c>
      <c r="BG38" s="1486"/>
      <c r="BH38" s="1486" t="s">
        <v>270</v>
      </c>
      <c r="BI38" s="1486"/>
      <c r="BJ38" s="1486" t="s">
        <v>270</v>
      </c>
      <c r="BK38" s="1487"/>
      <c r="BL38" s="1488" t="s">
        <v>270</v>
      </c>
      <c r="BM38" s="1486"/>
      <c r="BN38" s="1486" t="s">
        <v>270</v>
      </c>
      <c r="BO38" s="1486"/>
      <c r="BP38" s="1486" t="s">
        <v>270</v>
      </c>
      <c r="BQ38" s="1487"/>
      <c r="BR38" s="1488" t="s">
        <v>270</v>
      </c>
      <c r="BS38" s="1486"/>
      <c r="BT38" s="1486" t="s">
        <v>270</v>
      </c>
      <c r="BU38" s="1486"/>
      <c r="BV38" s="1486" t="s">
        <v>270</v>
      </c>
      <c r="BW38" s="1487"/>
      <c r="BX38" s="1488" t="s">
        <v>270</v>
      </c>
      <c r="BY38" s="1486"/>
      <c r="BZ38" s="1486" t="s">
        <v>270</v>
      </c>
      <c r="CA38" s="1486"/>
      <c r="CB38" s="1486" t="s">
        <v>270</v>
      </c>
      <c r="CC38" s="1487"/>
      <c r="CD38" s="1488"/>
      <c r="CE38" s="1486"/>
      <c r="CF38" s="1486"/>
      <c r="CG38" s="1486"/>
      <c r="CH38" s="1486"/>
      <c r="CI38" s="1487"/>
      <c r="CJ38" s="1488"/>
      <c r="CK38" s="1486"/>
      <c r="CL38" s="1486"/>
      <c r="CM38" s="1486"/>
      <c r="CN38" s="1486"/>
      <c r="CO38" s="1487"/>
      <c r="CP38" s="1495"/>
      <c r="CQ38" s="1486"/>
      <c r="CR38" s="1486"/>
      <c r="CS38" s="1486"/>
      <c r="CT38" s="1486"/>
      <c r="CU38" s="1494"/>
      <c r="CV38" s="1495"/>
      <c r="CW38" s="1486"/>
      <c r="CX38" s="1486"/>
      <c r="CY38" s="1486"/>
      <c r="CZ38" s="1486"/>
      <c r="DA38" s="1487"/>
      <c r="DB38" s="1488"/>
      <c r="DC38" s="1486"/>
      <c r="DD38" s="1486"/>
      <c r="DE38" s="1486"/>
      <c r="DF38" s="1486"/>
      <c r="DG38" s="1487"/>
      <c r="DH38" s="1488" t="s">
        <v>270</v>
      </c>
      <c r="DI38" s="1486"/>
      <c r="DJ38" s="1486" t="s">
        <v>270</v>
      </c>
      <c r="DK38" s="1486"/>
      <c r="DL38" s="1486" t="s">
        <v>270</v>
      </c>
      <c r="DM38" s="1487"/>
      <c r="DN38" s="1488" t="s">
        <v>270</v>
      </c>
      <c r="DO38" s="1486"/>
      <c r="DP38" s="1486" t="s">
        <v>270</v>
      </c>
      <c r="DQ38" s="1486"/>
      <c r="DR38" s="1486" t="s">
        <v>270</v>
      </c>
      <c r="DS38" s="1487"/>
      <c r="DT38" s="1488" t="s">
        <v>270</v>
      </c>
      <c r="DU38" s="1486"/>
      <c r="DV38" s="1486"/>
      <c r="DW38" s="1486"/>
      <c r="DX38" s="1486"/>
      <c r="DY38" s="1487"/>
      <c r="DZ38" s="1488" t="s">
        <v>270</v>
      </c>
      <c r="EA38" s="1486"/>
      <c r="EB38" s="1486" t="s">
        <v>270</v>
      </c>
      <c r="EC38" s="1486"/>
      <c r="ED38" s="1486" t="s">
        <v>270</v>
      </c>
      <c r="EE38" s="1487"/>
      <c r="EF38" s="1488"/>
      <c r="EG38" s="1486"/>
      <c r="EH38" s="1486"/>
      <c r="EI38" s="1486"/>
      <c r="EJ38" s="1486"/>
      <c r="EK38" s="1487"/>
      <c r="EL38" s="1488"/>
      <c r="EM38" s="1486"/>
      <c r="EN38" s="1486"/>
      <c r="EO38" s="1486"/>
      <c r="EP38" s="1486"/>
      <c r="EQ38" s="1487"/>
      <c r="ER38" s="1488" t="s">
        <v>270</v>
      </c>
      <c r="ES38" s="1486"/>
      <c r="ET38" s="1486" t="s">
        <v>270</v>
      </c>
      <c r="EU38" s="1486"/>
      <c r="EV38" s="1486" t="s">
        <v>270</v>
      </c>
      <c r="EW38" s="1487"/>
      <c r="EX38" s="1488" t="s">
        <v>270</v>
      </c>
      <c r="EY38" s="1486"/>
      <c r="EZ38" s="1486" t="s">
        <v>270</v>
      </c>
      <c r="FA38" s="1486"/>
      <c r="FB38" s="1486" t="s">
        <v>270</v>
      </c>
      <c r="FC38" s="1487"/>
      <c r="FD38" s="1488" t="s">
        <v>270</v>
      </c>
      <c r="FE38" s="1486"/>
      <c r="FF38" s="1486" t="s">
        <v>270</v>
      </c>
      <c r="FG38" s="1486"/>
      <c r="FH38" s="1486" t="s">
        <v>270</v>
      </c>
      <c r="FI38" s="1487"/>
      <c r="FJ38" s="1488" t="s">
        <v>270</v>
      </c>
      <c r="FK38" s="1486"/>
      <c r="FL38" s="1486" t="s">
        <v>270</v>
      </c>
      <c r="FM38" s="1486"/>
      <c r="FN38" s="1486" t="s">
        <v>270</v>
      </c>
      <c r="FO38" s="1487"/>
      <c r="FP38" s="1488"/>
      <c r="FQ38" s="1486"/>
      <c r="FR38" s="1486"/>
      <c r="FS38" s="1486"/>
      <c r="FT38" s="1486"/>
      <c r="FU38" s="1487"/>
      <c r="FV38" s="1488"/>
      <c r="FW38" s="1486"/>
      <c r="FX38" s="1486"/>
      <c r="FY38" s="1486"/>
      <c r="FZ38" s="1486"/>
      <c r="GA38" s="1487"/>
      <c r="GB38" s="1488"/>
      <c r="GC38" s="1486"/>
      <c r="GD38" s="1486"/>
      <c r="GE38" s="1486"/>
      <c r="GF38" s="1489"/>
      <c r="GG38" s="1490"/>
      <c r="GH38" s="39">
        <f t="shared" si="0"/>
        <v>17</v>
      </c>
      <c r="GI38" s="39">
        <f t="shared" si="1"/>
        <v>15</v>
      </c>
      <c r="GJ38" s="39">
        <f t="shared" si="2"/>
        <v>16</v>
      </c>
      <c r="GK38" s="4"/>
      <c r="GM38" s="40">
        <f t="shared" si="3"/>
        <v>9</v>
      </c>
      <c r="GN38" s="40">
        <f t="shared" si="4"/>
        <v>8</v>
      </c>
      <c r="GO38" s="40">
        <f t="shared" si="5"/>
        <v>8</v>
      </c>
      <c r="GP38" s="40">
        <f t="shared" si="6"/>
        <v>7</v>
      </c>
      <c r="GQ38" s="40">
        <f t="shared" si="7"/>
        <v>9</v>
      </c>
      <c r="GR38" s="40">
        <f t="shared" si="8"/>
        <v>7</v>
      </c>
      <c r="GS38" s="38" t="str">
        <f t="shared" si="9"/>
        <v>○</v>
      </c>
      <c r="GT38" s="38" t="str">
        <f t="shared" si="10"/>
        <v>○</v>
      </c>
    </row>
    <row r="39" spans="1:202" x14ac:dyDescent="0.2">
      <c r="A39" s="90">
        <v>16</v>
      </c>
      <c r="B39" s="317"/>
      <c r="C39" s="319" t="s">
        <v>270</v>
      </c>
      <c r="D39" s="1496"/>
      <c r="E39" s="1489"/>
      <c r="F39" s="1486"/>
      <c r="G39" s="1486"/>
      <c r="H39" s="1486"/>
      <c r="I39" s="1494"/>
      <c r="J39" s="1495"/>
      <c r="K39" s="1486"/>
      <c r="L39" s="1486"/>
      <c r="M39" s="1486"/>
      <c r="N39" s="1486"/>
      <c r="O39" s="1494"/>
      <c r="P39" s="1495" t="s">
        <v>270</v>
      </c>
      <c r="Q39" s="1486"/>
      <c r="R39" s="1486" t="s">
        <v>270</v>
      </c>
      <c r="S39" s="1486"/>
      <c r="T39" s="1486" t="s">
        <v>270</v>
      </c>
      <c r="U39" s="1487"/>
      <c r="V39" s="1488" t="s">
        <v>270</v>
      </c>
      <c r="W39" s="1486"/>
      <c r="X39" s="1486" t="s">
        <v>270</v>
      </c>
      <c r="Y39" s="1486"/>
      <c r="Z39" s="1486" t="s">
        <v>270</v>
      </c>
      <c r="AA39" s="1487"/>
      <c r="AB39" s="1488" t="s">
        <v>270</v>
      </c>
      <c r="AC39" s="1486"/>
      <c r="AD39" s="1486" t="s">
        <v>270</v>
      </c>
      <c r="AE39" s="1486"/>
      <c r="AF39" s="1486" t="s">
        <v>270</v>
      </c>
      <c r="AG39" s="1487"/>
      <c r="AH39" s="1488" t="s">
        <v>270</v>
      </c>
      <c r="AI39" s="1486"/>
      <c r="AJ39" s="1486" t="s">
        <v>270</v>
      </c>
      <c r="AK39" s="1486"/>
      <c r="AL39" s="1486" t="s">
        <v>270</v>
      </c>
      <c r="AM39" s="1487"/>
      <c r="AN39" s="1488" t="s">
        <v>270</v>
      </c>
      <c r="AO39" s="1486"/>
      <c r="AP39" s="1486" t="s">
        <v>270</v>
      </c>
      <c r="AQ39" s="1486"/>
      <c r="AR39" s="1486" t="s">
        <v>270</v>
      </c>
      <c r="AS39" s="1487"/>
      <c r="AT39" s="1488"/>
      <c r="AU39" s="1486"/>
      <c r="AV39" s="1486"/>
      <c r="AW39" s="1486"/>
      <c r="AX39" s="1486"/>
      <c r="AY39" s="1494"/>
      <c r="AZ39" s="1495"/>
      <c r="BA39" s="1486"/>
      <c r="BB39" s="1486"/>
      <c r="BC39" s="1486"/>
      <c r="BD39" s="1486"/>
      <c r="BE39" s="1494"/>
      <c r="BF39" s="1495" t="s">
        <v>270</v>
      </c>
      <c r="BG39" s="1486"/>
      <c r="BH39" s="1486" t="s">
        <v>270</v>
      </c>
      <c r="BI39" s="1486"/>
      <c r="BJ39" s="1486" t="s">
        <v>270</v>
      </c>
      <c r="BK39" s="1487"/>
      <c r="BL39" s="1488" t="s">
        <v>270</v>
      </c>
      <c r="BM39" s="1486"/>
      <c r="BN39" s="1486"/>
      <c r="BO39" s="1486"/>
      <c r="BP39" s="1486"/>
      <c r="BQ39" s="1487"/>
      <c r="BR39" s="1488" t="s">
        <v>270</v>
      </c>
      <c r="BS39" s="1486"/>
      <c r="BT39" s="1486"/>
      <c r="BU39" s="1486"/>
      <c r="BV39" s="1486"/>
      <c r="BW39" s="1487"/>
      <c r="BX39" s="1488" t="s">
        <v>270</v>
      </c>
      <c r="BY39" s="1486"/>
      <c r="BZ39" s="1486" t="s">
        <v>270</v>
      </c>
      <c r="CA39" s="1486"/>
      <c r="CB39" s="1486" t="s">
        <v>270</v>
      </c>
      <c r="CC39" s="1487"/>
      <c r="CD39" s="1488" t="s">
        <v>270</v>
      </c>
      <c r="CE39" s="1486"/>
      <c r="CF39" s="1486" t="s">
        <v>270</v>
      </c>
      <c r="CG39" s="1486"/>
      <c r="CH39" s="1486" t="s">
        <v>270</v>
      </c>
      <c r="CI39" s="1487"/>
      <c r="CJ39" s="1488"/>
      <c r="CK39" s="1486"/>
      <c r="CL39" s="1486"/>
      <c r="CM39" s="1486"/>
      <c r="CN39" s="1486"/>
      <c r="CO39" s="1487"/>
      <c r="CP39" s="1495"/>
      <c r="CQ39" s="1486"/>
      <c r="CR39" s="1486"/>
      <c r="CS39" s="1486"/>
      <c r="CT39" s="1486"/>
      <c r="CU39" s="1494"/>
      <c r="CV39" s="1495"/>
      <c r="CW39" s="1486"/>
      <c r="CX39" s="1486"/>
      <c r="CY39" s="1486"/>
      <c r="CZ39" s="1486"/>
      <c r="DA39" s="1487"/>
      <c r="DB39" s="1488" t="s">
        <v>270</v>
      </c>
      <c r="DC39" s="1486"/>
      <c r="DD39" s="1486"/>
      <c r="DE39" s="1486"/>
      <c r="DF39" s="1486"/>
      <c r="DG39" s="1487"/>
      <c r="DH39" s="1488" t="s">
        <v>270</v>
      </c>
      <c r="DI39" s="1486"/>
      <c r="DJ39" s="1486" t="s">
        <v>270</v>
      </c>
      <c r="DK39" s="1486"/>
      <c r="DL39" s="1486" t="s">
        <v>270</v>
      </c>
      <c r="DM39" s="1487"/>
      <c r="DN39" s="1488" t="s">
        <v>270</v>
      </c>
      <c r="DO39" s="1486"/>
      <c r="DP39" s="1486" t="s">
        <v>270</v>
      </c>
      <c r="DQ39" s="1486"/>
      <c r="DR39" s="1486" t="s">
        <v>270</v>
      </c>
      <c r="DS39" s="1487"/>
      <c r="DT39" s="1488" t="s">
        <v>270</v>
      </c>
      <c r="DU39" s="1486"/>
      <c r="DV39" s="1486" t="s">
        <v>270</v>
      </c>
      <c r="DW39" s="1486"/>
      <c r="DX39" s="1486" t="s">
        <v>270</v>
      </c>
      <c r="DY39" s="1487"/>
      <c r="DZ39" s="1488" t="s">
        <v>270</v>
      </c>
      <c r="EA39" s="1486"/>
      <c r="EB39" s="1486" t="s">
        <v>270</v>
      </c>
      <c r="EC39" s="1486"/>
      <c r="ED39" s="1486" t="s">
        <v>270</v>
      </c>
      <c r="EE39" s="1487"/>
      <c r="EF39" s="1488"/>
      <c r="EG39" s="1486"/>
      <c r="EH39" s="1486"/>
      <c r="EI39" s="1486"/>
      <c r="EJ39" s="1486"/>
      <c r="EK39" s="1487"/>
      <c r="EL39" s="1488"/>
      <c r="EM39" s="1486"/>
      <c r="EN39" s="1486"/>
      <c r="EO39" s="1486"/>
      <c r="EP39" s="1486"/>
      <c r="EQ39" s="1487"/>
      <c r="ER39" s="1488" t="s">
        <v>270</v>
      </c>
      <c r="ES39" s="1486"/>
      <c r="ET39" s="1486" t="s">
        <v>270</v>
      </c>
      <c r="EU39" s="1486"/>
      <c r="EV39" s="1486" t="s">
        <v>270</v>
      </c>
      <c r="EW39" s="1487"/>
      <c r="EX39" s="1488" t="s">
        <v>270</v>
      </c>
      <c r="EY39" s="1486"/>
      <c r="EZ39" s="1486" t="s">
        <v>270</v>
      </c>
      <c r="FA39" s="1486"/>
      <c r="FB39" s="1486" t="s">
        <v>270</v>
      </c>
      <c r="FC39" s="1487"/>
      <c r="FD39" s="1488" t="s">
        <v>270</v>
      </c>
      <c r="FE39" s="1486"/>
      <c r="FF39" s="1486" t="s">
        <v>270</v>
      </c>
      <c r="FG39" s="1486"/>
      <c r="FH39" s="1486" t="s">
        <v>270</v>
      </c>
      <c r="FI39" s="1487"/>
      <c r="FJ39" s="1488"/>
      <c r="FK39" s="1486"/>
      <c r="FL39" s="1486"/>
      <c r="FM39" s="1486"/>
      <c r="FN39" s="1486"/>
      <c r="FO39" s="1487"/>
      <c r="FP39" s="1488"/>
      <c r="FQ39" s="1486"/>
      <c r="FR39" s="1486"/>
      <c r="FS39" s="1486"/>
      <c r="FT39" s="1486"/>
      <c r="FU39" s="1487"/>
      <c r="FV39" s="1488"/>
      <c r="FW39" s="1486"/>
      <c r="FX39" s="1486"/>
      <c r="FY39" s="1486"/>
      <c r="FZ39" s="1486"/>
      <c r="GA39" s="1487"/>
      <c r="GB39" s="1488"/>
      <c r="GC39" s="1486"/>
      <c r="GD39" s="1486"/>
      <c r="GE39" s="1486"/>
      <c r="GF39" s="1489"/>
      <c r="GG39" s="1490"/>
      <c r="GH39" s="39">
        <f t="shared" si="0"/>
        <v>18</v>
      </c>
      <c r="GI39" s="39">
        <f t="shared" si="1"/>
        <v>15</v>
      </c>
      <c r="GJ39" s="39">
        <f t="shared" si="2"/>
        <v>15</v>
      </c>
      <c r="GK39" s="4"/>
      <c r="GM39" s="40">
        <f t="shared" si="3"/>
        <v>10</v>
      </c>
      <c r="GN39" s="40">
        <f t="shared" si="4"/>
        <v>8</v>
      </c>
      <c r="GO39" s="40">
        <f t="shared" si="5"/>
        <v>8</v>
      </c>
      <c r="GP39" s="40">
        <f t="shared" si="6"/>
        <v>7</v>
      </c>
      <c r="GQ39" s="40">
        <f t="shared" si="7"/>
        <v>8</v>
      </c>
      <c r="GR39" s="40">
        <f t="shared" si="8"/>
        <v>7</v>
      </c>
      <c r="GS39" s="38" t="str">
        <f t="shared" si="9"/>
        <v>○</v>
      </c>
      <c r="GT39" s="38" t="str">
        <f t="shared" si="10"/>
        <v>○</v>
      </c>
    </row>
    <row r="40" spans="1:202" x14ac:dyDescent="0.2">
      <c r="A40" s="90">
        <v>17</v>
      </c>
      <c r="B40" s="317"/>
      <c r="C40" s="319" t="s">
        <v>270</v>
      </c>
      <c r="D40" s="1496"/>
      <c r="E40" s="1489"/>
      <c r="F40" s="1486"/>
      <c r="G40" s="1486"/>
      <c r="H40" s="1486"/>
      <c r="I40" s="1494"/>
      <c r="J40" s="1495"/>
      <c r="K40" s="1486"/>
      <c r="L40" s="1486"/>
      <c r="M40" s="1486"/>
      <c r="N40" s="1486"/>
      <c r="O40" s="1494"/>
      <c r="P40" s="1495" t="s">
        <v>270</v>
      </c>
      <c r="Q40" s="1486"/>
      <c r="R40" s="1486" t="s">
        <v>270</v>
      </c>
      <c r="S40" s="1486"/>
      <c r="T40" s="1486" t="s">
        <v>270</v>
      </c>
      <c r="U40" s="1487"/>
      <c r="V40" s="1488" t="s">
        <v>270</v>
      </c>
      <c r="W40" s="1486"/>
      <c r="X40" s="1486" t="s">
        <v>270</v>
      </c>
      <c r="Y40" s="1486"/>
      <c r="Z40" s="1486" t="s">
        <v>270</v>
      </c>
      <c r="AA40" s="1487"/>
      <c r="AB40" s="1488" t="s">
        <v>270</v>
      </c>
      <c r="AC40" s="1486"/>
      <c r="AD40" s="1486" t="s">
        <v>270</v>
      </c>
      <c r="AE40" s="1486"/>
      <c r="AF40" s="1486" t="s">
        <v>270</v>
      </c>
      <c r="AG40" s="1487"/>
      <c r="AH40" s="1488" t="s">
        <v>270</v>
      </c>
      <c r="AI40" s="1486"/>
      <c r="AJ40" s="1486" t="s">
        <v>270</v>
      </c>
      <c r="AK40" s="1486"/>
      <c r="AL40" s="1486" t="s">
        <v>270</v>
      </c>
      <c r="AM40" s="1487"/>
      <c r="AN40" s="1488" t="s">
        <v>270</v>
      </c>
      <c r="AO40" s="1486"/>
      <c r="AP40" s="1486" t="s">
        <v>270</v>
      </c>
      <c r="AQ40" s="1486"/>
      <c r="AR40" s="1486"/>
      <c r="AS40" s="1487"/>
      <c r="AT40" s="1488"/>
      <c r="AU40" s="1486"/>
      <c r="AV40" s="1486"/>
      <c r="AW40" s="1486"/>
      <c r="AX40" s="1486"/>
      <c r="AY40" s="1494"/>
      <c r="AZ40" s="1495"/>
      <c r="BA40" s="1486"/>
      <c r="BB40" s="1486"/>
      <c r="BC40" s="1486"/>
      <c r="BD40" s="1486"/>
      <c r="BE40" s="1494"/>
      <c r="BF40" s="1495" t="s">
        <v>270</v>
      </c>
      <c r="BG40" s="1486"/>
      <c r="BH40" s="1486" t="s">
        <v>270</v>
      </c>
      <c r="BI40" s="1486"/>
      <c r="BJ40" s="1486" t="s">
        <v>270</v>
      </c>
      <c r="BK40" s="1487"/>
      <c r="BL40" s="1488" t="s">
        <v>270</v>
      </c>
      <c r="BM40" s="1486"/>
      <c r="BN40" s="1486" t="s">
        <v>270</v>
      </c>
      <c r="BO40" s="1486"/>
      <c r="BP40" s="1486" t="s">
        <v>270</v>
      </c>
      <c r="BQ40" s="1487"/>
      <c r="BR40" s="1488" t="s">
        <v>270</v>
      </c>
      <c r="BS40" s="1486"/>
      <c r="BT40" s="1486" t="s">
        <v>270</v>
      </c>
      <c r="BU40" s="1486"/>
      <c r="BV40" s="1486" t="s">
        <v>270</v>
      </c>
      <c r="BW40" s="1487"/>
      <c r="BX40" s="1488" t="s">
        <v>270</v>
      </c>
      <c r="BY40" s="1486"/>
      <c r="BZ40" s="1486" t="s">
        <v>270</v>
      </c>
      <c r="CA40" s="1486"/>
      <c r="CB40" s="1486" t="s">
        <v>270</v>
      </c>
      <c r="CC40" s="1487"/>
      <c r="CD40" s="1488" t="s">
        <v>270</v>
      </c>
      <c r="CE40" s="1486"/>
      <c r="CF40" s="1486" t="s">
        <v>270</v>
      </c>
      <c r="CG40" s="1486"/>
      <c r="CH40" s="1486" t="s">
        <v>270</v>
      </c>
      <c r="CI40" s="1487"/>
      <c r="CJ40" s="1488"/>
      <c r="CK40" s="1486"/>
      <c r="CL40" s="1486"/>
      <c r="CM40" s="1486"/>
      <c r="CN40" s="1486"/>
      <c r="CO40" s="1487"/>
      <c r="CP40" s="1495"/>
      <c r="CQ40" s="1486"/>
      <c r="CR40" s="1486"/>
      <c r="CS40" s="1486"/>
      <c r="CT40" s="1486"/>
      <c r="CU40" s="1494"/>
      <c r="CV40" s="1495"/>
      <c r="CW40" s="1486"/>
      <c r="CX40" s="1486"/>
      <c r="CY40" s="1486"/>
      <c r="CZ40" s="1486"/>
      <c r="DA40" s="1487"/>
      <c r="DB40" s="1488"/>
      <c r="DC40" s="1486"/>
      <c r="DD40" s="1486"/>
      <c r="DE40" s="1486"/>
      <c r="DF40" s="1486"/>
      <c r="DG40" s="1487"/>
      <c r="DH40" s="1488" t="s">
        <v>270</v>
      </c>
      <c r="DI40" s="1486"/>
      <c r="DJ40" s="1486" t="s">
        <v>270</v>
      </c>
      <c r="DK40" s="1486"/>
      <c r="DL40" s="1486" t="s">
        <v>270</v>
      </c>
      <c r="DM40" s="1487"/>
      <c r="DN40" s="1488" t="s">
        <v>270</v>
      </c>
      <c r="DO40" s="1486"/>
      <c r="DP40" s="1486" t="s">
        <v>270</v>
      </c>
      <c r="DQ40" s="1486"/>
      <c r="DR40" s="1486" t="s">
        <v>270</v>
      </c>
      <c r="DS40" s="1487"/>
      <c r="DT40" s="1488" t="s">
        <v>270</v>
      </c>
      <c r="DU40" s="1486"/>
      <c r="DV40" s="1486" t="s">
        <v>270</v>
      </c>
      <c r="DW40" s="1486"/>
      <c r="DX40" s="1486" t="s">
        <v>270</v>
      </c>
      <c r="DY40" s="1487"/>
      <c r="DZ40" s="1488" t="s">
        <v>270</v>
      </c>
      <c r="EA40" s="1486"/>
      <c r="EB40" s="1486" t="s">
        <v>270</v>
      </c>
      <c r="EC40" s="1486"/>
      <c r="ED40" s="1486" t="s">
        <v>270</v>
      </c>
      <c r="EE40" s="1487"/>
      <c r="EF40" s="1488"/>
      <c r="EG40" s="1486"/>
      <c r="EH40" s="1486"/>
      <c r="EI40" s="1486"/>
      <c r="EJ40" s="1486"/>
      <c r="EK40" s="1487"/>
      <c r="EL40" s="1488"/>
      <c r="EM40" s="1486"/>
      <c r="EN40" s="1486"/>
      <c r="EO40" s="1486"/>
      <c r="EP40" s="1486"/>
      <c r="EQ40" s="1487"/>
      <c r="ER40" s="1488" t="s">
        <v>270</v>
      </c>
      <c r="ES40" s="1486"/>
      <c r="ET40" s="1486" t="s">
        <v>270</v>
      </c>
      <c r="EU40" s="1486"/>
      <c r="EV40" s="1486" t="s">
        <v>270</v>
      </c>
      <c r="EW40" s="1487"/>
      <c r="EX40" s="1488" t="s">
        <v>270</v>
      </c>
      <c r="EY40" s="1486"/>
      <c r="EZ40" s="1486" t="s">
        <v>270</v>
      </c>
      <c r="FA40" s="1486"/>
      <c r="FB40" s="1486" t="s">
        <v>270</v>
      </c>
      <c r="FC40" s="1487"/>
      <c r="FD40" s="1488" t="s">
        <v>270</v>
      </c>
      <c r="FE40" s="1486"/>
      <c r="FF40" s="1486" t="s">
        <v>270</v>
      </c>
      <c r="FG40" s="1486"/>
      <c r="FH40" s="1486" t="s">
        <v>270</v>
      </c>
      <c r="FI40" s="1487"/>
      <c r="FJ40" s="1488" t="s">
        <v>270</v>
      </c>
      <c r="FK40" s="1486"/>
      <c r="FL40" s="1486" t="s">
        <v>270</v>
      </c>
      <c r="FM40" s="1486"/>
      <c r="FN40" s="1486" t="s">
        <v>270</v>
      </c>
      <c r="FO40" s="1487"/>
      <c r="FP40" s="1488"/>
      <c r="FQ40" s="1486"/>
      <c r="FR40" s="1486"/>
      <c r="FS40" s="1486"/>
      <c r="FT40" s="1486"/>
      <c r="FU40" s="1487"/>
      <c r="FV40" s="1488"/>
      <c r="FW40" s="1486"/>
      <c r="FX40" s="1486"/>
      <c r="FY40" s="1486"/>
      <c r="FZ40" s="1486"/>
      <c r="GA40" s="1487"/>
      <c r="GB40" s="1488"/>
      <c r="GC40" s="1486"/>
      <c r="GD40" s="1486"/>
      <c r="GE40" s="1486"/>
      <c r="GF40" s="1489"/>
      <c r="GG40" s="1490"/>
      <c r="GH40" s="39">
        <f t="shared" si="0"/>
        <v>18</v>
      </c>
      <c r="GI40" s="39">
        <f t="shared" si="1"/>
        <v>18</v>
      </c>
      <c r="GJ40" s="39">
        <f t="shared" si="2"/>
        <v>17</v>
      </c>
      <c r="GK40" s="4"/>
      <c r="GM40" s="40">
        <f t="shared" si="3"/>
        <v>10</v>
      </c>
      <c r="GN40" s="40">
        <f t="shared" si="4"/>
        <v>8</v>
      </c>
      <c r="GO40" s="40">
        <f t="shared" si="5"/>
        <v>10</v>
      </c>
      <c r="GP40" s="40">
        <f t="shared" si="6"/>
        <v>8</v>
      </c>
      <c r="GQ40" s="40">
        <f t="shared" si="7"/>
        <v>9</v>
      </c>
      <c r="GR40" s="40">
        <f t="shared" si="8"/>
        <v>8</v>
      </c>
      <c r="GS40" s="38" t="str">
        <f t="shared" si="9"/>
        <v>○</v>
      </c>
      <c r="GT40" s="38" t="str">
        <f t="shared" si="10"/>
        <v>○</v>
      </c>
    </row>
    <row r="41" spans="1:202" x14ac:dyDescent="0.2">
      <c r="A41" s="90">
        <v>18</v>
      </c>
      <c r="B41" s="317"/>
      <c r="C41" s="319" t="s">
        <v>270</v>
      </c>
      <c r="D41" s="1496"/>
      <c r="E41" s="1489"/>
      <c r="F41" s="1486"/>
      <c r="G41" s="1486"/>
      <c r="H41" s="1486"/>
      <c r="I41" s="1494"/>
      <c r="J41" s="1495"/>
      <c r="K41" s="1486"/>
      <c r="L41" s="1486"/>
      <c r="M41" s="1486"/>
      <c r="N41" s="1486"/>
      <c r="O41" s="1494"/>
      <c r="P41" s="1495" t="s">
        <v>270</v>
      </c>
      <c r="Q41" s="1486"/>
      <c r="R41" s="1486" t="s">
        <v>270</v>
      </c>
      <c r="S41" s="1486"/>
      <c r="T41" s="1486" t="s">
        <v>270</v>
      </c>
      <c r="U41" s="1487"/>
      <c r="V41" s="1488" t="s">
        <v>270</v>
      </c>
      <c r="W41" s="1486"/>
      <c r="X41" s="1486" t="s">
        <v>270</v>
      </c>
      <c r="Y41" s="1486"/>
      <c r="Z41" s="1486" t="s">
        <v>270</v>
      </c>
      <c r="AA41" s="1487"/>
      <c r="AB41" s="1488" t="s">
        <v>270</v>
      </c>
      <c r="AC41" s="1486"/>
      <c r="AD41" s="1486" t="s">
        <v>270</v>
      </c>
      <c r="AE41" s="1486"/>
      <c r="AF41" s="1486" t="s">
        <v>270</v>
      </c>
      <c r="AG41" s="1487"/>
      <c r="AH41" s="1488" t="s">
        <v>270</v>
      </c>
      <c r="AI41" s="1486"/>
      <c r="AJ41" s="1486" t="s">
        <v>270</v>
      </c>
      <c r="AK41" s="1486"/>
      <c r="AL41" s="1486" t="s">
        <v>270</v>
      </c>
      <c r="AM41" s="1487"/>
      <c r="AN41" s="1488"/>
      <c r="AO41" s="1486"/>
      <c r="AP41" s="1486"/>
      <c r="AQ41" s="1486"/>
      <c r="AR41" s="1486"/>
      <c r="AS41" s="1487"/>
      <c r="AT41" s="1488"/>
      <c r="AU41" s="1486"/>
      <c r="AV41" s="1486"/>
      <c r="AW41" s="1486"/>
      <c r="AX41" s="1486"/>
      <c r="AY41" s="1494"/>
      <c r="AZ41" s="1495"/>
      <c r="BA41" s="1486"/>
      <c r="BB41" s="1486"/>
      <c r="BC41" s="1486"/>
      <c r="BD41" s="1486"/>
      <c r="BE41" s="1494"/>
      <c r="BF41" s="1495" t="s">
        <v>270</v>
      </c>
      <c r="BG41" s="1486"/>
      <c r="BH41" s="1486" t="s">
        <v>270</v>
      </c>
      <c r="BI41" s="1486"/>
      <c r="BJ41" s="1486" t="s">
        <v>270</v>
      </c>
      <c r="BK41" s="1487"/>
      <c r="BL41" s="1488" t="s">
        <v>270</v>
      </c>
      <c r="BM41" s="1486"/>
      <c r="BN41" s="1486" t="s">
        <v>270</v>
      </c>
      <c r="BO41" s="1486"/>
      <c r="BP41" s="1486" t="s">
        <v>270</v>
      </c>
      <c r="BQ41" s="1487"/>
      <c r="BR41" s="1488" t="s">
        <v>270</v>
      </c>
      <c r="BS41" s="1486"/>
      <c r="BT41" s="1486" t="s">
        <v>270</v>
      </c>
      <c r="BU41" s="1486"/>
      <c r="BV41" s="1486" t="s">
        <v>270</v>
      </c>
      <c r="BW41" s="1487"/>
      <c r="BX41" s="1488" t="s">
        <v>270</v>
      </c>
      <c r="BY41" s="1486"/>
      <c r="BZ41" s="1486" t="s">
        <v>270</v>
      </c>
      <c r="CA41" s="1486"/>
      <c r="CB41" s="1486" t="s">
        <v>270</v>
      </c>
      <c r="CC41" s="1487"/>
      <c r="CD41" s="1488" t="s">
        <v>270</v>
      </c>
      <c r="CE41" s="1486"/>
      <c r="CF41" s="1486" t="s">
        <v>270</v>
      </c>
      <c r="CG41" s="1486"/>
      <c r="CH41" s="1486" t="s">
        <v>270</v>
      </c>
      <c r="CI41" s="1487"/>
      <c r="CJ41" s="1488"/>
      <c r="CK41" s="1486"/>
      <c r="CL41" s="1486"/>
      <c r="CM41" s="1486"/>
      <c r="CN41" s="1486"/>
      <c r="CO41" s="1487"/>
      <c r="CP41" s="1495"/>
      <c r="CQ41" s="1486"/>
      <c r="CR41" s="1486"/>
      <c r="CS41" s="1486"/>
      <c r="CT41" s="1486"/>
      <c r="CU41" s="1494"/>
      <c r="CV41" s="1495"/>
      <c r="CW41" s="1486"/>
      <c r="CX41" s="1486"/>
      <c r="CY41" s="1486"/>
      <c r="CZ41" s="1486"/>
      <c r="DA41" s="1487"/>
      <c r="DB41" s="1488"/>
      <c r="DC41" s="1486"/>
      <c r="DD41" s="1486"/>
      <c r="DE41" s="1486"/>
      <c r="DF41" s="1486"/>
      <c r="DG41" s="1487"/>
      <c r="DH41" s="1488" t="s">
        <v>270</v>
      </c>
      <c r="DI41" s="1486"/>
      <c r="DJ41" s="1486" t="s">
        <v>270</v>
      </c>
      <c r="DK41" s="1486"/>
      <c r="DL41" s="1486" t="s">
        <v>270</v>
      </c>
      <c r="DM41" s="1487"/>
      <c r="DN41" s="1488" t="s">
        <v>270</v>
      </c>
      <c r="DO41" s="1486"/>
      <c r="DP41" s="1486" t="s">
        <v>270</v>
      </c>
      <c r="DQ41" s="1486"/>
      <c r="DR41" s="1486" t="s">
        <v>270</v>
      </c>
      <c r="DS41" s="1487"/>
      <c r="DT41" s="1488" t="s">
        <v>270</v>
      </c>
      <c r="DU41" s="1486"/>
      <c r="DV41" s="1486" t="s">
        <v>270</v>
      </c>
      <c r="DW41" s="1486"/>
      <c r="DX41" s="1486" t="s">
        <v>270</v>
      </c>
      <c r="DY41" s="1487"/>
      <c r="DZ41" s="1488" t="s">
        <v>270</v>
      </c>
      <c r="EA41" s="1486"/>
      <c r="EB41" s="1486" t="s">
        <v>270</v>
      </c>
      <c r="EC41" s="1486"/>
      <c r="ED41" s="1486" t="s">
        <v>270</v>
      </c>
      <c r="EE41" s="1487"/>
      <c r="EF41" s="1488"/>
      <c r="EG41" s="1486"/>
      <c r="EH41" s="1486"/>
      <c r="EI41" s="1486"/>
      <c r="EJ41" s="1486"/>
      <c r="EK41" s="1487"/>
      <c r="EL41" s="1488"/>
      <c r="EM41" s="1486"/>
      <c r="EN41" s="1486"/>
      <c r="EO41" s="1486"/>
      <c r="EP41" s="1486"/>
      <c r="EQ41" s="1487"/>
      <c r="ER41" s="1488" t="s">
        <v>270</v>
      </c>
      <c r="ES41" s="1486"/>
      <c r="ET41" s="1486" t="s">
        <v>270</v>
      </c>
      <c r="EU41" s="1486"/>
      <c r="EV41" s="1486" t="s">
        <v>270</v>
      </c>
      <c r="EW41" s="1487"/>
      <c r="EX41" s="1488" t="s">
        <v>270</v>
      </c>
      <c r="EY41" s="1486"/>
      <c r="EZ41" s="1486" t="s">
        <v>270</v>
      </c>
      <c r="FA41" s="1486"/>
      <c r="FB41" s="1486" t="s">
        <v>270</v>
      </c>
      <c r="FC41" s="1487"/>
      <c r="FD41" s="1488" t="s">
        <v>270</v>
      </c>
      <c r="FE41" s="1486"/>
      <c r="FF41" s="1486" t="s">
        <v>270</v>
      </c>
      <c r="FG41" s="1486"/>
      <c r="FH41" s="1486" t="s">
        <v>270</v>
      </c>
      <c r="FI41" s="1487"/>
      <c r="FJ41" s="1488" t="s">
        <v>270</v>
      </c>
      <c r="FK41" s="1486"/>
      <c r="FL41" s="1486" t="s">
        <v>270</v>
      </c>
      <c r="FM41" s="1486"/>
      <c r="FN41" s="1486" t="s">
        <v>270</v>
      </c>
      <c r="FO41" s="1487"/>
      <c r="FP41" s="1488"/>
      <c r="FQ41" s="1486"/>
      <c r="FR41" s="1486"/>
      <c r="FS41" s="1486"/>
      <c r="FT41" s="1486"/>
      <c r="FU41" s="1487"/>
      <c r="FV41" s="1488"/>
      <c r="FW41" s="1486"/>
      <c r="FX41" s="1486"/>
      <c r="FY41" s="1486"/>
      <c r="FZ41" s="1486"/>
      <c r="GA41" s="1487"/>
      <c r="GB41" s="1488"/>
      <c r="GC41" s="1486"/>
      <c r="GD41" s="1486"/>
      <c r="GE41" s="1486"/>
      <c r="GF41" s="1489"/>
      <c r="GG41" s="1490"/>
      <c r="GH41" s="39">
        <f t="shared" si="0"/>
        <v>17</v>
      </c>
      <c r="GI41" s="39">
        <f t="shared" si="1"/>
        <v>17</v>
      </c>
      <c r="GJ41" s="39">
        <f t="shared" si="2"/>
        <v>17</v>
      </c>
      <c r="GK41" s="4"/>
      <c r="GM41" s="40">
        <f t="shared" si="3"/>
        <v>9</v>
      </c>
      <c r="GN41" s="40">
        <f t="shared" si="4"/>
        <v>8</v>
      </c>
      <c r="GO41" s="40">
        <f t="shared" si="5"/>
        <v>9</v>
      </c>
      <c r="GP41" s="40">
        <f t="shared" si="6"/>
        <v>8</v>
      </c>
      <c r="GQ41" s="40">
        <f t="shared" si="7"/>
        <v>9</v>
      </c>
      <c r="GR41" s="40">
        <f t="shared" si="8"/>
        <v>8</v>
      </c>
      <c r="GS41" s="38" t="str">
        <f t="shared" si="9"/>
        <v>○</v>
      </c>
      <c r="GT41" s="38" t="str">
        <f t="shared" si="10"/>
        <v>○</v>
      </c>
    </row>
    <row r="42" spans="1:202" x14ac:dyDescent="0.2">
      <c r="A42" s="90">
        <v>19</v>
      </c>
      <c r="B42" s="317"/>
      <c r="C42" s="319" t="s">
        <v>270</v>
      </c>
      <c r="D42" s="1496"/>
      <c r="E42" s="1489"/>
      <c r="F42" s="1486"/>
      <c r="G42" s="1486"/>
      <c r="H42" s="1486"/>
      <c r="I42" s="1494"/>
      <c r="J42" s="1495"/>
      <c r="K42" s="1486"/>
      <c r="L42" s="1486"/>
      <c r="M42" s="1486"/>
      <c r="N42" s="1486"/>
      <c r="O42" s="1494"/>
      <c r="P42" s="1495"/>
      <c r="Q42" s="1486"/>
      <c r="R42" s="1486"/>
      <c r="S42" s="1486"/>
      <c r="T42" s="1486"/>
      <c r="U42" s="1487"/>
      <c r="V42" s="1488"/>
      <c r="W42" s="1486"/>
      <c r="X42" s="1486"/>
      <c r="Y42" s="1486"/>
      <c r="Z42" s="1486"/>
      <c r="AA42" s="1487"/>
      <c r="AB42" s="1488"/>
      <c r="AC42" s="1486"/>
      <c r="AD42" s="1486"/>
      <c r="AE42" s="1486"/>
      <c r="AF42" s="1486"/>
      <c r="AG42" s="1487"/>
      <c r="AH42" s="1488"/>
      <c r="AI42" s="1486"/>
      <c r="AJ42" s="1486"/>
      <c r="AK42" s="1486"/>
      <c r="AL42" s="1486"/>
      <c r="AM42" s="1487"/>
      <c r="AN42" s="1488"/>
      <c r="AO42" s="1486"/>
      <c r="AP42" s="1486"/>
      <c r="AQ42" s="1486"/>
      <c r="AR42" s="1486"/>
      <c r="AS42" s="1487"/>
      <c r="AT42" s="1488"/>
      <c r="AU42" s="1486"/>
      <c r="AV42" s="1486"/>
      <c r="AW42" s="1486"/>
      <c r="AX42" s="1486"/>
      <c r="AY42" s="1494"/>
      <c r="AZ42" s="1495"/>
      <c r="BA42" s="1486"/>
      <c r="BB42" s="1486"/>
      <c r="BC42" s="1486"/>
      <c r="BD42" s="1486"/>
      <c r="BE42" s="1494"/>
      <c r="BF42" s="1495"/>
      <c r="BG42" s="1486"/>
      <c r="BH42" s="1486"/>
      <c r="BI42" s="1486"/>
      <c r="BJ42" s="1486"/>
      <c r="BK42" s="1487"/>
      <c r="BL42" s="1488"/>
      <c r="BM42" s="1486"/>
      <c r="BN42" s="1486"/>
      <c r="BO42" s="1486"/>
      <c r="BP42" s="1486"/>
      <c r="BQ42" s="1487"/>
      <c r="BR42" s="1488"/>
      <c r="BS42" s="1486"/>
      <c r="BT42" s="1486"/>
      <c r="BU42" s="1486"/>
      <c r="BV42" s="1486"/>
      <c r="BW42" s="1487"/>
      <c r="BX42" s="1488"/>
      <c r="BY42" s="1486"/>
      <c r="BZ42" s="1486"/>
      <c r="CA42" s="1486"/>
      <c r="CB42" s="1486"/>
      <c r="CC42" s="1487"/>
      <c r="CD42" s="1488"/>
      <c r="CE42" s="1486"/>
      <c r="CF42" s="1486"/>
      <c r="CG42" s="1486"/>
      <c r="CH42" s="1486"/>
      <c r="CI42" s="1487"/>
      <c r="CJ42" s="1488"/>
      <c r="CK42" s="1486"/>
      <c r="CL42" s="1486"/>
      <c r="CM42" s="1486"/>
      <c r="CN42" s="1486"/>
      <c r="CO42" s="1487"/>
      <c r="CP42" s="1495"/>
      <c r="CQ42" s="1486"/>
      <c r="CR42" s="1486"/>
      <c r="CS42" s="1486"/>
      <c r="CT42" s="1486"/>
      <c r="CU42" s="1494"/>
      <c r="CV42" s="1495"/>
      <c r="CW42" s="1486"/>
      <c r="CX42" s="1486"/>
      <c r="CY42" s="1486"/>
      <c r="CZ42" s="1486"/>
      <c r="DA42" s="1487"/>
      <c r="DB42" s="1488"/>
      <c r="DC42" s="1486"/>
      <c r="DD42" s="1486"/>
      <c r="DE42" s="1486"/>
      <c r="DF42" s="1486"/>
      <c r="DG42" s="1487"/>
      <c r="DH42" s="1488"/>
      <c r="DI42" s="1486"/>
      <c r="DJ42" s="1486"/>
      <c r="DK42" s="1486"/>
      <c r="DL42" s="1486"/>
      <c r="DM42" s="1487"/>
      <c r="DN42" s="1488"/>
      <c r="DO42" s="1486"/>
      <c r="DP42" s="1486"/>
      <c r="DQ42" s="1486"/>
      <c r="DR42" s="1486"/>
      <c r="DS42" s="1487"/>
      <c r="DT42" s="1488"/>
      <c r="DU42" s="1486"/>
      <c r="DV42" s="1486"/>
      <c r="DW42" s="1486"/>
      <c r="DX42" s="1486"/>
      <c r="DY42" s="1487"/>
      <c r="DZ42" s="1488"/>
      <c r="EA42" s="1486"/>
      <c r="EB42" s="1486"/>
      <c r="EC42" s="1486"/>
      <c r="ED42" s="1486"/>
      <c r="EE42" s="1487"/>
      <c r="EF42" s="1488"/>
      <c r="EG42" s="1486"/>
      <c r="EH42" s="1486"/>
      <c r="EI42" s="1486"/>
      <c r="EJ42" s="1486"/>
      <c r="EK42" s="1487"/>
      <c r="EL42" s="1488"/>
      <c r="EM42" s="1486"/>
      <c r="EN42" s="1486"/>
      <c r="EO42" s="1486"/>
      <c r="EP42" s="1486"/>
      <c r="EQ42" s="1487"/>
      <c r="ER42" s="1488"/>
      <c r="ES42" s="1486"/>
      <c r="ET42" s="1486"/>
      <c r="EU42" s="1486"/>
      <c r="EV42" s="1486"/>
      <c r="EW42" s="1487"/>
      <c r="EX42" s="1488"/>
      <c r="EY42" s="1486"/>
      <c r="EZ42" s="1486"/>
      <c r="FA42" s="1486"/>
      <c r="FB42" s="1486"/>
      <c r="FC42" s="1487"/>
      <c r="FD42" s="1488"/>
      <c r="FE42" s="1486"/>
      <c r="FF42" s="1486"/>
      <c r="FG42" s="1486"/>
      <c r="FH42" s="1486"/>
      <c r="FI42" s="1487"/>
      <c r="FJ42" s="1488"/>
      <c r="FK42" s="1486"/>
      <c r="FL42" s="1486"/>
      <c r="FM42" s="1486"/>
      <c r="FN42" s="1486"/>
      <c r="FO42" s="1487"/>
      <c r="FP42" s="1488"/>
      <c r="FQ42" s="1486"/>
      <c r="FR42" s="1486"/>
      <c r="FS42" s="1486"/>
      <c r="FT42" s="1486"/>
      <c r="FU42" s="1487"/>
      <c r="FV42" s="1488"/>
      <c r="FW42" s="1486"/>
      <c r="FX42" s="1486"/>
      <c r="FY42" s="1486"/>
      <c r="FZ42" s="1486"/>
      <c r="GA42" s="1487"/>
      <c r="GB42" s="1488"/>
      <c r="GC42" s="1486"/>
      <c r="GD42" s="1486"/>
      <c r="GE42" s="1486"/>
      <c r="GF42" s="1489"/>
      <c r="GG42" s="1490"/>
      <c r="GH42" s="39">
        <f t="shared" si="0"/>
        <v>0</v>
      </c>
      <c r="GI42" s="39">
        <f t="shared" si="1"/>
        <v>0</v>
      </c>
      <c r="GJ42" s="39">
        <f t="shared" si="2"/>
        <v>0</v>
      </c>
      <c r="GK42" s="4"/>
      <c r="GM42" s="40">
        <f t="shared" si="3"/>
        <v>0</v>
      </c>
      <c r="GN42" s="40">
        <f t="shared" si="4"/>
        <v>0</v>
      </c>
      <c r="GO42" s="40">
        <f t="shared" si="5"/>
        <v>0</v>
      </c>
      <c r="GP42" s="40">
        <f t="shared" si="6"/>
        <v>0</v>
      </c>
      <c r="GQ42" s="40">
        <f t="shared" si="7"/>
        <v>0</v>
      </c>
      <c r="GR42" s="40">
        <f t="shared" si="8"/>
        <v>0</v>
      </c>
      <c r="GS42" s="38" t="str">
        <f t="shared" si="9"/>
        <v/>
      </c>
      <c r="GT42" s="38" t="str">
        <f t="shared" si="10"/>
        <v/>
      </c>
    </row>
    <row r="43" spans="1:202" x14ac:dyDescent="0.2">
      <c r="A43" s="90">
        <v>20</v>
      </c>
      <c r="B43" s="317"/>
      <c r="C43" s="319"/>
      <c r="D43" s="1496"/>
      <c r="E43" s="1489"/>
      <c r="F43" s="1486"/>
      <c r="G43" s="1486"/>
      <c r="H43" s="1486"/>
      <c r="I43" s="1494"/>
      <c r="J43" s="1495"/>
      <c r="K43" s="1486"/>
      <c r="L43" s="1486"/>
      <c r="M43" s="1486"/>
      <c r="N43" s="1486"/>
      <c r="O43" s="1494"/>
      <c r="P43" s="1496" t="s">
        <v>270</v>
      </c>
      <c r="Q43" s="1488"/>
      <c r="R43" s="1494"/>
      <c r="S43" s="1488"/>
      <c r="T43" s="1494"/>
      <c r="U43" s="1490"/>
      <c r="V43" s="1496" t="s">
        <v>270</v>
      </c>
      <c r="W43" s="1488"/>
      <c r="X43" s="1494"/>
      <c r="Y43" s="1488"/>
      <c r="Z43" s="1494"/>
      <c r="AA43" s="1490"/>
      <c r="AB43" s="1496" t="s">
        <v>270</v>
      </c>
      <c r="AC43" s="1488"/>
      <c r="AD43" s="1494"/>
      <c r="AE43" s="1488"/>
      <c r="AF43" s="1494"/>
      <c r="AG43" s="1490"/>
      <c r="AH43" s="1496" t="s">
        <v>270</v>
      </c>
      <c r="AI43" s="1488"/>
      <c r="AJ43" s="1494"/>
      <c r="AK43" s="1488"/>
      <c r="AL43" s="1494"/>
      <c r="AM43" s="1490"/>
      <c r="AN43" s="1496" t="s">
        <v>270</v>
      </c>
      <c r="AO43" s="1488"/>
      <c r="AP43" s="1494"/>
      <c r="AQ43" s="1488"/>
      <c r="AR43" s="1494"/>
      <c r="AS43" s="1490"/>
      <c r="AT43" s="1496"/>
      <c r="AU43" s="1488"/>
      <c r="AV43" s="1494"/>
      <c r="AW43" s="1488"/>
      <c r="AX43" s="1494"/>
      <c r="AY43" s="1490"/>
      <c r="AZ43" s="1496"/>
      <c r="BA43" s="1488"/>
      <c r="BB43" s="1494"/>
      <c r="BC43" s="1488"/>
      <c r="BD43" s="1494"/>
      <c r="BE43" s="1489"/>
      <c r="BF43" s="1496" t="s">
        <v>270</v>
      </c>
      <c r="BG43" s="1488"/>
      <c r="BH43" s="1494"/>
      <c r="BI43" s="1488"/>
      <c r="BJ43" s="1494"/>
      <c r="BK43" s="1490"/>
      <c r="BL43" s="1496" t="s">
        <v>270</v>
      </c>
      <c r="BM43" s="1488"/>
      <c r="BN43" s="1494"/>
      <c r="BO43" s="1488"/>
      <c r="BP43" s="1494"/>
      <c r="BQ43" s="1490"/>
      <c r="BR43" s="1496" t="s">
        <v>270</v>
      </c>
      <c r="BS43" s="1488"/>
      <c r="BT43" s="1494"/>
      <c r="BU43" s="1488"/>
      <c r="BV43" s="1494"/>
      <c r="BW43" s="1490"/>
      <c r="BX43" s="1496" t="s">
        <v>270</v>
      </c>
      <c r="BY43" s="1488"/>
      <c r="BZ43" s="1494"/>
      <c r="CA43" s="1488"/>
      <c r="CB43" s="1494"/>
      <c r="CC43" s="1490"/>
      <c r="CD43" s="1496" t="s">
        <v>270</v>
      </c>
      <c r="CE43" s="1488"/>
      <c r="CF43" s="1494"/>
      <c r="CG43" s="1488"/>
      <c r="CH43" s="1494"/>
      <c r="CI43" s="1490"/>
      <c r="CJ43" s="1496"/>
      <c r="CK43" s="1488"/>
      <c r="CL43" s="1494"/>
      <c r="CM43" s="1488"/>
      <c r="CN43" s="1494"/>
      <c r="CO43" s="1490"/>
      <c r="CP43" s="1496"/>
      <c r="CQ43" s="1488"/>
      <c r="CR43" s="1494"/>
      <c r="CS43" s="1488"/>
      <c r="CT43" s="1494"/>
      <c r="CU43" s="1490"/>
      <c r="CV43" s="1496"/>
      <c r="CW43" s="1488"/>
      <c r="CX43" s="1494"/>
      <c r="CY43" s="1488"/>
      <c r="CZ43" s="1494"/>
      <c r="DA43" s="1490"/>
      <c r="DB43" s="1496" t="s">
        <v>270</v>
      </c>
      <c r="DC43" s="1488"/>
      <c r="DD43" s="1494"/>
      <c r="DE43" s="1488"/>
      <c r="DF43" s="1494"/>
      <c r="DG43" s="1490"/>
      <c r="DH43" s="1496" t="s">
        <v>270</v>
      </c>
      <c r="DI43" s="1488"/>
      <c r="DJ43" s="1494"/>
      <c r="DK43" s="1488"/>
      <c r="DL43" s="1494"/>
      <c r="DM43" s="1490"/>
      <c r="DN43" s="1496" t="s">
        <v>270</v>
      </c>
      <c r="DO43" s="1488"/>
      <c r="DP43" s="1494"/>
      <c r="DQ43" s="1488"/>
      <c r="DR43" s="1494"/>
      <c r="DS43" s="1490"/>
      <c r="DT43" s="1496" t="s">
        <v>270</v>
      </c>
      <c r="DU43" s="1488"/>
      <c r="DV43" s="1494"/>
      <c r="DW43" s="1488"/>
      <c r="DX43" s="1494"/>
      <c r="DY43" s="1490"/>
      <c r="DZ43" s="1496" t="s">
        <v>270</v>
      </c>
      <c r="EA43" s="1488"/>
      <c r="EB43" s="1494"/>
      <c r="EC43" s="1488"/>
      <c r="ED43" s="1494"/>
      <c r="EE43" s="1490"/>
      <c r="EF43" s="1496"/>
      <c r="EG43" s="1488"/>
      <c r="EH43" s="1494"/>
      <c r="EI43" s="1488"/>
      <c r="EJ43" s="1494"/>
      <c r="EK43" s="1490"/>
      <c r="EL43" s="1496"/>
      <c r="EM43" s="1488"/>
      <c r="EN43" s="1494"/>
      <c r="EO43" s="1488"/>
      <c r="EP43" s="1494"/>
      <c r="EQ43" s="1490"/>
      <c r="ER43" s="1496" t="s">
        <v>270</v>
      </c>
      <c r="ES43" s="1488"/>
      <c r="ET43" s="1494"/>
      <c r="EU43" s="1488"/>
      <c r="EV43" s="1494"/>
      <c r="EW43" s="1490"/>
      <c r="EX43" s="1496" t="s">
        <v>270</v>
      </c>
      <c r="EY43" s="1488"/>
      <c r="EZ43" s="1494"/>
      <c r="FA43" s="1488"/>
      <c r="FB43" s="1494"/>
      <c r="FC43" s="1490"/>
      <c r="FD43" s="1496" t="s">
        <v>270</v>
      </c>
      <c r="FE43" s="1488"/>
      <c r="FF43" s="1494"/>
      <c r="FG43" s="1488"/>
      <c r="FH43" s="1494"/>
      <c r="FI43" s="1490"/>
      <c r="FJ43" s="1496" t="s">
        <v>270</v>
      </c>
      <c r="FK43" s="1488"/>
      <c r="FL43" s="1494"/>
      <c r="FM43" s="1488"/>
      <c r="FN43" s="1494"/>
      <c r="FO43" s="1490"/>
      <c r="FP43" s="1496"/>
      <c r="FQ43" s="1488"/>
      <c r="FR43" s="1494"/>
      <c r="FS43" s="1488"/>
      <c r="FT43" s="1494"/>
      <c r="FU43" s="1490"/>
      <c r="FV43" s="1496"/>
      <c r="FW43" s="1488"/>
      <c r="FX43" s="1494"/>
      <c r="FY43" s="1488"/>
      <c r="FZ43" s="1494"/>
      <c r="GA43" s="1490"/>
      <c r="GB43" s="1496"/>
      <c r="GC43" s="1488"/>
      <c r="GD43" s="1494"/>
      <c r="GE43" s="1488"/>
      <c r="GF43" s="1494"/>
      <c r="GG43" s="1490"/>
      <c r="GH43" s="39">
        <f t="shared" si="0"/>
        <v>19</v>
      </c>
      <c r="GI43" s="39">
        <f t="shared" si="1"/>
        <v>0</v>
      </c>
      <c r="GJ43" s="39">
        <f t="shared" si="2"/>
        <v>0</v>
      </c>
      <c r="GK43" s="4"/>
      <c r="GM43" s="40">
        <f t="shared" si="3"/>
        <v>10</v>
      </c>
      <c r="GN43" s="40">
        <f t="shared" si="4"/>
        <v>9</v>
      </c>
      <c r="GO43" s="40">
        <f t="shared" si="5"/>
        <v>0</v>
      </c>
      <c r="GP43" s="40">
        <f t="shared" si="6"/>
        <v>0</v>
      </c>
      <c r="GQ43" s="40">
        <f t="shared" si="7"/>
        <v>0</v>
      </c>
      <c r="GR43" s="40">
        <f t="shared" si="8"/>
        <v>0</v>
      </c>
      <c r="GS43" s="38" t="str">
        <f t="shared" si="9"/>
        <v/>
      </c>
      <c r="GT43" s="38" t="str">
        <f t="shared" si="10"/>
        <v/>
      </c>
    </row>
    <row r="44" spans="1:202" x14ac:dyDescent="0.2">
      <c r="A44" s="90">
        <v>21</v>
      </c>
      <c r="B44" s="317"/>
      <c r="C44" s="319"/>
      <c r="D44" s="1496"/>
      <c r="E44" s="1489"/>
      <c r="F44" s="1486"/>
      <c r="G44" s="1486"/>
      <c r="H44" s="1486"/>
      <c r="I44" s="1494"/>
      <c r="J44" s="1495"/>
      <c r="K44" s="1486"/>
      <c r="L44" s="1486"/>
      <c r="M44" s="1486"/>
      <c r="N44" s="1486"/>
      <c r="O44" s="1494"/>
      <c r="P44" s="1496" t="s">
        <v>270</v>
      </c>
      <c r="Q44" s="1488"/>
      <c r="R44" s="1494"/>
      <c r="S44" s="1488"/>
      <c r="T44" s="1494"/>
      <c r="U44" s="1490"/>
      <c r="V44" s="1496" t="s">
        <v>270</v>
      </c>
      <c r="W44" s="1488"/>
      <c r="X44" s="1494"/>
      <c r="Y44" s="1488"/>
      <c r="Z44" s="1494"/>
      <c r="AA44" s="1490"/>
      <c r="AB44" s="1496" t="s">
        <v>270</v>
      </c>
      <c r="AC44" s="1488"/>
      <c r="AD44" s="1494"/>
      <c r="AE44" s="1488"/>
      <c r="AF44" s="1494"/>
      <c r="AG44" s="1490"/>
      <c r="AH44" s="1496" t="s">
        <v>270</v>
      </c>
      <c r="AI44" s="1488"/>
      <c r="AJ44" s="1494"/>
      <c r="AK44" s="1488"/>
      <c r="AL44" s="1494"/>
      <c r="AM44" s="1490"/>
      <c r="AN44" s="1496" t="s">
        <v>270</v>
      </c>
      <c r="AO44" s="1488"/>
      <c r="AP44" s="1494"/>
      <c r="AQ44" s="1488"/>
      <c r="AR44" s="1494"/>
      <c r="AS44" s="1490"/>
      <c r="AT44" s="1496"/>
      <c r="AU44" s="1488"/>
      <c r="AV44" s="1494"/>
      <c r="AW44" s="1488"/>
      <c r="AX44" s="1494"/>
      <c r="AY44" s="1490"/>
      <c r="AZ44" s="1496"/>
      <c r="BA44" s="1488"/>
      <c r="BB44" s="1494"/>
      <c r="BC44" s="1488"/>
      <c r="BD44" s="1494"/>
      <c r="BE44" s="1490"/>
      <c r="BF44" s="1496" t="s">
        <v>270</v>
      </c>
      <c r="BG44" s="1488"/>
      <c r="BH44" s="1494"/>
      <c r="BI44" s="1488"/>
      <c r="BJ44" s="1494"/>
      <c r="BK44" s="1490"/>
      <c r="BL44" s="1496" t="s">
        <v>270</v>
      </c>
      <c r="BM44" s="1488"/>
      <c r="BN44" s="1494"/>
      <c r="BO44" s="1488"/>
      <c r="BP44" s="1494"/>
      <c r="BQ44" s="1490"/>
      <c r="BR44" s="1496" t="s">
        <v>270</v>
      </c>
      <c r="BS44" s="1488"/>
      <c r="BT44" s="1494"/>
      <c r="BU44" s="1488"/>
      <c r="BV44" s="1494"/>
      <c r="BW44" s="1490"/>
      <c r="BX44" s="1496" t="s">
        <v>270</v>
      </c>
      <c r="BY44" s="1488"/>
      <c r="BZ44" s="1494"/>
      <c r="CA44" s="1488"/>
      <c r="CB44" s="1494"/>
      <c r="CC44" s="1490"/>
      <c r="CD44" s="1496" t="s">
        <v>270</v>
      </c>
      <c r="CE44" s="1488"/>
      <c r="CF44" s="1494"/>
      <c r="CG44" s="1488"/>
      <c r="CH44" s="1494"/>
      <c r="CI44" s="1490"/>
      <c r="CJ44" s="1496"/>
      <c r="CK44" s="1488"/>
      <c r="CL44" s="1494"/>
      <c r="CM44" s="1488"/>
      <c r="CN44" s="1494"/>
      <c r="CO44" s="1490"/>
      <c r="CP44" s="1496"/>
      <c r="CQ44" s="1488"/>
      <c r="CR44" s="1494"/>
      <c r="CS44" s="1488"/>
      <c r="CT44" s="1494"/>
      <c r="CU44" s="1490"/>
      <c r="CV44" s="1496"/>
      <c r="CW44" s="1488"/>
      <c r="CX44" s="1494"/>
      <c r="CY44" s="1488"/>
      <c r="CZ44" s="1494"/>
      <c r="DA44" s="1490"/>
      <c r="DB44" s="1496"/>
      <c r="DC44" s="1488"/>
      <c r="DD44" s="1494"/>
      <c r="DE44" s="1488"/>
      <c r="DF44" s="1494"/>
      <c r="DG44" s="1490"/>
      <c r="DH44" s="1496" t="s">
        <v>270</v>
      </c>
      <c r="DI44" s="1488"/>
      <c r="DJ44" s="1494"/>
      <c r="DK44" s="1488"/>
      <c r="DL44" s="1494"/>
      <c r="DM44" s="1490"/>
      <c r="DN44" s="1496" t="s">
        <v>270</v>
      </c>
      <c r="DO44" s="1488"/>
      <c r="DP44" s="1494"/>
      <c r="DQ44" s="1488"/>
      <c r="DR44" s="1494"/>
      <c r="DS44" s="1490"/>
      <c r="DT44" s="1496"/>
      <c r="DU44" s="1488"/>
      <c r="DV44" s="1494"/>
      <c r="DW44" s="1488"/>
      <c r="DX44" s="1494"/>
      <c r="DY44" s="1490"/>
      <c r="DZ44" s="1496"/>
      <c r="EA44" s="1488"/>
      <c r="EB44" s="1494"/>
      <c r="EC44" s="1488"/>
      <c r="ED44" s="1494"/>
      <c r="EE44" s="1490"/>
      <c r="EF44" s="1496"/>
      <c r="EG44" s="1488"/>
      <c r="EH44" s="1494"/>
      <c r="EI44" s="1488"/>
      <c r="EJ44" s="1494"/>
      <c r="EK44" s="1490"/>
      <c r="EL44" s="1496"/>
      <c r="EM44" s="1488"/>
      <c r="EN44" s="1494"/>
      <c r="EO44" s="1488"/>
      <c r="EP44" s="1494"/>
      <c r="EQ44" s="1490"/>
      <c r="ER44" s="1496"/>
      <c r="ES44" s="1488"/>
      <c r="ET44" s="1494"/>
      <c r="EU44" s="1488"/>
      <c r="EV44" s="1494"/>
      <c r="EW44" s="1490"/>
      <c r="EX44" s="1496" t="s">
        <v>270</v>
      </c>
      <c r="EY44" s="1488"/>
      <c r="EZ44" s="1494"/>
      <c r="FA44" s="1488"/>
      <c r="FB44" s="1494"/>
      <c r="FC44" s="1490"/>
      <c r="FD44" s="1496" t="s">
        <v>270</v>
      </c>
      <c r="FE44" s="1488"/>
      <c r="FF44" s="1494"/>
      <c r="FG44" s="1488"/>
      <c r="FH44" s="1494"/>
      <c r="FI44" s="1490"/>
      <c r="FJ44" s="1496" t="s">
        <v>270</v>
      </c>
      <c r="FK44" s="1488"/>
      <c r="FL44" s="1494"/>
      <c r="FM44" s="1488"/>
      <c r="FN44" s="1494"/>
      <c r="FO44" s="1490"/>
      <c r="FP44" s="1496"/>
      <c r="FQ44" s="1488"/>
      <c r="FR44" s="1494"/>
      <c r="FS44" s="1488"/>
      <c r="FT44" s="1494"/>
      <c r="FU44" s="1490"/>
      <c r="FV44" s="1496"/>
      <c r="FW44" s="1488"/>
      <c r="FX44" s="1494"/>
      <c r="FY44" s="1488"/>
      <c r="FZ44" s="1494"/>
      <c r="GA44" s="1490"/>
      <c r="GB44" s="1496"/>
      <c r="GC44" s="1488"/>
      <c r="GD44" s="1494"/>
      <c r="GE44" s="1488"/>
      <c r="GF44" s="1494"/>
      <c r="GG44" s="1490"/>
      <c r="GH44" s="39">
        <f t="shared" si="0"/>
        <v>15</v>
      </c>
      <c r="GI44" s="39">
        <f t="shared" si="1"/>
        <v>0</v>
      </c>
      <c r="GJ44" s="39">
        <f t="shared" si="2"/>
        <v>0</v>
      </c>
      <c r="GK44" s="4"/>
      <c r="GM44" s="40">
        <f t="shared" si="3"/>
        <v>10</v>
      </c>
      <c r="GN44" s="40">
        <f t="shared" si="4"/>
        <v>5</v>
      </c>
      <c r="GO44" s="40">
        <f t="shared" si="5"/>
        <v>0</v>
      </c>
      <c r="GP44" s="40">
        <f t="shared" si="6"/>
        <v>0</v>
      </c>
      <c r="GQ44" s="40">
        <f t="shared" si="7"/>
        <v>0</v>
      </c>
      <c r="GR44" s="40">
        <f t="shared" si="8"/>
        <v>0</v>
      </c>
      <c r="GS44" s="38" t="str">
        <f t="shared" si="9"/>
        <v/>
      </c>
      <c r="GT44" s="38" t="str">
        <f t="shared" si="10"/>
        <v/>
      </c>
    </row>
    <row r="45" spans="1:202" x14ac:dyDescent="0.2">
      <c r="A45" s="90">
        <v>22</v>
      </c>
      <c r="B45" s="317"/>
      <c r="C45" s="319"/>
      <c r="D45" s="1496"/>
      <c r="E45" s="1489"/>
      <c r="F45" s="1486"/>
      <c r="G45" s="1486"/>
      <c r="H45" s="1486"/>
      <c r="I45" s="1494"/>
      <c r="J45" s="1495"/>
      <c r="K45" s="1486"/>
      <c r="L45" s="1486"/>
      <c r="M45" s="1486"/>
      <c r="N45" s="1486"/>
      <c r="O45" s="1494"/>
      <c r="P45" s="1496" t="s">
        <v>270</v>
      </c>
      <c r="Q45" s="1488"/>
      <c r="R45" s="1494"/>
      <c r="S45" s="1488"/>
      <c r="T45" s="1494"/>
      <c r="U45" s="1490"/>
      <c r="V45" s="1496" t="s">
        <v>270</v>
      </c>
      <c r="W45" s="1488"/>
      <c r="X45" s="1494"/>
      <c r="Y45" s="1488"/>
      <c r="Z45" s="1494"/>
      <c r="AA45" s="1490"/>
      <c r="AB45" s="1496" t="s">
        <v>270</v>
      </c>
      <c r="AC45" s="1488"/>
      <c r="AD45" s="1494"/>
      <c r="AE45" s="1488"/>
      <c r="AF45" s="1494"/>
      <c r="AG45" s="1490"/>
      <c r="AH45" s="1496" t="s">
        <v>270</v>
      </c>
      <c r="AI45" s="1488"/>
      <c r="AJ45" s="1494"/>
      <c r="AK45" s="1488"/>
      <c r="AL45" s="1494"/>
      <c r="AM45" s="1490"/>
      <c r="AN45" s="1496" t="s">
        <v>270</v>
      </c>
      <c r="AO45" s="1488"/>
      <c r="AP45" s="1494"/>
      <c r="AQ45" s="1488"/>
      <c r="AR45" s="1494"/>
      <c r="AS45" s="1490"/>
      <c r="AT45" s="1496"/>
      <c r="AU45" s="1488"/>
      <c r="AV45" s="1494"/>
      <c r="AW45" s="1488"/>
      <c r="AX45" s="1494"/>
      <c r="AY45" s="1490"/>
      <c r="AZ45" s="1496"/>
      <c r="BA45" s="1488"/>
      <c r="BB45" s="1494"/>
      <c r="BC45" s="1488"/>
      <c r="BD45" s="1494"/>
      <c r="BE45" s="1490"/>
      <c r="BF45" s="1496"/>
      <c r="BG45" s="1488"/>
      <c r="BH45" s="1494"/>
      <c r="BI45" s="1488"/>
      <c r="BJ45" s="1494"/>
      <c r="BK45" s="1490"/>
      <c r="BL45" s="1496" t="s">
        <v>270</v>
      </c>
      <c r="BM45" s="1488"/>
      <c r="BN45" s="1494"/>
      <c r="BO45" s="1488"/>
      <c r="BP45" s="1494"/>
      <c r="BQ45" s="1490"/>
      <c r="BR45" s="1496" t="s">
        <v>270</v>
      </c>
      <c r="BS45" s="1488"/>
      <c r="BT45" s="1494"/>
      <c r="BU45" s="1488"/>
      <c r="BV45" s="1494"/>
      <c r="BW45" s="1490"/>
      <c r="BX45" s="1496" t="s">
        <v>270</v>
      </c>
      <c r="BY45" s="1488"/>
      <c r="BZ45" s="1494"/>
      <c r="CA45" s="1488"/>
      <c r="CB45" s="1494"/>
      <c r="CC45" s="1490"/>
      <c r="CD45" s="1496"/>
      <c r="CE45" s="1488"/>
      <c r="CF45" s="1494"/>
      <c r="CG45" s="1488"/>
      <c r="CH45" s="1494"/>
      <c r="CI45" s="1490"/>
      <c r="CJ45" s="1496"/>
      <c r="CK45" s="1488"/>
      <c r="CL45" s="1494"/>
      <c r="CM45" s="1488"/>
      <c r="CN45" s="1494"/>
      <c r="CO45" s="1490"/>
      <c r="CP45" s="1496"/>
      <c r="CQ45" s="1488"/>
      <c r="CR45" s="1494"/>
      <c r="CS45" s="1488"/>
      <c r="CT45" s="1494"/>
      <c r="CU45" s="1490"/>
      <c r="CV45" s="1496"/>
      <c r="CW45" s="1488"/>
      <c r="CX45" s="1494"/>
      <c r="CY45" s="1488"/>
      <c r="CZ45" s="1494"/>
      <c r="DA45" s="1490"/>
      <c r="DB45" s="1496"/>
      <c r="DC45" s="1488"/>
      <c r="DD45" s="1494"/>
      <c r="DE45" s="1488"/>
      <c r="DF45" s="1494"/>
      <c r="DG45" s="1490"/>
      <c r="DH45" s="1496" t="s">
        <v>270</v>
      </c>
      <c r="DI45" s="1488"/>
      <c r="DJ45" s="1494"/>
      <c r="DK45" s="1488"/>
      <c r="DL45" s="1494"/>
      <c r="DM45" s="1490"/>
      <c r="DN45" s="1496" t="s">
        <v>270</v>
      </c>
      <c r="DO45" s="1488"/>
      <c r="DP45" s="1494"/>
      <c r="DQ45" s="1488"/>
      <c r="DR45" s="1494"/>
      <c r="DS45" s="1490"/>
      <c r="DT45" s="1496" t="s">
        <v>270</v>
      </c>
      <c r="DU45" s="1488"/>
      <c r="DV45" s="1494"/>
      <c r="DW45" s="1488"/>
      <c r="DX45" s="1494"/>
      <c r="DY45" s="1490"/>
      <c r="DZ45" s="1496" t="s">
        <v>270</v>
      </c>
      <c r="EA45" s="1488"/>
      <c r="EB45" s="1494"/>
      <c r="EC45" s="1488"/>
      <c r="ED45" s="1494"/>
      <c r="EE45" s="1490"/>
      <c r="EF45" s="1496"/>
      <c r="EG45" s="1488"/>
      <c r="EH45" s="1494"/>
      <c r="EI45" s="1488"/>
      <c r="EJ45" s="1494"/>
      <c r="EK45" s="1490"/>
      <c r="EL45" s="1496"/>
      <c r="EM45" s="1488"/>
      <c r="EN45" s="1494"/>
      <c r="EO45" s="1488"/>
      <c r="EP45" s="1494"/>
      <c r="EQ45" s="1490"/>
      <c r="ER45" s="1496" t="s">
        <v>270</v>
      </c>
      <c r="ES45" s="1488"/>
      <c r="ET45" s="1494"/>
      <c r="EU45" s="1488"/>
      <c r="EV45" s="1494"/>
      <c r="EW45" s="1490"/>
      <c r="EX45" s="1496" t="s">
        <v>270</v>
      </c>
      <c r="EY45" s="1488"/>
      <c r="EZ45" s="1494"/>
      <c r="FA45" s="1488"/>
      <c r="FB45" s="1494"/>
      <c r="FC45" s="1490"/>
      <c r="FD45" s="1496" t="s">
        <v>270</v>
      </c>
      <c r="FE45" s="1488"/>
      <c r="FF45" s="1494"/>
      <c r="FG45" s="1488"/>
      <c r="FH45" s="1494"/>
      <c r="FI45" s="1490"/>
      <c r="FJ45" s="1496" t="s">
        <v>270</v>
      </c>
      <c r="FK45" s="1488"/>
      <c r="FL45" s="1494"/>
      <c r="FM45" s="1488"/>
      <c r="FN45" s="1494"/>
      <c r="FO45" s="1490"/>
      <c r="FP45" s="1496"/>
      <c r="FQ45" s="1488"/>
      <c r="FR45" s="1494"/>
      <c r="FS45" s="1488"/>
      <c r="FT45" s="1494"/>
      <c r="FU45" s="1490"/>
      <c r="FV45" s="1496"/>
      <c r="FW45" s="1488"/>
      <c r="FX45" s="1494"/>
      <c r="FY45" s="1488"/>
      <c r="FZ45" s="1494"/>
      <c r="GA45" s="1490"/>
      <c r="GB45" s="1496"/>
      <c r="GC45" s="1488"/>
      <c r="GD45" s="1494"/>
      <c r="GE45" s="1488"/>
      <c r="GF45" s="1494"/>
      <c r="GG45" s="1490"/>
      <c r="GH45" s="39">
        <f t="shared" si="0"/>
        <v>16</v>
      </c>
      <c r="GI45" s="39">
        <f t="shared" si="1"/>
        <v>0</v>
      </c>
      <c r="GJ45" s="39">
        <f t="shared" si="2"/>
        <v>0</v>
      </c>
      <c r="GK45" s="4"/>
      <c r="GM45" s="40">
        <f t="shared" si="3"/>
        <v>8</v>
      </c>
      <c r="GN45" s="40">
        <f t="shared" si="4"/>
        <v>8</v>
      </c>
      <c r="GO45" s="40">
        <f t="shared" si="5"/>
        <v>0</v>
      </c>
      <c r="GP45" s="40">
        <f t="shared" si="6"/>
        <v>0</v>
      </c>
      <c r="GQ45" s="40">
        <f t="shared" si="7"/>
        <v>0</v>
      </c>
      <c r="GR45" s="40">
        <f t="shared" si="8"/>
        <v>0</v>
      </c>
      <c r="GS45" s="38" t="str">
        <f t="shared" si="9"/>
        <v/>
      </c>
      <c r="GT45" s="38" t="str">
        <f t="shared" si="10"/>
        <v/>
      </c>
    </row>
    <row r="46" spans="1:202" x14ac:dyDescent="0.2">
      <c r="A46" s="90">
        <v>23</v>
      </c>
      <c r="B46" s="317"/>
      <c r="C46" s="319"/>
      <c r="D46" s="1496"/>
      <c r="E46" s="1489"/>
      <c r="F46" s="1486"/>
      <c r="G46" s="1486"/>
      <c r="H46" s="1486"/>
      <c r="I46" s="1494"/>
      <c r="J46" s="1495"/>
      <c r="K46" s="1486"/>
      <c r="L46" s="1486"/>
      <c r="M46" s="1486"/>
      <c r="N46" s="1486"/>
      <c r="O46" s="1494"/>
      <c r="P46" s="1496" t="s">
        <v>270</v>
      </c>
      <c r="Q46" s="1488"/>
      <c r="R46" s="1494"/>
      <c r="S46" s="1488"/>
      <c r="T46" s="1494"/>
      <c r="U46" s="1490"/>
      <c r="V46" s="1496" t="s">
        <v>270</v>
      </c>
      <c r="W46" s="1488"/>
      <c r="X46" s="1494"/>
      <c r="Y46" s="1488"/>
      <c r="Z46" s="1494"/>
      <c r="AA46" s="1490"/>
      <c r="AB46" s="1496" t="s">
        <v>270</v>
      </c>
      <c r="AC46" s="1488"/>
      <c r="AD46" s="1494"/>
      <c r="AE46" s="1488"/>
      <c r="AF46" s="1494"/>
      <c r="AG46" s="1490"/>
      <c r="AH46" s="1496" t="s">
        <v>270</v>
      </c>
      <c r="AI46" s="1488"/>
      <c r="AJ46" s="1494"/>
      <c r="AK46" s="1488"/>
      <c r="AL46" s="1494"/>
      <c r="AM46" s="1490"/>
      <c r="AN46" s="1496" t="s">
        <v>270</v>
      </c>
      <c r="AO46" s="1488"/>
      <c r="AP46" s="1494"/>
      <c r="AQ46" s="1488"/>
      <c r="AR46" s="1494"/>
      <c r="AS46" s="1490"/>
      <c r="AT46" s="1496"/>
      <c r="AU46" s="1488"/>
      <c r="AV46" s="1494"/>
      <c r="AW46" s="1488"/>
      <c r="AX46" s="1494"/>
      <c r="AY46" s="1490"/>
      <c r="AZ46" s="1496"/>
      <c r="BA46" s="1488"/>
      <c r="BB46" s="1494"/>
      <c r="BC46" s="1488"/>
      <c r="BD46" s="1494"/>
      <c r="BE46" s="1490"/>
      <c r="BF46" s="1496"/>
      <c r="BG46" s="1488"/>
      <c r="BH46" s="1494"/>
      <c r="BI46" s="1488"/>
      <c r="BJ46" s="1494"/>
      <c r="BK46" s="1490"/>
      <c r="BL46" s="1496"/>
      <c r="BM46" s="1488"/>
      <c r="BN46" s="1494"/>
      <c r="BO46" s="1488"/>
      <c r="BP46" s="1494"/>
      <c r="BQ46" s="1490"/>
      <c r="BR46" s="1496" t="s">
        <v>270</v>
      </c>
      <c r="BS46" s="1488"/>
      <c r="BT46" s="1494"/>
      <c r="BU46" s="1488"/>
      <c r="BV46" s="1494"/>
      <c r="BW46" s="1490"/>
      <c r="BX46" s="1496" t="s">
        <v>270</v>
      </c>
      <c r="BY46" s="1488"/>
      <c r="BZ46" s="1494"/>
      <c r="CA46" s="1488"/>
      <c r="CB46" s="1494"/>
      <c r="CC46" s="1490"/>
      <c r="CD46" s="1496" t="s">
        <v>270</v>
      </c>
      <c r="CE46" s="1488"/>
      <c r="CF46" s="1494"/>
      <c r="CG46" s="1488"/>
      <c r="CH46" s="1494"/>
      <c r="CI46" s="1490"/>
      <c r="CJ46" s="1496"/>
      <c r="CK46" s="1488"/>
      <c r="CL46" s="1494"/>
      <c r="CM46" s="1488"/>
      <c r="CN46" s="1494"/>
      <c r="CO46" s="1490"/>
      <c r="CP46" s="1496"/>
      <c r="CQ46" s="1488"/>
      <c r="CR46" s="1494"/>
      <c r="CS46" s="1488"/>
      <c r="CT46" s="1494"/>
      <c r="CU46" s="1490"/>
      <c r="CV46" s="1496"/>
      <c r="CW46" s="1488"/>
      <c r="CX46" s="1494"/>
      <c r="CY46" s="1488"/>
      <c r="CZ46" s="1494"/>
      <c r="DA46" s="1490"/>
      <c r="DB46" s="1496" t="s">
        <v>270</v>
      </c>
      <c r="DC46" s="1488"/>
      <c r="DD46" s="1494"/>
      <c r="DE46" s="1488"/>
      <c r="DF46" s="1494"/>
      <c r="DG46" s="1490"/>
      <c r="DH46" s="1496" t="s">
        <v>270</v>
      </c>
      <c r="DI46" s="1488"/>
      <c r="DJ46" s="1494"/>
      <c r="DK46" s="1488"/>
      <c r="DL46" s="1494"/>
      <c r="DM46" s="1490"/>
      <c r="DN46" s="1496" t="s">
        <v>270</v>
      </c>
      <c r="DO46" s="1488"/>
      <c r="DP46" s="1494"/>
      <c r="DQ46" s="1488"/>
      <c r="DR46" s="1494"/>
      <c r="DS46" s="1490"/>
      <c r="DT46" s="1496" t="s">
        <v>270</v>
      </c>
      <c r="DU46" s="1488"/>
      <c r="DV46" s="1494"/>
      <c r="DW46" s="1488"/>
      <c r="DX46" s="1494"/>
      <c r="DY46" s="1490"/>
      <c r="DZ46" s="1496" t="s">
        <v>270</v>
      </c>
      <c r="EA46" s="1488"/>
      <c r="EB46" s="1494"/>
      <c r="EC46" s="1488"/>
      <c r="ED46" s="1494"/>
      <c r="EE46" s="1490"/>
      <c r="EF46" s="1496"/>
      <c r="EG46" s="1488"/>
      <c r="EH46" s="1494"/>
      <c r="EI46" s="1488"/>
      <c r="EJ46" s="1494"/>
      <c r="EK46" s="1490"/>
      <c r="EL46" s="1496"/>
      <c r="EM46" s="1488"/>
      <c r="EN46" s="1494"/>
      <c r="EO46" s="1488"/>
      <c r="EP46" s="1494"/>
      <c r="EQ46" s="1490"/>
      <c r="ER46" s="1496"/>
      <c r="ES46" s="1488"/>
      <c r="ET46" s="1494"/>
      <c r="EU46" s="1488"/>
      <c r="EV46" s="1494"/>
      <c r="EW46" s="1490"/>
      <c r="EX46" s="1496" t="s">
        <v>270</v>
      </c>
      <c r="EY46" s="1488"/>
      <c r="EZ46" s="1494"/>
      <c r="FA46" s="1488"/>
      <c r="FB46" s="1494"/>
      <c r="FC46" s="1490"/>
      <c r="FD46" s="1496" t="s">
        <v>270</v>
      </c>
      <c r="FE46" s="1488"/>
      <c r="FF46" s="1494"/>
      <c r="FG46" s="1488"/>
      <c r="FH46" s="1494"/>
      <c r="FI46" s="1490"/>
      <c r="FJ46" s="1496" t="s">
        <v>270</v>
      </c>
      <c r="FK46" s="1488"/>
      <c r="FL46" s="1494"/>
      <c r="FM46" s="1488"/>
      <c r="FN46" s="1494"/>
      <c r="FO46" s="1490"/>
      <c r="FP46" s="1496"/>
      <c r="FQ46" s="1488"/>
      <c r="FR46" s="1494"/>
      <c r="FS46" s="1488"/>
      <c r="FT46" s="1494"/>
      <c r="FU46" s="1490"/>
      <c r="FV46" s="1496"/>
      <c r="FW46" s="1488"/>
      <c r="FX46" s="1494"/>
      <c r="FY46" s="1488"/>
      <c r="FZ46" s="1494"/>
      <c r="GA46" s="1490"/>
      <c r="GB46" s="1496"/>
      <c r="GC46" s="1488"/>
      <c r="GD46" s="1494"/>
      <c r="GE46" s="1488"/>
      <c r="GF46" s="1494"/>
      <c r="GG46" s="1490"/>
      <c r="GH46" s="39">
        <f t="shared" si="0"/>
        <v>16</v>
      </c>
      <c r="GI46" s="39">
        <f t="shared" si="1"/>
        <v>0</v>
      </c>
      <c r="GJ46" s="39">
        <f t="shared" si="2"/>
        <v>0</v>
      </c>
      <c r="GK46" s="4"/>
      <c r="GM46" s="40">
        <f t="shared" si="3"/>
        <v>8</v>
      </c>
      <c r="GN46" s="40">
        <f t="shared" si="4"/>
        <v>8</v>
      </c>
      <c r="GO46" s="40">
        <f t="shared" si="5"/>
        <v>0</v>
      </c>
      <c r="GP46" s="40">
        <f t="shared" si="6"/>
        <v>0</v>
      </c>
      <c r="GQ46" s="40">
        <f t="shared" si="7"/>
        <v>0</v>
      </c>
      <c r="GR46" s="40">
        <f t="shared" si="8"/>
        <v>0</v>
      </c>
      <c r="GS46" s="38" t="str">
        <f t="shared" si="9"/>
        <v/>
      </c>
      <c r="GT46" s="38" t="str">
        <f t="shared" si="10"/>
        <v/>
      </c>
    </row>
    <row r="47" spans="1:202" x14ac:dyDescent="0.2">
      <c r="A47" s="90">
        <v>24</v>
      </c>
      <c r="B47" s="317"/>
      <c r="C47" s="319" t="s">
        <v>270</v>
      </c>
      <c r="D47" s="1496"/>
      <c r="E47" s="1489"/>
      <c r="F47" s="1486"/>
      <c r="G47" s="1486"/>
      <c r="H47" s="1486"/>
      <c r="I47" s="1494"/>
      <c r="J47" s="1495"/>
      <c r="K47" s="1486"/>
      <c r="L47" s="1486"/>
      <c r="M47" s="1486"/>
      <c r="N47" s="1486"/>
      <c r="O47" s="1494"/>
      <c r="P47" s="1496"/>
      <c r="Q47" s="1488"/>
      <c r="R47" s="1494"/>
      <c r="S47" s="1488"/>
      <c r="T47" s="1494"/>
      <c r="U47" s="1490"/>
      <c r="V47" s="1496"/>
      <c r="W47" s="1488"/>
      <c r="X47" s="1494"/>
      <c r="Y47" s="1488"/>
      <c r="Z47" s="1494"/>
      <c r="AA47" s="1490"/>
      <c r="AB47" s="1496" t="s">
        <v>270</v>
      </c>
      <c r="AC47" s="1488"/>
      <c r="AD47" s="1494"/>
      <c r="AE47" s="1488"/>
      <c r="AF47" s="1494"/>
      <c r="AG47" s="1490"/>
      <c r="AH47" s="1496" t="s">
        <v>270</v>
      </c>
      <c r="AI47" s="1488"/>
      <c r="AJ47" s="1494"/>
      <c r="AK47" s="1488"/>
      <c r="AL47" s="1494"/>
      <c r="AM47" s="1490"/>
      <c r="AN47" s="1496" t="s">
        <v>270</v>
      </c>
      <c r="AO47" s="1488"/>
      <c r="AP47" s="1494"/>
      <c r="AQ47" s="1488"/>
      <c r="AR47" s="1494"/>
      <c r="AS47" s="1490"/>
      <c r="AT47" s="1496"/>
      <c r="AU47" s="1488"/>
      <c r="AV47" s="1494"/>
      <c r="AW47" s="1488"/>
      <c r="AX47" s="1494"/>
      <c r="AY47" s="1490"/>
      <c r="AZ47" s="1496"/>
      <c r="BA47" s="1488"/>
      <c r="BB47" s="1494"/>
      <c r="BC47" s="1488"/>
      <c r="BD47" s="1494"/>
      <c r="BE47" s="1490"/>
      <c r="BF47" s="1496"/>
      <c r="BG47" s="1488"/>
      <c r="BH47" s="1494"/>
      <c r="BI47" s="1488"/>
      <c r="BJ47" s="1494"/>
      <c r="BK47" s="1490"/>
      <c r="BL47" s="1496"/>
      <c r="BM47" s="1488"/>
      <c r="BN47" s="1494"/>
      <c r="BO47" s="1488"/>
      <c r="BP47" s="1494"/>
      <c r="BQ47" s="1490"/>
      <c r="BR47" s="1496" t="s">
        <v>270</v>
      </c>
      <c r="BS47" s="1488"/>
      <c r="BT47" s="1494"/>
      <c r="BU47" s="1488"/>
      <c r="BV47" s="1494"/>
      <c r="BW47" s="1490"/>
      <c r="BX47" s="1496"/>
      <c r="BY47" s="1488"/>
      <c r="BZ47" s="1494"/>
      <c r="CA47" s="1488"/>
      <c r="CB47" s="1494"/>
      <c r="CC47" s="1490"/>
      <c r="CD47" s="1496" t="s">
        <v>270</v>
      </c>
      <c r="CE47" s="1488"/>
      <c r="CF47" s="1494"/>
      <c r="CG47" s="1488"/>
      <c r="CH47" s="1494"/>
      <c r="CI47" s="1490"/>
      <c r="CJ47" s="1496"/>
      <c r="CK47" s="1488"/>
      <c r="CL47" s="1494"/>
      <c r="CM47" s="1488"/>
      <c r="CN47" s="1494"/>
      <c r="CO47" s="1490"/>
      <c r="CP47" s="1496"/>
      <c r="CQ47" s="1488"/>
      <c r="CR47" s="1494"/>
      <c r="CS47" s="1488"/>
      <c r="CT47" s="1494"/>
      <c r="CU47" s="1490"/>
      <c r="CV47" s="1496"/>
      <c r="CW47" s="1488"/>
      <c r="CX47" s="1494"/>
      <c r="CY47" s="1488"/>
      <c r="CZ47" s="1494"/>
      <c r="DA47" s="1490"/>
      <c r="DB47" s="1496"/>
      <c r="DC47" s="1488"/>
      <c r="DD47" s="1494"/>
      <c r="DE47" s="1488"/>
      <c r="DF47" s="1494"/>
      <c r="DG47" s="1490"/>
      <c r="DH47" s="1496" t="s">
        <v>270</v>
      </c>
      <c r="DI47" s="1488"/>
      <c r="DJ47" s="1494"/>
      <c r="DK47" s="1488"/>
      <c r="DL47" s="1494"/>
      <c r="DM47" s="1490"/>
      <c r="DN47" s="1496"/>
      <c r="DO47" s="1488"/>
      <c r="DP47" s="1494"/>
      <c r="DQ47" s="1488"/>
      <c r="DR47" s="1494"/>
      <c r="DS47" s="1490"/>
      <c r="DT47" s="1496"/>
      <c r="DU47" s="1488"/>
      <c r="DV47" s="1494"/>
      <c r="DW47" s="1488"/>
      <c r="DX47" s="1494"/>
      <c r="DY47" s="1490"/>
      <c r="DZ47" s="1496"/>
      <c r="EA47" s="1488"/>
      <c r="EB47" s="1494"/>
      <c r="EC47" s="1488"/>
      <c r="ED47" s="1494"/>
      <c r="EE47" s="1490"/>
      <c r="EF47" s="1496"/>
      <c r="EG47" s="1488"/>
      <c r="EH47" s="1494"/>
      <c r="EI47" s="1488"/>
      <c r="EJ47" s="1494"/>
      <c r="EK47" s="1490"/>
      <c r="EL47" s="1496"/>
      <c r="EM47" s="1488"/>
      <c r="EN47" s="1494"/>
      <c r="EO47" s="1488"/>
      <c r="EP47" s="1494"/>
      <c r="EQ47" s="1490"/>
      <c r="ER47" s="1496"/>
      <c r="ES47" s="1488"/>
      <c r="ET47" s="1494"/>
      <c r="EU47" s="1488"/>
      <c r="EV47" s="1494"/>
      <c r="EW47" s="1490"/>
      <c r="EX47" s="1496"/>
      <c r="EY47" s="1488"/>
      <c r="EZ47" s="1494"/>
      <c r="FA47" s="1488"/>
      <c r="FB47" s="1494"/>
      <c r="FC47" s="1490"/>
      <c r="FD47" s="1496"/>
      <c r="FE47" s="1488"/>
      <c r="FF47" s="1494"/>
      <c r="FG47" s="1488"/>
      <c r="FH47" s="1494"/>
      <c r="FI47" s="1490"/>
      <c r="FJ47" s="1496"/>
      <c r="FK47" s="1488"/>
      <c r="FL47" s="1494"/>
      <c r="FM47" s="1488"/>
      <c r="FN47" s="1494"/>
      <c r="FO47" s="1490"/>
      <c r="FP47" s="1496"/>
      <c r="FQ47" s="1488"/>
      <c r="FR47" s="1494"/>
      <c r="FS47" s="1488"/>
      <c r="FT47" s="1494"/>
      <c r="FU47" s="1490"/>
      <c r="FV47" s="1496"/>
      <c r="FW47" s="1488"/>
      <c r="FX47" s="1494"/>
      <c r="FY47" s="1488"/>
      <c r="FZ47" s="1494"/>
      <c r="GA47" s="1490"/>
      <c r="GB47" s="1496"/>
      <c r="GC47" s="1488"/>
      <c r="GD47" s="1494"/>
      <c r="GE47" s="1488"/>
      <c r="GF47" s="1494"/>
      <c r="GG47" s="1490"/>
      <c r="GH47" s="39">
        <f t="shared" si="0"/>
        <v>6</v>
      </c>
      <c r="GI47" s="39">
        <f t="shared" si="1"/>
        <v>0</v>
      </c>
      <c r="GJ47" s="39">
        <f t="shared" si="2"/>
        <v>0</v>
      </c>
      <c r="GK47" s="4"/>
      <c r="GM47" s="40">
        <f t="shared" si="3"/>
        <v>5</v>
      </c>
      <c r="GN47" s="40">
        <f t="shared" si="4"/>
        <v>1</v>
      </c>
      <c r="GO47" s="40">
        <f t="shared" si="5"/>
        <v>0</v>
      </c>
      <c r="GP47" s="40">
        <f t="shared" si="6"/>
        <v>0</v>
      </c>
      <c r="GQ47" s="40">
        <f t="shared" si="7"/>
        <v>0</v>
      </c>
      <c r="GR47" s="40">
        <f t="shared" si="8"/>
        <v>0</v>
      </c>
      <c r="GS47" s="38" t="str">
        <f t="shared" si="9"/>
        <v/>
      </c>
      <c r="GT47" s="38" t="str">
        <f t="shared" si="10"/>
        <v/>
      </c>
    </row>
    <row r="48" spans="1:202" x14ac:dyDescent="0.2">
      <c r="A48" s="90">
        <v>25</v>
      </c>
      <c r="B48" s="317"/>
      <c r="C48" s="319" t="s">
        <v>270</v>
      </c>
      <c r="D48" s="1496"/>
      <c r="E48" s="1489"/>
      <c r="F48" s="1486"/>
      <c r="G48" s="1486"/>
      <c r="H48" s="1486"/>
      <c r="I48" s="1494"/>
      <c r="J48" s="1495"/>
      <c r="K48" s="1486"/>
      <c r="L48" s="1486"/>
      <c r="M48" s="1486"/>
      <c r="N48" s="1486"/>
      <c r="O48" s="1494"/>
      <c r="P48" s="1496"/>
      <c r="Q48" s="1488"/>
      <c r="R48" s="1494"/>
      <c r="S48" s="1488"/>
      <c r="T48" s="1494"/>
      <c r="U48" s="1490"/>
      <c r="V48" s="1496"/>
      <c r="W48" s="1488"/>
      <c r="X48" s="1494"/>
      <c r="Y48" s="1488"/>
      <c r="Z48" s="1494"/>
      <c r="AA48" s="1490"/>
      <c r="AB48" s="1496"/>
      <c r="AC48" s="1488"/>
      <c r="AD48" s="1494"/>
      <c r="AE48" s="1488"/>
      <c r="AF48" s="1494"/>
      <c r="AG48" s="1490"/>
      <c r="AH48" s="1496"/>
      <c r="AI48" s="1488"/>
      <c r="AJ48" s="1494"/>
      <c r="AK48" s="1488"/>
      <c r="AL48" s="1494"/>
      <c r="AM48" s="1490"/>
      <c r="AN48" s="1496"/>
      <c r="AO48" s="1488"/>
      <c r="AP48" s="1494"/>
      <c r="AQ48" s="1488"/>
      <c r="AR48" s="1494"/>
      <c r="AS48" s="1490"/>
      <c r="AT48" s="1496"/>
      <c r="AU48" s="1488"/>
      <c r="AV48" s="1494"/>
      <c r="AW48" s="1488"/>
      <c r="AX48" s="1494"/>
      <c r="AY48" s="1490"/>
      <c r="AZ48" s="1496"/>
      <c r="BA48" s="1488"/>
      <c r="BB48" s="1494"/>
      <c r="BC48" s="1488"/>
      <c r="BD48" s="1494"/>
      <c r="BE48" s="1490"/>
      <c r="BF48" s="1496"/>
      <c r="BG48" s="1488"/>
      <c r="BH48" s="1494"/>
      <c r="BI48" s="1488"/>
      <c r="BJ48" s="1494"/>
      <c r="BK48" s="1490"/>
      <c r="BL48" s="1496"/>
      <c r="BM48" s="1488"/>
      <c r="BN48" s="1494"/>
      <c r="BO48" s="1488"/>
      <c r="BP48" s="1494"/>
      <c r="BQ48" s="1490"/>
      <c r="BR48" s="1496"/>
      <c r="BS48" s="1488"/>
      <c r="BT48" s="1494"/>
      <c r="BU48" s="1488"/>
      <c r="BV48" s="1494"/>
      <c r="BW48" s="1490"/>
      <c r="BX48" s="1496"/>
      <c r="BY48" s="1488"/>
      <c r="BZ48" s="1494"/>
      <c r="CA48" s="1488"/>
      <c r="CB48" s="1494"/>
      <c r="CC48" s="1490"/>
      <c r="CD48" s="1496"/>
      <c r="CE48" s="1488"/>
      <c r="CF48" s="1494"/>
      <c r="CG48" s="1488"/>
      <c r="CH48" s="1494"/>
      <c r="CI48" s="1490"/>
      <c r="CJ48" s="1496"/>
      <c r="CK48" s="1488"/>
      <c r="CL48" s="1494"/>
      <c r="CM48" s="1488"/>
      <c r="CN48" s="1494"/>
      <c r="CO48" s="1490"/>
      <c r="CP48" s="1496"/>
      <c r="CQ48" s="1488"/>
      <c r="CR48" s="1494"/>
      <c r="CS48" s="1488"/>
      <c r="CT48" s="1494"/>
      <c r="CU48" s="1490"/>
      <c r="CV48" s="1496"/>
      <c r="CW48" s="1488"/>
      <c r="CX48" s="1494"/>
      <c r="CY48" s="1488"/>
      <c r="CZ48" s="1494"/>
      <c r="DA48" s="1490"/>
      <c r="DB48" s="1496"/>
      <c r="DC48" s="1488"/>
      <c r="DD48" s="1494"/>
      <c r="DE48" s="1488"/>
      <c r="DF48" s="1494"/>
      <c r="DG48" s="1490"/>
      <c r="DH48" s="1496"/>
      <c r="DI48" s="1488"/>
      <c r="DJ48" s="1494"/>
      <c r="DK48" s="1488"/>
      <c r="DL48" s="1494"/>
      <c r="DM48" s="1490"/>
      <c r="DN48" s="1496"/>
      <c r="DO48" s="1488"/>
      <c r="DP48" s="1494"/>
      <c r="DQ48" s="1488"/>
      <c r="DR48" s="1494"/>
      <c r="DS48" s="1490"/>
      <c r="DT48" s="1496"/>
      <c r="DU48" s="1488"/>
      <c r="DV48" s="1494"/>
      <c r="DW48" s="1488"/>
      <c r="DX48" s="1494"/>
      <c r="DY48" s="1490"/>
      <c r="DZ48" s="1496"/>
      <c r="EA48" s="1488"/>
      <c r="EB48" s="1494"/>
      <c r="EC48" s="1488"/>
      <c r="ED48" s="1494"/>
      <c r="EE48" s="1490"/>
      <c r="EF48" s="1496"/>
      <c r="EG48" s="1488"/>
      <c r="EH48" s="1494"/>
      <c r="EI48" s="1488"/>
      <c r="EJ48" s="1494"/>
      <c r="EK48" s="1490"/>
      <c r="EL48" s="1496"/>
      <c r="EM48" s="1488"/>
      <c r="EN48" s="1494"/>
      <c r="EO48" s="1488"/>
      <c r="EP48" s="1494"/>
      <c r="EQ48" s="1490"/>
      <c r="ER48" s="1496"/>
      <c r="ES48" s="1488"/>
      <c r="ET48" s="1494"/>
      <c r="EU48" s="1488"/>
      <c r="EV48" s="1494"/>
      <c r="EW48" s="1490"/>
      <c r="EX48" s="1496"/>
      <c r="EY48" s="1488"/>
      <c r="EZ48" s="1494"/>
      <c r="FA48" s="1488"/>
      <c r="FB48" s="1494"/>
      <c r="FC48" s="1490"/>
      <c r="FD48" s="1496" t="s">
        <v>270</v>
      </c>
      <c r="FE48" s="1488"/>
      <c r="FF48" s="1494"/>
      <c r="FG48" s="1488"/>
      <c r="FH48" s="1494"/>
      <c r="FI48" s="1490"/>
      <c r="FJ48" s="1496" t="s">
        <v>270</v>
      </c>
      <c r="FK48" s="1488"/>
      <c r="FL48" s="1494"/>
      <c r="FM48" s="1488"/>
      <c r="FN48" s="1494"/>
      <c r="FO48" s="1490"/>
      <c r="FP48" s="1496"/>
      <c r="FQ48" s="1488"/>
      <c r="FR48" s="1494"/>
      <c r="FS48" s="1488"/>
      <c r="FT48" s="1494"/>
      <c r="FU48" s="1490"/>
      <c r="FV48" s="1496"/>
      <c r="FW48" s="1488"/>
      <c r="FX48" s="1494"/>
      <c r="FY48" s="1488"/>
      <c r="FZ48" s="1494"/>
      <c r="GA48" s="1490"/>
      <c r="GB48" s="1496"/>
      <c r="GC48" s="1488"/>
      <c r="GD48" s="1494"/>
      <c r="GE48" s="1488"/>
      <c r="GF48" s="1494"/>
      <c r="GG48" s="1490"/>
      <c r="GH48" s="39">
        <f t="shared" si="0"/>
        <v>2</v>
      </c>
      <c r="GI48" s="39">
        <f t="shared" si="1"/>
        <v>0</v>
      </c>
      <c r="GJ48" s="39">
        <f t="shared" si="2"/>
        <v>0</v>
      </c>
      <c r="GK48" s="4"/>
      <c r="GM48" s="40">
        <f t="shared" si="3"/>
        <v>0</v>
      </c>
      <c r="GN48" s="40">
        <f t="shared" si="4"/>
        <v>2</v>
      </c>
      <c r="GO48" s="40">
        <f t="shared" si="5"/>
        <v>0</v>
      </c>
      <c r="GP48" s="40">
        <f t="shared" si="6"/>
        <v>0</v>
      </c>
      <c r="GQ48" s="40">
        <f t="shared" si="7"/>
        <v>0</v>
      </c>
      <c r="GR48" s="40">
        <f t="shared" si="8"/>
        <v>0</v>
      </c>
      <c r="GS48" s="38" t="str">
        <f t="shared" si="9"/>
        <v/>
      </c>
      <c r="GT48" s="38" t="str">
        <f t="shared" si="10"/>
        <v/>
      </c>
    </row>
    <row r="49" spans="1:202" hidden="1" x14ac:dyDescent="0.2">
      <c r="A49" s="90">
        <v>26</v>
      </c>
      <c r="B49" s="317"/>
      <c r="C49" s="319"/>
      <c r="D49" s="1496"/>
      <c r="E49" s="1489"/>
      <c r="F49" s="1486"/>
      <c r="G49" s="1486"/>
      <c r="H49" s="1486"/>
      <c r="I49" s="1494"/>
      <c r="J49" s="1495"/>
      <c r="K49" s="1486"/>
      <c r="L49" s="1486"/>
      <c r="M49" s="1486"/>
      <c r="N49" s="1486"/>
      <c r="O49" s="1494"/>
      <c r="P49" s="1495"/>
      <c r="Q49" s="1486"/>
      <c r="R49" s="1486"/>
      <c r="S49" s="1486"/>
      <c r="T49" s="1486"/>
      <c r="U49" s="1494"/>
      <c r="V49" s="1495"/>
      <c r="W49" s="1486"/>
      <c r="X49" s="1486"/>
      <c r="Y49" s="1486"/>
      <c r="Z49" s="1486"/>
      <c r="AA49" s="1494"/>
      <c r="AB49" s="1495"/>
      <c r="AC49" s="1486"/>
      <c r="AD49" s="1486"/>
      <c r="AE49" s="1486"/>
      <c r="AF49" s="1486"/>
      <c r="AG49" s="1494"/>
      <c r="AH49" s="1495"/>
      <c r="AI49" s="1486"/>
      <c r="AJ49" s="1486"/>
      <c r="AK49" s="1486"/>
      <c r="AL49" s="1486"/>
      <c r="AM49" s="1494"/>
      <c r="AN49" s="1495"/>
      <c r="AO49" s="1486"/>
      <c r="AP49" s="1486"/>
      <c r="AQ49" s="1486"/>
      <c r="AR49" s="1486"/>
      <c r="AS49" s="1487"/>
      <c r="AT49" s="1488"/>
      <c r="AU49" s="1486"/>
      <c r="AV49" s="1486"/>
      <c r="AW49" s="1486"/>
      <c r="AX49" s="1486"/>
      <c r="AY49" s="1494"/>
      <c r="AZ49" s="1495"/>
      <c r="BA49" s="1486"/>
      <c r="BB49" s="1486"/>
      <c r="BC49" s="1486"/>
      <c r="BD49" s="1486"/>
      <c r="BE49" s="1494"/>
      <c r="BF49" s="1495"/>
      <c r="BG49" s="1486"/>
      <c r="BH49" s="1486"/>
      <c r="BI49" s="1486"/>
      <c r="BJ49" s="1486"/>
      <c r="BK49" s="1494"/>
      <c r="BL49" s="1495"/>
      <c r="BM49" s="1486"/>
      <c r="BN49" s="1486"/>
      <c r="BO49" s="1486"/>
      <c r="BP49" s="1486"/>
      <c r="BQ49" s="1487"/>
      <c r="BR49" s="1488"/>
      <c r="BS49" s="1486"/>
      <c r="BT49" s="1486"/>
      <c r="BU49" s="1486"/>
      <c r="BV49" s="1486"/>
      <c r="BW49" s="1494"/>
      <c r="BX49" s="1495"/>
      <c r="BY49" s="1486"/>
      <c r="BZ49" s="1486"/>
      <c r="CA49" s="1486"/>
      <c r="CB49" s="1486"/>
      <c r="CC49" s="1494"/>
      <c r="CD49" s="1495"/>
      <c r="CE49" s="1486"/>
      <c r="CF49" s="1486"/>
      <c r="CG49" s="1486"/>
      <c r="CH49" s="1486"/>
      <c r="CI49" s="1494"/>
      <c r="CJ49" s="1495"/>
      <c r="CK49" s="1486"/>
      <c r="CL49" s="1486"/>
      <c r="CM49" s="1486"/>
      <c r="CN49" s="1486"/>
      <c r="CO49" s="1494"/>
      <c r="CP49" s="1495"/>
      <c r="CQ49" s="1486"/>
      <c r="CR49" s="1486"/>
      <c r="CS49" s="1486"/>
      <c r="CT49" s="1486"/>
      <c r="CU49" s="1494"/>
      <c r="CV49" s="1495"/>
      <c r="CW49" s="1486"/>
      <c r="CX49" s="1486"/>
      <c r="CY49" s="1486"/>
      <c r="CZ49" s="1486"/>
      <c r="DA49" s="1487"/>
      <c r="DB49" s="1488"/>
      <c r="DC49" s="1486"/>
      <c r="DD49" s="1486"/>
      <c r="DE49" s="1486"/>
      <c r="DF49" s="1486"/>
      <c r="DG49" s="1487"/>
      <c r="DH49" s="1488"/>
      <c r="DI49" s="1486"/>
      <c r="DJ49" s="1486"/>
      <c r="DK49" s="1486"/>
      <c r="DL49" s="1486"/>
      <c r="DM49" s="1487"/>
      <c r="DN49" s="1488"/>
      <c r="DO49" s="1486"/>
      <c r="DP49" s="1486"/>
      <c r="DQ49" s="1486"/>
      <c r="DR49" s="1486"/>
      <c r="DS49" s="1487"/>
      <c r="DT49" s="1488"/>
      <c r="DU49" s="1486"/>
      <c r="DV49" s="1486"/>
      <c r="DW49" s="1486"/>
      <c r="DX49" s="1486"/>
      <c r="DY49" s="1487"/>
      <c r="DZ49" s="1488"/>
      <c r="EA49" s="1486"/>
      <c r="EB49" s="1486"/>
      <c r="EC49" s="1486"/>
      <c r="ED49" s="1486"/>
      <c r="EE49" s="1487"/>
      <c r="EF49" s="1488"/>
      <c r="EG49" s="1486"/>
      <c r="EH49" s="1486"/>
      <c r="EI49" s="1486"/>
      <c r="EJ49" s="1486"/>
      <c r="EK49" s="1487"/>
      <c r="EL49" s="1488"/>
      <c r="EM49" s="1486"/>
      <c r="EN49" s="1486"/>
      <c r="EO49" s="1486"/>
      <c r="EP49" s="1486"/>
      <c r="EQ49" s="1487"/>
      <c r="ER49" s="1488"/>
      <c r="ES49" s="1486"/>
      <c r="ET49" s="1486"/>
      <c r="EU49" s="1486"/>
      <c r="EV49" s="1486"/>
      <c r="EW49" s="1487"/>
      <c r="EX49" s="1488"/>
      <c r="EY49" s="1486"/>
      <c r="EZ49" s="1486"/>
      <c r="FA49" s="1486"/>
      <c r="FB49" s="1486"/>
      <c r="FC49" s="1487"/>
      <c r="FD49" s="1488"/>
      <c r="FE49" s="1486"/>
      <c r="FF49" s="1486"/>
      <c r="FG49" s="1486"/>
      <c r="FH49" s="1486"/>
      <c r="FI49" s="1487"/>
      <c r="FJ49" s="1488"/>
      <c r="FK49" s="1486"/>
      <c r="FL49" s="1486"/>
      <c r="FM49" s="1486"/>
      <c r="FN49" s="1486"/>
      <c r="FO49" s="1487"/>
      <c r="FP49" s="1488"/>
      <c r="FQ49" s="1486"/>
      <c r="FR49" s="1486"/>
      <c r="FS49" s="1486"/>
      <c r="FT49" s="1486"/>
      <c r="FU49" s="1487"/>
      <c r="FV49" s="1488"/>
      <c r="FW49" s="1486"/>
      <c r="FX49" s="1486"/>
      <c r="FY49" s="1486"/>
      <c r="FZ49" s="1486"/>
      <c r="GA49" s="1487"/>
      <c r="GB49" s="1488"/>
      <c r="GC49" s="1486"/>
      <c r="GD49" s="1486"/>
      <c r="GE49" s="1486"/>
      <c r="GF49" s="1489"/>
      <c r="GG49" s="1490"/>
      <c r="GH49" s="39">
        <f t="shared" si="0"/>
        <v>0</v>
      </c>
      <c r="GI49" s="39">
        <f t="shared" si="1"/>
        <v>0</v>
      </c>
      <c r="GJ49" s="39">
        <f t="shared" si="2"/>
        <v>0</v>
      </c>
      <c r="GK49" s="4"/>
      <c r="GM49" s="40">
        <f t="shared" si="3"/>
        <v>0</v>
      </c>
      <c r="GN49" s="40">
        <f t="shared" si="4"/>
        <v>0</v>
      </c>
      <c r="GO49" s="40">
        <f t="shared" si="5"/>
        <v>0</v>
      </c>
      <c r="GP49" s="40">
        <f t="shared" si="6"/>
        <v>0</v>
      </c>
      <c r="GQ49" s="40">
        <f t="shared" si="7"/>
        <v>0</v>
      </c>
      <c r="GR49" s="40">
        <f t="shared" si="8"/>
        <v>0</v>
      </c>
      <c r="GS49" s="38" t="str">
        <f t="shared" si="9"/>
        <v/>
      </c>
      <c r="GT49" s="38" t="str">
        <f t="shared" si="10"/>
        <v/>
      </c>
    </row>
    <row r="50" spans="1:202" hidden="1" x14ac:dyDescent="0.2">
      <c r="A50" s="90">
        <v>27</v>
      </c>
      <c r="B50" s="317"/>
      <c r="C50" s="319"/>
      <c r="D50" s="1496"/>
      <c r="E50" s="1489"/>
      <c r="F50" s="1486"/>
      <c r="G50" s="1486"/>
      <c r="H50" s="1486"/>
      <c r="I50" s="1494"/>
      <c r="J50" s="1495"/>
      <c r="K50" s="1486"/>
      <c r="L50" s="1486"/>
      <c r="M50" s="1486"/>
      <c r="N50" s="1486"/>
      <c r="O50" s="1494"/>
      <c r="P50" s="1495"/>
      <c r="Q50" s="1486"/>
      <c r="R50" s="1486"/>
      <c r="S50" s="1486"/>
      <c r="T50" s="1486"/>
      <c r="U50" s="1494"/>
      <c r="V50" s="1495"/>
      <c r="W50" s="1486"/>
      <c r="X50" s="1486"/>
      <c r="Y50" s="1486"/>
      <c r="Z50" s="1486"/>
      <c r="AA50" s="1494"/>
      <c r="AB50" s="1495"/>
      <c r="AC50" s="1486"/>
      <c r="AD50" s="1486"/>
      <c r="AE50" s="1486"/>
      <c r="AF50" s="1486"/>
      <c r="AG50" s="1494"/>
      <c r="AH50" s="1495"/>
      <c r="AI50" s="1486"/>
      <c r="AJ50" s="1486"/>
      <c r="AK50" s="1486"/>
      <c r="AL50" s="1486"/>
      <c r="AM50" s="1494"/>
      <c r="AN50" s="1495"/>
      <c r="AO50" s="1486"/>
      <c r="AP50" s="1486"/>
      <c r="AQ50" s="1486"/>
      <c r="AR50" s="1486"/>
      <c r="AS50" s="1487"/>
      <c r="AT50" s="1488"/>
      <c r="AU50" s="1486"/>
      <c r="AV50" s="1486"/>
      <c r="AW50" s="1486"/>
      <c r="AX50" s="1486"/>
      <c r="AY50" s="1494"/>
      <c r="AZ50" s="1495"/>
      <c r="BA50" s="1486"/>
      <c r="BB50" s="1486"/>
      <c r="BC50" s="1486"/>
      <c r="BD50" s="1486"/>
      <c r="BE50" s="1494"/>
      <c r="BF50" s="1495"/>
      <c r="BG50" s="1486"/>
      <c r="BH50" s="1486"/>
      <c r="BI50" s="1486"/>
      <c r="BJ50" s="1486"/>
      <c r="BK50" s="1494"/>
      <c r="BL50" s="1495"/>
      <c r="BM50" s="1486"/>
      <c r="BN50" s="1486"/>
      <c r="BO50" s="1486"/>
      <c r="BP50" s="1486"/>
      <c r="BQ50" s="1487"/>
      <c r="BR50" s="1488"/>
      <c r="BS50" s="1486"/>
      <c r="BT50" s="1486"/>
      <c r="BU50" s="1486"/>
      <c r="BV50" s="1486"/>
      <c r="BW50" s="1494"/>
      <c r="BX50" s="1495"/>
      <c r="BY50" s="1486"/>
      <c r="BZ50" s="1486"/>
      <c r="CA50" s="1486"/>
      <c r="CB50" s="1486"/>
      <c r="CC50" s="1494"/>
      <c r="CD50" s="1495"/>
      <c r="CE50" s="1486"/>
      <c r="CF50" s="1486"/>
      <c r="CG50" s="1486"/>
      <c r="CH50" s="1486"/>
      <c r="CI50" s="1494"/>
      <c r="CJ50" s="1495"/>
      <c r="CK50" s="1486"/>
      <c r="CL50" s="1486"/>
      <c r="CM50" s="1486"/>
      <c r="CN50" s="1486"/>
      <c r="CO50" s="1494"/>
      <c r="CP50" s="1495"/>
      <c r="CQ50" s="1486"/>
      <c r="CR50" s="1486"/>
      <c r="CS50" s="1486"/>
      <c r="CT50" s="1486"/>
      <c r="CU50" s="1494"/>
      <c r="CV50" s="1495"/>
      <c r="CW50" s="1486"/>
      <c r="CX50" s="1486"/>
      <c r="CY50" s="1486"/>
      <c r="CZ50" s="1486"/>
      <c r="DA50" s="1487"/>
      <c r="DB50" s="1488"/>
      <c r="DC50" s="1486"/>
      <c r="DD50" s="1486"/>
      <c r="DE50" s="1486"/>
      <c r="DF50" s="1486"/>
      <c r="DG50" s="1487"/>
      <c r="DH50" s="1488"/>
      <c r="DI50" s="1486"/>
      <c r="DJ50" s="1486"/>
      <c r="DK50" s="1486"/>
      <c r="DL50" s="1486"/>
      <c r="DM50" s="1487"/>
      <c r="DN50" s="1488"/>
      <c r="DO50" s="1486"/>
      <c r="DP50" s="1486"/>
      <c r="DQ50" s="1486"/>
      <c r="DR50" s="1486"/>
      <c r="DS50" s="1487"/>
      <c r="DT50" s="1488"/>
      <c r="DU50" s="1486"/>
      <c r="DV50" s="1486"/>
      <c r="DW50" s="1486"/>
      <c r="DX50" s="1486"/>
      <c r="DY50" s="1487"/>
      <c r="DZ50" s="1488"/>
      <c r="EA50" s="1486"/>
      <c r="EB50" s="1486"/>
      <c r="EC50" s="1486"/>
      <c r="ED50" s="1486"/>
      <c r="EE50" s="1487"/>
      <c r="EF50" s="1488"/>
      <c r="EG50" s="1486"/>
      <c r="EH50" s="1486"/>
      <c r="EI50" s="1486"/>
      <c r="EJ50" s="1486"/>
      <c r="EK50" s="1487"/>
      <c r="EL50" s="1488"/>
      <c r="EM50" s="1486"/>
      <c r="EN50" s="1486"/>
      <c r="EO50" s="1486"/>
      <c r="EP50" s="1486"/>
      <c r="EQ50" s="1487"/>
      <c r="ER50" s="1488"/>
      <c r="ES50" s="1486"/>
      <c r="ET50" s="1486"/>
      <c r="EU50" s="1486"/>
      <c r="EV50" s="1486"/>
      <c r="EW50" s="1487"/>
      <c r="EX50" s="1488"/>
      <c r="EY50" s="1486"/>
      <c r="EZ50" s="1486"/>
      <c r="FA50" s="1486"/>
      <c r="FB50" s="1486"/>
      <c r="FC50" s="1487"/>
      <c r="FD50" s="1488"/>
      <c r="FE50" s="1486"/>
      <c r="FF50" s="1486"/>
      <c r="FG50" s="1486"/>
      <c r="FH50" s="1486"/>
      <c r="FI50" s="1487"/>
      <c r="FJ50" s="1488"/>
      <c r="FK50" s="1486"/>
      <c r="FL50" s="1486"/>
      <c r="FM50" s="1486"/>
      <c r="FN50" s="1486"/>
      <c r="FO50" s="1487"/>
      <c r="FP50" s="1488"/>
      <c r="FQ50" s="1486"/>
      <c r="FR50" s="1486"/>
      <c r="FS50" s="1486"/>
      <c r="FT50" s="1486"/>
      <c r="FU50" s="1487"/>
      <c r="FV50" s="1488"/>
      <c r="FW50" s="1486"/>
      <c r="FX50" s="1486"/>
      <c r="FY50" s="1486"/>
      <c r="FZ50" s="1486"/>
      <c r="GA50" s="1487"/>
      <c r="GB50" s="1488"/>
      <c r="GC50" s="1486"/>
      <c r="GD50" s="1486"/>
      <c r="GE50" s="1486"/>
      <c r="GF50" s="1489"/>
      <c r="GG50" s="1490"/>
      <c r="GH50" s="39">
        <f t="shared" si="0"/>
        <v>0</v>
      </c>
      <c r="GI50" s="39">
        <f t="shared" si="1"/>
        <v>0</v>
      </c>
      <c r="GJ50" s="39">
        <f t="shared" si="2"/>
        <v>0</v>
      </c>
      <c r="GK50" s="4"/>
      <c r="GM50" s="40">
        <f t="shared" si="3"/>
        <v>0</v>
      </c>
      <c r="GN50" s="40">
        <f t="shared" si="4"/>
        <v>0</v>
      </c>
      <c r="GO50" s="40">
        <f t="shared" si="5"/>
        <v>0</v>
      </c>
      <c r="GP50" s="40">
        <f t="shared" si="6"/>
        <v>0</v>
      </c>
      <c r="GQ50" s="40">
        <f t="shared" si="7"/>
        <v>0</v>
      </c>
      <c r="GR50" s="40">
        <f t="shared" si="8"/>
        <v>0</v>
      </c>
      <c r="GS50" s="38" t="str">
        <f t="shared" si="9"/>
        <v/>
      </c>
      <c r="GT50" s="38" t="str">
        <f t="shared" si="10"/>
        <v/>
      </c>
    </row>
    <row r="51" spans="1:202" hidden="1" x14ac:dyDescent="0.2">
      <c r="A51" s="90">
        <v>28</v>
      </c>
      <c r="B51" s="317"/>
      <c r="C51" s="319"/>
      <c r="D51" s="1496"/>
      <c r="E51" s="1489"/>
      <c r="F51" s="1486"/>
      <c r="G51" s="1486"/>
      <c r="H51" s="1486"/>
      <c r="I51" s="1494"/>
      <c r="J51" s="1495"/>
      <c r="K51" s="1486"/>
      <c r="L51" s="1486"/>
      <c r="M51" s="1486"/>
      <c r="N51" s="1486"/>
      <c r="O51" s="1494"/>
      <c r="P51" s="1495"/>
      <c r="Q51" s="1486"/>
      <c r="R51" s="1486"/>
      <c r="S51" s="1486"/>
      <c r="T51" s="1486"/>
      <c r="U51" s="1494"/>
      <c r="V51" s="1495"/>
      <c r="W51" s="1486"/>
      <c r="X51" s="1486"/>
      <c r="Y51" s="1486"/>
      <c r="Z51" s="1486"/>
      <c r="AA51" s="1494"/>
      <c r="AB51" s="1495"/>
      <c r="AC51" s="1486"/>
      <c r="AD51" s="1486"/>
      <c r="AE51" s="1486"/>
      <c r="AF51" s="1486"/>
      <c r="AG51" s="1494"/>
      <c r="AH51" s="1495"/>
      <c r="AI51" s="1486"/>
      <c r="AJ51" s="1486"/>
      <c r="AK51" s="1486"/>
      <c r="AL51" s="1486"/>
      <c r="AM51" s="1494"/>
      <c r="AN51" s="1495"/>
      <c r="AO51" s="1486"/>
      <c r="AP51" s="1486"/>
      <c r="AQ51" s="1486"/>
      <c r="AR51" s="1486"/>
      <c r="AS51" s="1487"/>
      <c r="AT51" s="1488"/>
      <c r="AU51" s="1486"/>
      <c r="AV51" s="1486"/>
      <c r="AW51" s="1486"/>
      <c r="AX51" s="1486"/>
      <c r="AY51" s="1494"/>
      <c r="AZ51" s="1495"/>
      <c r="BA51" s="1486"/>
      <c r="BB51" s="1486"/>
      <c r="BC51" s="1486"/>
      <c r="BD51" s="1486"/>
      <c r="BE51" s="1494"/>
      <c r="BF51" s="1495"/>
      <c r="BG51" s="1486"/>
      <c r="BH51" s="1486"/>
      <c r="BI51" s="1486"/>
      <c r="BJ51" s="1486"/>
      <c r="BK51" s="1494"/>
      <c r="BL51" s="1495"/>
      <c r="BM51" s="1486"/>
      <c r="BN51" s="1486"/>
      <c r="BO51" s="1486"/>
      <c r="BP51" s="1486"/>
      <c r="BQ51" s="1487"/>
      <c r="BR51" s="1488"/>
      <c r="BS51" s="1486"/>
      <c r="BT51" s="1486"/>
      <c r="BU51" s="1486"/>
      <c r="BV51" s="1486"/>
      <c r="BW51" s="1494"/>
      <c r="BX51" s="1495"/>
      <c r="BY51" s="1486"/>
      <c r="BZ51" s="1486"/>
      <c r="CA51" s="1486"/>
      <c r="CB51" s="1486"/>
      <c r="CC51" s="1494"/>
      <c r="CD51" s="1495"/>
      <c r="CE51" s="1486"/>
      <c r="CF51" s="1486"/>
      <c r="CG51" s="1486"/>
      <c r="CH51" s="1486"/>
      <c r="CI51" s="1494"/>
      <c r="CJ51" s="1495"/>
      <c r="CK51" s="1486"/>
      <c r="CL51" s="1486"/>
      <c r="CM51" s="1486"/>
      <c r="CN51" s="1486"/>
      <c r="CO51" s="1494"/>
      <c r="CP51" s="1495"/>
      <c r="CQ51" s="1486"/>
      <c r="CR51" s="1486"/>
      <c r="CS51" s="1486"/>
      <c r="CT51" s="1486"/>
      <c r="CU51" s="1494"/>
      <c r="CV51" s="1495"/>
      <c r="CW51" s="1486"/>
      <c r="CX51" s="1486"/>
      <c r="CY51" s="1486"/>
      <c r="CZ51" s="1486"/>
      <c r="DA51" s="1487"/>
      <c r="DB51" s="1488"/>
      <c r="DC51" s="1486"/>
      <c r="DD51" s="1486"/>
      <c r="DE51" s="1486"/>
      <c r="DF51" s="1486"/>
      <c r="DG51" s="1487"/>
      <c r="DH51" s="1488"/>
      <c r="DI51" s="1486"/>
      <c r="DJ51" s="1486"/>
      <c r="DK51" s="1486"/>
      <c r="DL51" s="1486"/>
      <c r="DM51" s="1487"/>
      <c r="DN51" s="1488"/>
      <c r="DO51" s="1486"/>
      <c r="DP51" s="1486"/>
      <c r="DQ51" s="1486"/>
      <c r="DR51" s="1486"/>
      <c r="DS51" s="1487"/>
      <c r="DT51" s="1488"/>
      <c r="DU51" s="1486"/>
      <c r="DV51" s="1486"/>
      <c r="DW51" s="1486"/>
      <c r="DX51" s="1486"/>
      <c r="DY51" s="1487"/>
      <c r="DZ51" s="1488"/>
      <c r="EA51" s="1486"/>
      <c r="EB51" s="1486"/>
      <c r="EC51" s="1486"/>
      <c r="ED51" s="1486"/>
      <c r="EE51" s="1487"/>
      <c r="EF51" s="1488"/>
      <c r="EG51" s="1486"/>
      <c r="EH51" s="1486"/>
      <c r="EI51" s="1486"/>
      <c r="EJ51" s="1486"/>
      <c r="EK51" s="1487"/>
      <c r="EL51" s="1488"/>
      <c r="EM51" s="1486"/>
      <c r="EN51" s="1486"/>
      <c r="EO51" s="1486"/>
      <c r="EP51" s="1486"/>
      <c r="EQ51" s="1487"/>
      <c r="ER51" s="1488"/>
      <c r="ES51" s="1486"/>
      <c r="ET51" s="1486"/>
      <c r="EU51" s="1486"/>
      <c r="EV51" s="1486"/>
      <c r="EW51" s="1487"/>
      <c r="EX51" s="1488"/>
      <c r="EY51" s="1486"/>
      <c r="EZ51" s="1486"/>
      <c r="FA51" s="1486"/>
      <c r="FB51" s="1486"/>
      <c r="FC51" s="1487"/>
      <c r="FD51" s="1488"/>
      <c r="FE51" s="1486"/>
      <c r="FF51" s="1486"/>
      <c r="FG51" s="1486"/>
      <c r="FH51" s="1486"/>
      <c r="FI51" s="1487"/>
      <c r="FJ51" s="1488"/>
      <c r="FK51" s="1486"/>
      <c r="FL51" s="1486"/>
      <c r="FM51" s="1486"/>
      <c r="FN51" s="1486"/>
      <c r="FO51" s="1487"/>
      <c r="FP51" s="1488"/>
      <c r="FQ51" s="1486"/>
      <c r="FR51" s="1486"/>
      <c r="FS51" s="1486"/>
      <c r="FT51" s="1486"/>
      <c r="FU51" s="1487"/>
      <c r="FV51" s="1488"/>
      <c r="FW51" s="1486"/>
      <c r="FX51" s="1486"/>
      <c r="FY51" s="1486"/>
      <c r="FZ51" s="1486"/>
      <c r="GA51" s="1487"/>
      <c r="GB51" s="1488"/>
      <c r="GC51" s="1486"/>
      <c r="GD51" s="1486"/>
      <c r="GE51" s="1486"/>
      <c r="GF51" s="1489"/>
      <c r="GG51" s="1490"/>
      <c r="GH51" s="39">
        <f t="shared" si="0"/>
        <v>0</v>
      </c>
      <c r="GI51" s="39">
        <f t="shared" si="1"/>
        <v>0</v>
      </c>
      <c r="GJ51" s="39">
        <f t="shared" si="2"/>
        <v>0</v>
      </c>
      <c r="GK51" s="4"/>
      <c r="GM51" s="40">
        <f t="shared" si="3"/>
        <v>0</v>
      </c>
      <c r="GN51" s="40">
        <f t="shared" si="4"/>
        <v>0</v>
      </c>
      <c r="GO51" s="40">
        <f t="shared" si="5"/>
        <v>0</v>
      </c>
      <c r="GP51" s="40">
        <f t="shared" si="6"/>
        <v>0</v>
      </c>
      <c r="GQ51" s="40">
        <f t="shared" si="7"/>
        <v>0</v>
      </c>
      <c r="GR51" s="40">
        <f t="shared" si="8"/>
        <v>0</v>
      </c>
      <c r="GS51" s="38" t="str">
        <f t="shared" si="9"/>
        <v/>
      </c>
      <c r="GT51" s="38" t="str">
        <f t="shared" si="10"/>
        <v/>
      </c>
    </row>
    <row r="52" spans="1:202" hidden="1" x14ac:dyDescent="0.2">
      <c r="A52" s="90">
        <v>29</v>
      </c>
      <c r="B52" s="317"/>
      <c r="C52" s="319"/>
      <c r="D52" s="1496"/>
      <c r="E52" s="1489"/>
      <c r="F52" s="1486"/>
      <c r="G52" s="1486"/>
      <c r="H52" s="1486"/>
      <c r="I52" s="1494"/>
      <c r="J52" s="1495"/>
      <c r="K52" s="1486"/>
      <c r="L52" s="1486"/>
      <c r="M52" s="1486"/>
      <c r="N52" s="1486"/>
      <c r="O52" s="1494"/>
      <c r="P52" s="1495"/>
      <c r="Q52" s="1486"/>
      <c r="R52" s="1486"/>
      <c r="S52" s="1486"/>
      <c r="T52" s="1486"/>
      <c r="U52" s="1494"/>
      <c r="V52" s="1495"/>
      <c r="W52" s="1486"/>
      <c r="X52" s="1486"/>
      <c r="Y52" s="1486"/>
      <c r="Z52" s="1486"/>
      <c r="AA52" s="1494"/>
      <c r="AB52" s="1495"/>
      <c r="AC52" s="1486"/>
      <c r="AD52" s="1486"/>
      <c r="AE52" s="1486"/>
      <c r="AF52" s="1486"/>
      <c r="AG52" s="1494"/>
      <c r="AH52" s="1495"/>
      <c r="AI52" s="1486"/>
      <c r="AJ52" s="1486"/>
      <c r="AK52" s="1486"/>
      <c r="AL52" s="1486"/>
      <c r="AM52" s="1494"/>
      <c r="AN52" s="1495"/>
      <c r="AO52" s="1486"/>
      <c r="AP52" s="1486"/>
      <c r="AQ52" s="1486"/>
      <c r="AR52" s="1486"/>
      <c r="AS52" s="1487"/>
      <c r="AT52" s="1488"/>
      <c r="AU52" s="1486"/>
      <c r="AV52" s="1486"/>
      <c r="AW52" s="1486"/>
      <c r="AX52" s="1486"/>
      <c r="AY52" s="1494"/>
      <c r="AZ52" s="1495"/>
      <c r="BA52" s="1486"/>
      <c r="BB52" s="1486"/>
      <c r="BC52" s="1486"/>
      <c r="BD52" s="1486"/>
      <c r="BE52" s="1494"/>
      <c r="BF52" s="1495"/>
      <c r="BG52" s="1486"/>
      <c r="BH52" s="1486"/>
      <c r="BI52" s="1486"/>
      <c r="BJ52" s="1486"/>
      <c r="BK52" s="1494"/>
      <c r="BL52" s="1495"/>
      <c r="BM52" s="1486"/>
      <c r="BN52" s="1486"/>
      <c r="BO52" s="1486"/>
      <c r="BP52" s="1486"/>
      <c r="BQ52" s="1487"/>
      <c r="BR52" s="1488"/>
      <c r="BS52" s="1486"/>
      <c r="BT52" s="1486"/>
      <c r="BU52" s="1486"/>
      <c r="BV52" s="1486"/>
      <c r="BW52" s="1494"/>
      <c r="BX52" s="1495"/>
      <c r="BY52" s="1486"/>
      <c r="BZ52" s="1486"/>
      <c r="CA52" s="1486"/>
      <c r="CB52" s="1486"/>
      <c r="CC52" s="1494"/>
      <c r="CD52" s="1495"/>
      <c r="CE52" s="1486"/>
      <c r="CF52" s="1486"/>
      <c r="CG52" s="1486"/>
      <c r="CH52" s="1486"/>
      <c r="CI52" s="1494"/>
      <c r="CJ52" s="1495"/>
      <c r="CK52" s="1486"/>
      <c r="CL52" s="1486"/>
      <c r="CM52" s="1486"/>
      <c r="CN52" s="1486"/>
      <c r="CO52" s="1494"/>
      <c r="CP52" s="1495"/>
      <c r="CQ52" s="1486"/>
      <c r="CR52" s="1486"/>
      <c r="CS52" s="1486"/>
      <c r="CT52" s="1486"/>
      <c r="CU52" s="1494"/>
      <c r="CV52" s="1495"/>
      <c r="CW52" s="1486"/>
      <c r="CX52" s="1486"/>
      <c r="CY52" s="1486"/>
      <c r="CZ52" s="1486"/>
      <c r="DA52" s="1487"/>
      <c r="DB52" s="1488"/>
      <c r="DC52" s="1486"/>
      <c r="DD52" s="1486"/>
      <c r="DE52" s="1486"/>
      <c r="DF52" s="1486"/>
      <c r="DG52" s="1487"/>
      <c r="DH52" s="1488"/>
      <c r="DI52" s="1486"/>
      <c r="DJ52" s="1486"/>
      <c r="DK52" s="1486"/>
      <c r="DL52" s="1486"/>
      <c r="DM52" s="1487"/>
      <c r="DN52" s="1488"/>
      <c r="DO52" s="1486"/>
      <c r="DP52" s="1486"/>
      <c r="DQ52" s="1486"/>
      <c r="DR52" s="1486"/>
      <c r="DS52" s="1487"/>
      <c r="DT52" s="1488"/>
      <c r="DU52" s="1486"/>
      <c r="DV52" s="1486"/>
      <c r="DW52" s="1486"/>
      <c r="DX52" s="1486"/>
      <c r="DY52" s="1487"/>
      <c r="DZ52" s="1488"/>
      <c r="EA52" s="1486"/>
      <c r="EB52" s="1486"/>
      <c r="EC52" s="1486"/>
      <c r="ED52" s="1486"/>
      <c r="EE52" s="1487"/>
      <c r="EF52" s="1488"/>
      <c r="EG52" s="1486"/>
      <c r="EH52" s="1486"/>
      <c r="EI52" s="1486"/>
      <c r="EJ52" s="1486"/>
      <c r="EK52" s="1487"/>
      <c r="EL52" s="1488"/>
      <c r="EM52" s="1486"/>
      <c r="EN52" s="1486"/>
      <c r="EO52" s="1486"/>
      <c r="EP52" s="1486"/>
      <c r="EQ52" s="1487"/>
      <c r="ER52" s="1488"/>
      <c r="ES52" s="1486"/>
      <c r="ET52" s="1486"/>
      <c r="EU52" s="1486"/>
      <c r="EV52" s="1486"/>
      <c r="EW52" s="1487"/>
      <c r="EX52" s="1488"/>
      <c r="EY52" s="1486"/>
      <c r="EZ52" s="1486"/>
      <c r="FA52" s="1486"/>
      <c r="FB52" s="1486"/>
      <c r="FC52" s="1487"/>
      <c r="FD52" s="1488"/>
      <c r="FE52" s="1486"/>
      <c r="FF52" s="1486"/>
      <c r="FG52" s="1486"/>
      <c r="FH52" s="1486"/>
      <c r="FI52" s="1487"/>
      <c r="FJ52" s="1488"/>
      <c r="FK52" s="1486"/>
      <c r="FL52" s="1486"/>
      <c r="FM52" s="1486"/>
      <c r="FN52" s="1486"/>
      <c r="FO52" s="1487"/>
      <c r="FP52" s="1488"/>
      <c r="FQ52" s="1486"/>
      <c r="FR52" s="1486"/>
      <c r="FS52" s="1486"/>
      <c r="FT52" s="1486"/>
      <c r="FU52" s="1487"/>
      <c r="FV52" s="1488"/>
      <c r="FW52" s="1486"/>
      <c r="FX52" s="1486"/>
      <c r="FY52" s="1486"/>
      <c r="FZ52" s="1486"/>
      <c r="GA52" s="1487"/>
      <c r="GB52" s="1488"/>
      <c r="GC52" s="1486"/>
      <c r="GD52" s="1486"/>
      <c r="GE52" s="1486"/>
      <c r="GF52" s="1489"/>
      <c r="GG52" s="1490"/>
      <c r="GH52" s="39">
        <f t="shared" si="0"/>
        <v>0</v>
      </c>
      <c r="GI52" s="39">
        <f t="shared" si="1"/>
        <v>0</v>
      </c>
      <c r="GJ52" s="39">
        <f t="shared" si="2"/>
        <v>0</v>
      </c>
      <c r="GK52" s="4"/>
      <c r="GM52" s="40">
        <f t="shared" si="3"/>
        <v>0</v>
      </c>
      <c r="GN52" s="40">
        <f t="shared" si="4"/>
        <v>0</v>
      </c>
      <c r="GO52" s="40">
        <f t="shared" si="5"/>
        <v>0</v>
      </c>
      <c r="GP52" s="40">
        <f t="shared" si="6"/>
        <v>0</v>
      </c>
      <c r="GQ52" s="40">
        <f t="shared" si="7"/>
        <v>0</v>
      </c>
      <c r="GR52" s="40">
        <f t="shared" si="8"/>
        <v>0</v>
      </c>
      <c r="GS52" s="38" t="str">
        <f t="shared" si="9"/>
        <v/>
      </c>
      <c r="GT52" s="38" t="str">
        <f t="shared" si="10"/>
        <v/>
      </c>
    </row>
    <row r="53" spans="1:202" hidden="1" x14ac:dyDescent="0.2">
      <c r="A53" s="90">
        <v>30</v>
      </c>
      <c r="B53" s="317"/>
      <c r="C53" s="319"/>
      <c r="D53" s="1496"/>
      <c r="E53" s="1489"/>
      <c r="F53" s="1486"/>
      <c r="G53" s="1486"/>
      <c r="H53" s="1486"/>
      <c r="I53" s="1494"/>
      <c r="J53" s="1495"/>
      <c r="K53" s="1486"/>
      <c r="L53" s="1486"/>
      <c r="M53" s="1486"/>
      <c r="N53" s="1486"/>
      <c r="O53" s="1494"/>
      <c r="P53" s="1495"/>
      <c r="Q53" s="1486"/>
      <c r="R53" s="1486"/>
      <c r="S53" s="1486"/>
      <c r="T53" s="1486"/>
      <c r="U53" s="1494"/>
      <c r="V53" s="1495"/>
      <c r="W53" s="1486"/>
      <c r="X53" s="1486"/>
      <c r="Y53" s="1486"/>
      <c r="Z53" s="1486"/>
      <c r="AA53" s="1494"/>
      <c r="AB53" s="1495"/>
      <c r="AC53" s="1486"/>
      <c r="AD53" s="1486"/>
      <c r="AE53" s="1486"/>
      <c r="AF53" s="1486"/>
      <c r="AG53" s="1494"/>
      <c r="AH53" s="1495"/>
      <c r="AI53" s="1486"/>
      <c r="AJ53" s="1486"/>
      <c r="AK53" s="1486"/>
      <c r="AL53" s="1486"/>
      <c r="AM53" s="1494"/>
      <c r="AN53" s="1495"/>
      <c r="AO53" s="1486"/>
      <c r="AP53" s="1486"/>
      <c r="AQ53" s="1486"/>
      <c r="AR53" s="1486"/>
      <c r="AS53" s="1487"/>
      <c r="AT53" s="1488"/>
      <c r="AU53" s="1486"/>
      <c r="AV53" s="1486"/>
      <c r="AW53" s="1486"/>
      <c r="AX53" s="1486"/>
      <c r="AY53" s="1494"/>
      <c r="AZ53" s="1495"/>
      <c r="BA53" s="1486"/>
      <c r="BB53" s="1486"/>
      <c r="BC53" s="1486"/>
      <c r="BD53" s="1486"/>
      <c r="BE53" s="1494"/>
      <c r="BF53" s="1495"/>
      <c r="BG53" s="1486"/>
      <c r="BH53" s="1486"/>
      <c r="BI53" s="1486"/>
      <c r="BJ53" s="1486"/>
      <c r="BK53" s="1494"/>
      <c r="BL53" s="1495"/>
      <c r="BM53" s="1486"/>
      <c r="BN53" s="1486"/>
      <c r="BO53" s="1486"/>
      <c r="BP53" s="1486"/>
      <c r="BQ53" s="1487"/>
      <c r="BR53" s="1488"/>
      <c r="BS53" s="1486"/>
      <c r="BT53" s="1486"/>
      <c r="BU53" s="1486"/>
      <c r="BV53" s="1486"/>
      <c r="BW53" s="1494"/>
      <c r="BX53" s="1495"/>
      <c r="BY53" s="1486"/>
      <c r="BZ53" s="1486"/>
      <c r="CA53" s="1486"/>
      <c r="CB53" s="1486"/>
      <c r="CC53" s="1494"/>
      <c r="CD53" s="1495"/>
      <c r="CE53" s="1486"/>
      <c r="CF53" s="1486"/>
      <c r="CG53" s="1486"/>
      <c r="CH53" s="1486"/>
      <c r="CI53" s="1494"/>
      <c r="CJ53" s="1495"/>
      <c r="CK53" s="1486"/>
      <c r="CL53" s="1486"/>
      <c r="CM53" s="1486"/>
      <c r="CN53" s="1486"/>
      <c r="CO53" s="1494"/>
      <c r="CP53" s="1495"/>
      <c r="CQ53" s="1486"/>
      <c r="CR53" s="1486"/>
      <c r="CS53" s="1486"/>
      <c r="CT53" s="1486"/>
      <c r="CU53" s="1494"/>
      <c r="CV53" s="1495"/>
      <c r="CW53" s="1486"/>
      <c r="CX53" s="1486"/>
      <c r="CY53" s="1486"/>
      <c r="CZ53" s="1486"/>
      <c r="DA53" s="1487"/>
      <c r="DB53" s="1488"/>
      <c r="DC53" s="1486"/>
      <c r="DD53" s="1486"/>
      <c r="DE53" s="1486"/>
      <c r="DF53" s="1486"/>
      <c r="DG53" s="1487"/>
      <c r="DH53" s="1488"/>
      <c r="DI53" s="1486"/>
      <c r="DJ53" s="1486"/>
      <c r="DK53" s="1486"/>
      <c r="DL53" s="1486"/>
      <c r="DM53" s="1487"/>
      <c r="DN53" s="1488"/>
      <c r="DO53" s="1486"/>
      <c r="DP53" s="1486"/>
      <c r="DQ53" s="1486"/>
      <c r="DR53" s="1486"/>
      <c r="DS53" s="1487"/>
      <c r="DT53" s="1488"/>
      <c r="DU53" s="1486"/>
      <c r="DV53" s="1486"/>
      <c r="DW53" s="1486"/>
      <c r="DX53" s="1486"/>
      <c r="DY53" s="1487"/>
      <c r="DZ53" s="1488"/>
      <c r="EA53" s="1486"/>
      <c r="EB53" s="1486"/>
      <c r="EC53" s="1486"/>
      <c r="ED53" s="1486"/>
      <c r="EE53" s="1487"/>
      <c r="EF53" s="1488"/>
      <c r="EG53" s="1486"/>
      <c r="EH53" s="1486"/>
      <c r="EI53" s="1486"/>
      <c r="EJ53" s="1486"/>
      <c r="EK53" s="1487"/>
      <c r="EL53" s="1488"/>
      <c r="EM53" s="1486"/>
      <c r="EN53" s="1486"/>
      <c r="EO53" s="1486"/>
      <c r="EP53" s="1486"/>
      <c r="EQ53" s="1487"/>
      <c r="ER53" s="1488"/>
      <c r="ES53" s="1486"/>
      <c r="ET53" s="1486"/>
      <c r="EU53" s="1486"/>
      <c r="EV53" s="1486"/>
      <c r="EW53" s="1487"/>
      <c r="EX53" s="1488"/>
      <c r="EY53" s="1486"/>
      <c r="EZ53" s="1486"/>
      <c r="FA53" s="1486"/>
      <c r="FB53" s="1486"/>
      <c r="FC53" s="1487"/>
      <c r="FD53" s="1488"/>
      <c r="FE53" s="1486"/>
      <c r="FF53" s="1486"/>
      <c r="FG53" s="1486"/>
      <c r="FH53" s="1486"/>
      <c r="FI53" s="1487"/>
      <c r="FJ53" s="1488"/>
      <c r="FK53" s="1486"/>
      <c r="FL53" s="1486"/>
      <c r="FM53" s="1486"/>
      <c r="FN53" s="1486"/>
      <c r="FO53" s="1487"/>
      <c r="FP53" s="1488"/>
      <c r="FQ53" s="1486"/>
      <c r="FR53" s="1486"/>
      <c r="FS53" s="1486"/>
      <c r="FT53" s="1486"/>
      <c r="FU53" s="1487"/>
      <c r="FV53" s="1488"/>
      <c r="FW53" s="1486"/>
      <c r="FX53" s="1486"/>
      <c r="FY53" s="1486"/>
      <c r="FZ53" s="1486"/>
      <c r="GA53" s="1487"/>
      <c r="GB53" s="1488"/>
      <c r="GC53" s="1486"/>
      <c r="GD53" s="1486"/>
      <c r="GE53" s="1486"/>
      <c r="GF53" s="1489"/>
      <c r="GG53" s="1490"/>
      <c r="GH53" s="39">
        <f t="shared" si="0"/>
        <v>0</v>
      </c>
      <c r="GI53" s="39">
        <f t="shared" si="1"/>
        <v>0</v>
      </c>
      <c r="GJ53" s="39">
        <f t="shared" si="2"/>
        <v>0</v>
      </c>
      <c r="GK53" s="4"/>
      <c r="GM53" s="40">
        <f t="shared" si="3"/>
        <v>0</v>
      </c>
      <c r="GN53" s="40">
        <f t="shared" si="4"/>
        <v>0</v>
      </c>
      <c r="GO53" s="40">
        <f t="shared" si="5"/>
        <v>0</v>
      </c>
      <c r="GP53" s="40">
        <f t="shared" si="6"/>
        <v>0</v>
      </c>
      <c r="GQ53" s="40">
        <f t="shared" si="7"/>
        <v>0</v>
      </c>
      <c r="GR53" s="40">
        <f t="shared" si="8"/>
        <v>0</v>
      </c>
      <c r="GS53" s="38" t="str">
        <f t="shared" si="9"/>
        <v/>
      </c>
      <c r="GT53" s="38" t="str">
        <f t="shared" si="10"/>
        <v/>
      </c>
    </row>
    <row r="54" spans="1:202" hidden="1" x14ac:dyDescent="0.2">
      <c r="A54" s="90">
        <v>31</v>
      </c>
      <c r="B54" s="317"/>
      <c r="C54" s="319"/>
      <c r="D54" s="1496"/>
      <c r="E54" s="1489"/>
      <c r="F54" s="1486"/>
      <c r="G54" s="1486"/>
      <c r="H54" s="1486"/>
      <c r="I54" s="1494"/>
      <c r="J54" s="1495"/>
      <c r="K54" s="1486"/>
      <c r="L54" s="1486"/>
      <c r="M54" s="1486"/>
      <c r="N54" s="1486"/>
      <c r="O54" s="1494"/>
      <c r="P54" s="1495"/>
      <c r="Q54" s="1486"/>
      <c r="R54" s="1486"/>
      <c r="S54" s="1486"/>
      <c r="T54" s="1486"/>
      <c r="U54" s="1494"/>
      <c r="V54" s="1495"/>
      <c r="W54" s="1486"/>
      <c r="X54" s="1486"/>
      <c r="Y54" s="1486"/>
      <c r="Z54" s="1486"/>
      <c r="AA54" s="1494"/>
      <c r="AB54" s="1495"/>
      <c r="AC54" s="1486"/>
      <c r="AD54" s="1486"/>
      <c r="AE54" s="1486"/>
      <c r="AF54" s="1486"/>
      <c r="AG54" s="1494"/>
      <c r="AH54" s="1495"/>
      <c r="AI54" s="1486"/>
      <c r="AJ54" s="1486"/>
      <c r="AK54" s="1486"/>
      <c r="AL54" s="1486"/>
      <c r="AM54" s="1494"/>
      <c r="AN54" s="1495"/>
      <c r="AO54" s="1486"/>
      <c r="AP54" s="1486"/>
      <c r="AQ54" s="1486"/>
      <c r="AR54" s="1486"/>
      <c r="AS54" s="1487"/>
      <c r="AT54" s="1488"/>
      <c r="AU54" s="1486"/>
      <c r="AV54" s="1486"/>
      <c r="AW54" s="1486"/>
      <c r="AX54" s="1486"/>
      <c r="AY54" s="1494"/>
      <c r="AZ54" s="1495"/>
      <c r="BA54" s="1486"/>
      <c r="BB54" s="1486"/>
      <c r="BC54" s="1486"/>
      <c r="BD54" s="1486"/>
      <c r="BE54" s="1494"/>
      <c r="BF54" s="1495"/>
      <c r="BG54" s="1486"/>
      <c r="BH54" s="1486"/>
      <c r="BI54" s="1486"/>
      <c r="BJ54" s="1486"/>
      <c r="BK54" s="1494"/>
      <c r="BL54" s="1495"/>
      <c r="BM54" s="1486"/>
      <c r="BN54" s="1486"/>
      <c r="BO54" s="1486"/>
      <c r="BP54" s="1486"/>
      <c r="BQ54" s="1487"/>
      <c r="BR54" s="1488"/>
      <c r="BS54" s="1486"/>
      <c r="BT54" s="1486"/>
      <c r="BU54" s="1486"/>
      <c r="BV54" s="1486"/>
      <c r="BW54" s="1494"/>
      <c r="BX54" s="1495"/>
      <c r="BY54" s="1486"/>
      <c r="BZ54" s="1486"/>
      <c r="CA54" s="1486"/>
      <c r="CB54" s="1486"/>
      <c r="CC54" s="1494"/>
      <c r="CD54" s="1495"/>
      <c r="CE54" s="1486"/>
      <c r="CF54" s="1486"/>
      <c r="CG54" s="1486"/>
      <c r="CH54" s="1486"/>
      <c r="CI54" s="1494"/>
      <c r="CJ54" s="1495"/>
      <c r="CK54" s="1486"/>
      <c r="CL54" s="1486"/>
      <c r="CM54" s="1486"/>
      <c r="CN54" s="1486"/>
      <c r="CO54" s="1494"/>
      <c r="CP54" s="1495"/>
      <c r="CQ54" s="1486"/>
      <c r="CR54" s="1486"/>
      <c r="CS54" s="1486"/>
      <c r="CT54" s="1486"/>
      <c r="CU54" s="1494"/>
      <c r="CV54" s="1495"/>
      <c r="CW54" s="1486"/>
      <c r="CX54" s="1486"/>
      <c r="CY54" s="1486"/>
      <c r="CZ54" s="1486"/>
      <c r="DA54" s="1487"/>
      <c r="DB54" s="1488"/>
      <c r="DC54" s="1486"/>
      <c r="DD54" s="1486"/>
      <c r="DE54" s="1486"/>
      <c r="DF54" s="1486"/>
      <c r="DG54" s="1487"/>
      <c r="DH54" s="1488"/>
      <c r="DI54" s="1486"/>
      <c r="DJ54" s="1486"/>
      <c r="DK54" s="1486"/>
      <c r="DL54" s="1486"/>
      <c r="DM54" s="1487"/>
      <c r="DN54" s="1488"/>
      <c r="DO54" s="1486"/>
      <c r="DP54" s="1486"/>
      <c r="DQ54" s="1486"/>
      <c r="DR54" s="1486"/>
      <c r="DS54" s="1487"/>
      <c r="DT54" s="1488"/>
      <c r="DU54" s="1486"/>
      <c r="DV54" s="1486"/>
      <c r="DW54" s="1486"/>
      <c r="DX54" s="1486"/>
      <c r="DY54" s="1487"/>
      <c r="DZ54" s="1488"/>
      <c r="EA54" s="1486"/>
      <c r="EB54" s="1486"/>
      <c r="EC54" s="1486"/>
      <c r="ED54" s="1486"/>
      <c r="EE54" s="1487"/>
      <c r="EF54" s="1488"/>
      <c r="EG54" s="1486"/>
      <c r="EH54" s="1486"/>
      <c r="EI54" s="1486"/>
      <c r="EJ54" s="1486"/>
      <c r="EK54" s="1487"/>
      <c r="EL54" s="1488"/>
      <c r="EM54" s="1486"/>
      <c r="EN54" s="1486"/>
      <c r="EO54" s="1486"/>
      <c r="EP54" s="1486"/>
      <c r="EQ54" s="1487"/>
      <c r="ER54" s="1488"/>
      <c r="ES54" s="1486"/>
      <c r="ET54" s="1486"/>
      <c r="EU54" s="1486"/>
      <c r="EV54" s="1486"/>
      <c r="EW54" s="1487"/>
      <c r="EX54" s="1488"/>
      <c r="EY54" s="1486"/>
      <c r="EZ54" s="1486"/>
      <c r="FA54" s="1486"/>
      <c r="FB54" s="1486"/>
      <c r="FC54" s="1487"/>
      <c r="FD54" s="1488"/>
      <c r="FE54" s="1486"/>
      <c r="FF54" s="1486"/>
      <c r="FG54" s="1486"/>
      <c r="FH54" s="1486"/>
      <c r="FI54" s="1487"/>
      <c r="FJ54" s="1488"/>
      <c r="FK54" s="1486"/>
      <c r="FL54" s="1486"/>
      <c r="FM54" s="1486"/>
      <c r="FN54" s="1486"/>
      <c r="FO54" s="1487"/>
      <c r="FP54" s="1488"/>
      <c r="FQ54" s="1486"/>
      <c r="FR54" s="1486"/>
      <c r="FS54" s="1486"/>
      <c r="FT54" s="1486"/>
      <c r="FU54" s="1487"/>
      <c r="FV54" s="1488"/>
      <c r="FW54" s="1486"/>
      <c r="FX54" s="1486"/>
      <c r="FY54" s="1486"/>
      <c r="FZ54" s="1486"/>
      <c r="GA54" s="1487"/>
      <c r="GB54" s="1488"/>
      <c r="GC54" s="1486"/>
      <c r="GD54" s="1486"/>
      <c r="GE54" s="1486"/>
      <c r="GF54" s="1489"/>
      <c r="GG54" s="1490"/>
      <c r="GH54" s="39">
        <f t="shared" si="0"/>
        <v>0</v>
      </c>
      <c r="GI54" s="39">
        <f t="shared" si="1"/>
        <v>0</v>
      </c>
      <c r="GJ54" s="39">
        <f t="shared" si="2"/>
        <v>0</v>
      </c>
      <c r="GK54" s="4"/>
      <c r="GM54" s="40">
        <f t="shared" si="3"/>
        <v>0</v>
      </c>
      <c r="GN54" s="40">
        <f t="shared" si="4"/>
        <v>0</v>
      </c>
      <c r="GO54" s="40">
        <f t="shared" si="5"/>
        <v>0</v>
      </c>
      <c r="GP54" s="40">
        <f t="shared" si="6"/>
        <v>0</v>
      </c>
      <c r="GQ54" s="40">
        <f t="shared" si="7"/>
        <v>0</v>
      </c>
      <c r="GR54" s="40">
        <f t="shared" si="8"/>
        <v>0</v>
      </c>
      <c r="GS54" s="38" t="str">
        <f t="shared" si="9"/>
        <v/>
      </c>
      <c r="GT54" s="38" t="str">
        <f t="shared" si="10"/>
        <v/>
      </c>
    </row>
    <row r="55" spans="1:202" hidden="1" x14ac:dyDescent="0.2">
      <c r="A55" s="90">
        <v>32</v>
      </c>
      <c r="B55" s="317"/>
      <c r="C55" s="319"/>
      <c r="D55" s="1496"/>
      <c r="E55" s="1489"/>
      <c r="F55" s="1486"/>
      <c r="G55" s="1486"/>
      <c r="H55" s="1486"/>
      <c r="I55" s="1494"/>
      <c r="J55" s="1495"/>
      <c r="K55" s="1486"/>
      <c r="L55" s="1486"/>
      <c r="M55" s="1486"/>
      <c r="N55" s="1486"/>
      <c r="O55" s="1494"/>
      <c r="P55" s="1495"/>
      <c r="Q55" s="1486"/>
      <c r="R55" s="1486"/>
      <c r="S55" s="1486"/>
      <c r="T55" s="1486"/>
      <c r="U55" s="1494"/>
      <c r="V55" s="1495"/>
      <c r="W55" s="1486"/>
      <c r="X55" s="1486"/>
      <c r="Y55" s="1486"/>
      <c r="Z55" s="1486"/>
      <c r="AA55" s="1494"/>
      <c r="AB55" s="1495"/>
      <c r="AC55" s="1486"/>
      <c r="AD55" s="1486"/>
      <c r="AE55" s="1486"/>
      <c r="AF55" s="1486"/>
      <c r="AG55" s="1494"/>
      <c r="AH55" s="1495"/>
      <c r="AI55" s="1486"/>
      <c r="AJ55" s="1486"/>
      <c r="AK55" s="1486"/>
      <c r="AL55" s="1486"/>
      <c r="AM55" s="1494"/>
      <c r="AN55" s="1495"/>
      <c r="AO55" s="1486"/>
      <c r="AP55" s="1486"/>
      <c r="AQ55" s="1486"/>
      <c r="AR55" s="1486"/>
      <c r="AS55" s="1487"/>
      <c r="AT55" s="1488"/>
      <c r="AU55" s="1486"/>
      <c r="AV55" s="1486"/>
      <c r="AW55" s="1486"/>
      <c r="AX55" s="1486"/>
      <c r="AY55" s="1494"/>
      <c r="AZ55" s="1495"/>
      <c r="BA55" s="1486"/>
      <c r="BB55" s="1486"/>
      <c r="BC55" s="1486"/>
      <c r="BD55" s="1486"/>
      <c r="BE55" s="1494"/>
      <c r="BF55" s="1495"/>
      <c r="BG55" s="1486"/>
      <c r="BH55" s="1486"/>
      <c r="BI55" s="1486"/>
      <c r="BJ55" s="1486"/>
      <c r="BK55" s="1494"/>
      <c r="BL55" s="1495"/>
      <c r="BM55" s="1486"/>
      <c r="BN55" s="1486"/>
      <c r="BO55" s="1486"/>
      <c r="BP55" s="1486"/>
      <c r="BQ55" s="1487"/>
      <c r="BR55" s="1488"/>
      <c r="BS55" s="1486"/>
      <c r="BT55" s="1486"/>
      <c r="BU55" s="1486"/>
      <c r="BV55" s="1486"/>
      <c r="BW55" s="1494"/>
      <c r="BX55" s="1495"/>
      <c r="BY55" s="1486"/>
      <c r="BZ55" s="1486"/>
      <c r="CA55" s="1486"/>
      <c r="CB55" s="1486"/>
      <c r="CC55" s="1494"/>
      <c r="CD55" s="1495"/>
      <c r="CE55" s="1486"/>
      <c r="CF55" s="1486"/>
      <c r="CG55" s="1486"/>
      <c r="CH55" s="1486"/>
      <c r="CI55" s="1494"/>
      <c r="CJ55" s="1495"/>
      <c r="CK55" s="1486"/>
      <c r="CL55" s="1486"/>
      <c r="CM55" s="1486"/>
      <c r="CN55" s="1486"/>
      <c r="CO55" s="1494"/>
      <c r="CP55" s="1495"/>
      <c r="CQ55" s="1486"/>
      <c r="CR55" s="1486"/>
      <c r="CS55" s="1486"/>
      <c r="CT55" s="1486"/>
      <c r="CU55" s="1494"/>
      <c r="CV55" s="1495"/>
      <c r="CW55" s="1486"/>
      <c r="CX55" s="1486"/>
      <c r="CY55" s="1486"/>
      <c r="CZ55" s="1486"/>
      <c r="DA55" s="1487"/>
      <c r="DB55" s="1488"/>
      <c r="DC55" s="1486"/>
      <c r="DD55" s="1486"/>
      <c r="DE55" s="1486"/>
      <c r="DF55" s="1486"/>
      <c r="DG55" s="1487"/>
      <c r="DH55" s="1488"/>
      <c r="DI55" s="1486"/>
      <c r="DJ55" s="1486"/>
      <c r="DK55" s="1486"/>
      <c r="DL55" s="1486"/>
      <c r="DM55" s="1487"/>
      <c r="DN55" s="1488"/>
      <c r="DO55" s="1486"/>
      <c r="DP55" s="1486"/>
      <c r="DQ55" s="1486"/>
      <c r="DR55" s="1486"/>
      <c r="DS55" s="1487"/>
      <c r="DT55" s="1488"/>
      <c r="DU55" s="1486"/>
      <c r="DV55" s="1486"/>
      <c r="DW55" s="1486"/>
      <c r="DX55" s="1486"/>
      <c r="DY55" s="1487"/>
      <c r="DZ55" s="1488"/>
      <c r="EA55" s="1486"/>
      <c r="EB55" s="1486"/>
      <c r="EC55" s="1486"/>
      <c r="ED55" s="1486"/>
      <c r="EE55" s="1487"/>
      <c r="EF55" s="1488"/>
      <c r="EG55" s="1486"/>
      <c r="EH55" s="1486"/>
      <c r="EI55" s="1486"/>
      <c r="EJ55" s="1486"/>
      <c r="EK55" s="1487"/>
      <c r="EL55" s="1488"/>
      <c r="EM55" s="1486"/>
      <c r="EN55" s="1486"/>
      <c r="EO55" s="1486"/>
      <c r="EP55" s="1486"/>
      <c r="EQ55" s="1487"/>
      <c r="ER55" s="1488"/>
      <c r="ES55" s="1486"/>
      <c r="ET55" s="1486"/>
      <c r="EU55" s="1486"/>
      <c r="EV55" s="1486"/>
      <c r="EW55" s="1487"/>
      <c r="EX55" s="1488"/>
      <c r="EY55" s="1486"/>
      <c r="EZ55" s="1486"/>
      <c r="FA55" s="1486"/>
      <c r="FB55" s="1486"/>
      <c r="FC55" s="1487"/>
      <c r="FD55" s="1488"/>
      <c r="FE55" s="1486"/>
      <c r="FF55" s="1486"/>
      <c r="FG55" s="1486"/>
      <c r="FH55" s="1486"/>
      <c r="FI55" s="1487"/>
      <c r="FJ55" s="1488"/>
      <c r="FK55" s="1486"/>
      <c r="FL55" s="1486"/>
      <c r="FM55" s="1486"/>
      <c r="FN55" s="1486"/>
      <c r="FO55" s="1487"/>
      <c r="FP55" s="1488"/>
      <c r="FQ55" s="1486"/>
      <c r="FR55" s="1486"/>
      <c r="FS55" s="1486"/>
      <c r="FT55" s="1486"/>
      <c r="FU55" s="1487"/>
      <c r="FV55" s="1488"/>
      <c r="FW55" s="1486"/>
      <c r="FX55" s="1486"/>
      <c r="FY55" s="1486"/>
      <c r="FZ55" s="1486"/>
      <c r="GA55" s="1487"/>
      <c r="GB55" s="1488"/>
      <c r="GC55" s="1486"/>
      <c r="GD55" s="1486"/>
      <c r="GE55" s="1486"/>
      <c r="GF55" s="1489"/>
      <c r="GG55" s="1490"/>
      <c r="GH55" s="39">
        <f t="shared" si="0"/>
        <v>0</v>
      </c>
      <c r="GI55" s="39">
        <f t="shared" si="1"/>
        <v>0</v>
      </c>
      <c r="GJ55" s="39">
        <f t="shared" si="2"/>
        <v>0</v>
      </c>
      <c r="GK55" s="4"/>
      <c r="GM55" s="40">
        <f t="shared" si="3"/>
        <v>0</v>
      </c>
      <c r="GN55" s="40">
        <f t="shared" si="4"/>
        <v>0</v>
      </c>
      <c r="GO55" s="40">
        <f t="shared" si="5"/>
        <v>0</v>
      </c>
      <c r="GP55" s="40">
        <f t="shared" si="6"/>
        <v>0</v>
      </c>
      <c r="GQ55" s="40">
        <f t="shared" si="7"/>
        <v>0</v>
      </c>
      <c r="GR55" s="40">
        <f t="shared" si="8"/>
        <v>0</v>
      </c>
      <c r="GS55" s="38" t="str">
        <f t="shared" si="9"/>
        <v/>
      </c>
      <c r="GT55" s="38" t="str">
        <f t="shared" si="10"/>
        <v/>
      </c>
    </row>
    <row r="56" spans="1:202" hidden="1" x14ac:dyDescent="0.2">
      <c r="A56" s="90">
        <v>33</v>
      </c>
      <c r="B56" s="317"/>
      <c r="C56" s="319"/>
      <c r="D56" s="1496"/>
      <c r="E56" s="1489"/>
      <c r="F56" s="1486"/>
      <c r="G56" s="1486"/>
      <c r="H56" s="1486"/>
      <c r="I56" s="1494"/>
      <c r="J56" s="1495"/>
      <c r="K56" s="1486"/>
      <c r="L56" s="1486"/>
      <c r="M56" s="1486"/>
      <c r="N56" s="1486"/>
      <c r="O56" s="1494"/>
      <c r="P56" s="1495"/>
      <c r="Q56" s="1486"/>
      <c r="R56" s="1486"/>
      <c r="S56" s="1486"/>
      <c r="T56" s="1486"/>
      <c r="U56" s="1494"/>
      <c r="V56" s="1495"/>
      <c r="W56" s="1486"/>
      <c r="X56" s="1486"/>
      <c r="Y56" s="1486"/>
      <c r="Z56" s="1486"/>
      <c r="AA56" s="1494"/>
      <c r="AB56" s="1495"/>
      <c r="AC56" s="1486"/>
      <c r="AD56" s="1486"/>
      <c r="AE56" s="1486"/>
      <c r="AF56" s="1486"/>
      <c r="AG56" s="1494"/>
      <c r="AH56" s="1495"/>
      <c r="AI56" s="1486"/>
      <c r="AJ56" s="1486"/>
      <c r="AK56" s="1486"/>
      <c r="AL56" s="1486"/>
      <c r="AM56" s="1494"/>
      <c r="AN56" s="1495"/>
      <c r="AO56" s="1486"/>
      <c r="AP56" s="1486"/>
      <c r="AQ56" s="1486"/>
      <c r="AR56" s="1486"/>
      <c r="AS56" s="1487"/>
      <c r="AT56" s="1488"/>
      <c r="AU56" s="1486"/>
      <c r="AV56" s="1486"/>
      <c r="AW56" s="1486"/>
      <c r="AX56" s="1486"/>
      <c r="AY56" s="1494"/>
      <c r="AZ56" s="1495"/>
      <c r="BA56" s="1486"/>
      <c r="BB56" s="1486"/>
      <c r="BC56" s="1486"/>
      <c r="BD56" s="1486"/>
      <c r="BE56" s="1494"/>
      <c r="BF56" s="1495"/>
      <c r="BG56" s="1486"/>
      <c r="BH56" s="1486"/>
      <c r="BI56" s="1486"/>
      <c r="BJ56" s="1486"/>
      <c r="BK56" s="1494"/>
      <c r="BL56" s="1495"/>
      <c r="BM56" s="1486"/>
      <c r="BN56" s="1486"/>
      <c r="BO56" s="1486"/>
      <c r="BP56" s="1486"/>
      <c r="BQ56" s="1487"/>
      <c r="BR56" s="1488"/>
      <c r="BS56" s="1486"/>
      <c r="BT56" s="1486"/>
      <c r="BU56" s="1486"/>
      <c r="BV56" s="1486"/>
      <c r="BW56" s="1494"/>
      <c r="BX56" s="1495"/>
      <c r="BY56" s="1486"/>
      <c r="BZ56" s="1486"/>
      <c r="CA56" s="1486"/>
      <c r="CB56" s="1486"/>
      <c r="CC56" s="1494"/>
      <c r="CD56" s="1495"/>
      <c r="CE56" s="1486"/>
      <c r="CF56" s="1486"/>
      <c r="CG56" s="1486"/>
      <c r="CH56" s="1486"/>
      <c r="CI56" s="1494"/>
      <c r="CJ56" s="1495"/>
      <c r="CK56" s="1486"/>
      <c r="CL56" s="1486"/>
      <c r="CM56" s="1486"/>
      <c r="CN56" s="1486"/>
      <c r="CO56" s="1494"/>
      <c r="CP56" s="1495"/>
      <c r="CQ56" s="1486"/>
      <c r="CR56" s="1486"/>
      <c r="CS56" s="1486"/>
      <c r="CT56" s="1486"/>
      <c r="CU56" s="1494"/>
      <c r="CV56" s="1495"/>
      <c r="CW56" s="1486"/>
      <c r="CX56" s="1486"/>
      <c r="CY56" s="1486"/>
      <c r="CZ56" s="1486"/>
      <c r="DA56" s="1487"/>
      <c r="DB56" s="1488"/>
      <c r="DC56" s="1486"/>
      <c r="DD56" s="1486"/>
      <c r="DE56" s="1486"/>
      <c r="DF56" s="1486"/>
      <c r="DG56" s="1487"/>
      <c r="DH56" s="1488"/>
      <c r="DI56" s="1486"/>
      <c r="DJ56" s="1486"/>
      <c r="DK56" s="1486"/>
      <c r="DL56" s="1486"/>
      <c r="DM56" s="1487"/>
      <c r="DN56" s="1488"/>
      <c r="DO56" s="1486"/>
      <c r="DP56" s="1486"/>
      <c r="DQ56" s="1486"/>
      <c r="DR56" s="1486"/>
      <c r="DS56" s="1487"/>
      <c r="DT56" s="1488"/>
      <c r="DU56" s="1486"/>
      <c r="DV56" s="1486"/>
      <c r="DW56" s="1486"/>
      <c r="DX56" s="1486"/>
      <c r="DY56" s="1487"/>
      <c r="DZ56" s="1488"/>
      <c r="EA56" s="1486"/>
      <c r="EB56" s="1486"/>
      <c r="EC56" s="1486"/>
      <c r="ED56" s="1486"/>
      <c r="EE56" s="1487"/>
      <c r="EF56" s="1488"/>
      <c r="EG56" s="1486"/>
      <c r="EH56" s="1486"/>
      <c r="EI56" s="1486"/>
      <c r="EJ56" s="1486"/>
      <c r="EK56" s="1487"/>
      <c r="EL56" s="1488"/>
      <c r="EM56" s="1486"/>
      <c r="EN56" s="1486"/>
      <c r="EO56" s="1486"/>
      <c r="EP56" s="1486"/>
      <c r="EQ56" s="1487"/>
      <c r="ER56" s="1488"/>
      <c r="ES56" s="1486"/>
      <c r="ET56" s="1486"/>
      <c r="EU56" s="1486"/>
      <c r="EV56" s="1486"/>
      <c r="EW56" s="1487"/>
      <c r="EX56" s="1488"/>
      <c r="EY56" s="1486"/>
      <c r="EZ56" s="1486"/>
      <c r="FA56" s="1486"/>
      <c r="FB56" s="1486"/>
      <c r="FC56" s="1487"/>
      <c r="FD56" s="1488"/>
      <c r="FE56" s="1486"/>
      <c r="FF56" s="1486"/>
      <c r="FG56" s="1486"/>
      <c r="FH56" s="1486"/>
      <c r="FI56" s="1487"/>
      <c r="FJ56" s="1488"/>
      <c r="FK56" s="1486"/>
      <c r="FL56" s="1486"/>
      <c r="FM56" s="1486"/>
      <c r="FN56" s="1486"/>
      <c r="FO56" s="1487"/>
      <c r="FP56" s="1488"/>
      <c r="FQ56" s="1486"/>
      <c r="FR56" s="1486"/>
      <c r="FS56" s="1486"/>
      <c r="FT56" s="1486"/>
      <c r="FU56" s="1487"/>
      <c r="FV56" s="1488"/>
      <c r="FW56" s="1486"/>
      <c r="FX56" s="1486"/>
      <c r="FY56" s="1486"/>
      <c r="FZ56" s="1486"/>
      <c r="GA56" s="1487"/>
      <c r="GB56" s="1488"/>
      <c r="GC56" s="1486"/>
      <c r="GD56" s="1486"/>
      <c r="GE56" s="1486"/>
      <c r="GF56" s="1489"/>
      <c r="GG56" s="1490"/>
      <c r="GH56" s="39">
        <f t="shared" si="0"/>
        <v>0</v>
      </c>
      <c r="GI56" s="39">
        <f t="shared" si="1"/>
        <v>0</v>
      </c>
      <c r="GJ56" s="39">
        <f t="shared" si="2"/>
        <v>0</v>
      </c>
      <c r="GK56" s="4"/>
      <c r="GM56" s="40">
        <f t="shared" si="3"/>
        <v>0</v>
      </c>
      <c r="GN56" s="40">
        <f t="shared" si="4"/>
        <v>0</v>
      </c>
      <c r="GO56" s="40">
        <f t="shared" si="5"/>
        <v>0</v>
      </c>
      <c r="GP56" s="40">
        <f t="shared" si="6"/>
        <v>0</v>
      </c>
      <c r="GQ56" s="40">
        <f t="shared" si="7"/>
        <v>0</v>
      </c>
      <c r="GR56" s="40">
        <f t="shared" si="8"/>
        <v>0</v>
      </c>
      <c r="GS56" s="38" t="str">
        <f t="shared" si="9"/>
        <v/>
      </c>
      <c r="GT56" s="38" t="str">
        <f t="shared" si="10"/>
        <v/>
      </c>
    </row>
    <row r="57" spans="1:202" hidden="1" x14ac:dyDescent="0.2">
      <c r="A57" s="90">
        <v>34</v>
      </c>
      <c r="B57" s="317"/>
      <c r="C57" s="319"/>
      <c r="D57" s="1496"/>
      <c r="E57" s="1489"/>
      <c r="F57" s="1486"/>
      <c r="G57" s="1486"/>
      <c r="H57" s="1486"/>
      <c r="I57" s="1494"/>
      <c r="J57" s="1495"/>
      <c r="K57" s="1486"/>
      <c r="L57" s="1486"/>
      <c r="M57" s="1486"/>
      <c r="N57" s="1486"/>
      <c r="O57" s="1494"/>
      <c r="P57" s="1495"/>
      <c r="Q57" s="1486"/>
      <c r="R57" s="1486"/>
      <c r="S57" s="1486"/>
      <c r="T57" s="1486"/>
      <c r="U57" s="1494"/>
      <c r="V57" s="1495"/>
      <c r="W57" s="1486"/>
      <c r="X57" s="1486"/>
      <c r="Y57" s="1486"/>
      <c r="Z57" s="1486"/>
      <c r="AA57" s="1494"/>
      <c r="AB57" s="1495"/>
      <c r="AC57" s="1486"/>
      <c r="AD57" s="1486"/>
      <c r="AE57" s="1486"/>
      <c r="AF57" s="1486"/>
      <c r="AG57" s="1494"/>
      <c r="AH57" s="1495"/>
      <c r="AI57" s="1486"/>
      <c r="AJ57" s="1486"/>
      <c r="AK57" s="1486"/>
      <c r="AL57" s="1486"/>
      <c r="AM57" s="1494"/>
      <c r="AN57" s="1495"/>
      <c r="AO57" s="1486"/>
      <c r="AP57" s="1486"/>
      <c r="AQ57" s="1486"/>
      <c r="AR57" s="1486"/>
      <c r="AS57" s="1487"/>
      <c r="AT57" s="1488"/>
      <c r="AU57" s="1486"/>
      <c r="AV57" s="1486"/>
      <c r="AW57" s="1486"/>
      <c r="AX57" s="1486"/>
      <c r="AY57" s="1494"/>
      <c r="AZ57" s="1495"/>
      <c r="BA57" s="1486"/>
      <c r="BB57" s="1486"/>
      <c r="BC57" s="1486"/>
      <c r="BD57" s="1486"/>
      <c r="BE57" s="1494"/>
      <c r="BF57" s="1495"/>
      <c r="BG57" s="1486"/>
      <c r="BH57" s="1486"/>
      <c r="BI57" s="1486"/>
      <c r="BJ57" s="1486"/>
      <c r="BK57" s="1494"/>
      <c r="BL57" s="1495"/>
      <c r="BM57" s="1486"/>
      <c r="BN57" s="1486"/>
      <c r="BO57" s="1486"/>
      <c r="BP57" s="1486"/>
      <c r="BQ57" s="1487"/>
      <c r="BR57" s="1488"/>
      <c r="BS57" s="1486"/>
      <c r="BT57" s="1486"/>
      <c r="BU57" s="1486"/>
      <c r="BV57" s="1486"/>
      <c r="BW57" s="1494"/>
      <c r="BX57" s="1495"/>
      <c r="BY57" s="1486"/>
      <c r="BZ57" s="1486"/>
      <c r="CA57" s="1486"/>
      <c r="CB57" s="1486"/>
      <c r="CC57" s="1494"/>
      <c r="CD57" s="1495"/>
      <c r="CE57" s="1486"/>
      <c r="CF57" s="1486"/>
      <c r="CG57" s="1486"/>
      <c r="CH57" s="1486"/>
      <c r="CI57" s="1494"/>
      <c r="CJ57" s="1495"/>
      <c r="CK57" s="1486"/>
      <c r="CL57" s="1486"/>
      <c r="CM57" s="1486"/>
      <c r="CN57" s="1486"/>
      <c r="CO57" s="1494"/>
      <c r="CP57" s="1495"/>
      <c r="CQ57" s="1486"/>
      <c r="CR57" s="1486"/>
      <c r="CS57" s="1486"/>
      <c r="CT57" s="1486"/>
      <c r="CU57" s="1494"/>
      <c r="CV57" s="1495"/>
      <c r="CW57" s="1486"/>
      <c r="CX57" s="1486"/>
      <c r="CY57" s="1486"/>
      <c r="CZ57" s="1486"/>
      <c r="DA57" s="1487"/>
      <c r="DB57" s="1488"/>
      <c r="DC57" s="1486"/>
      <c r="DD57" s="1486"/>
      <c r="DE57" s="1486"/>
      <c r="DF57" s="1486"/>
      <c r="DG57" s="1487"/>
      <c r="DH57" s="1488"/>
      <c r="DI57" s="1486"/>
      <c r="DJ57" s="1486"/>
      <c r="DK57" s="1486"/>
      <c r="DL57" s="1486"/>
      <c r="DM57" s="1487"/>
      <c r="DN57" s="1488"/>
      <c r="DO57" s="1486"/>
      <c r="DP57" s="1486"/>
      <c r="DQ57" s="1486"/>
      <c r="DR57" s="1486"/>
      <c r="DS57" s="1487"/>
      <c r="DT57" s="1488"/>
      <c r="DU57" s="1486"/>
      <c r="DV57" s="1486"/>
      <c r="DW57" s="1486"/>
      <c r="DX57" s="1486"/>
      <c r="DY57" s="1487"/>
      <c r="DZ57" s="1488"/>
      <c r="EA57" s="1486"/>
      <c r="EB57" s="1486"/>
      <c r="EC57" s="1486"/>
      <c r="ED57" s="1486"/>
      <c r="EE57" s="1487"/>
      <c r="EF57" s="1488"/>
      <c r="EG57" s="1486"/>
      <c r="EH57" s="1486"/>
      <c r="EI57" s="1486"/>
      <c r="EJ57" s="1486"/>
      <c r="EK57" s="1487"/>
      <c r="EL57" s="1488"/>
      <c r="EM57" s="1486"/>
      <c r="EN57" s="1486"/>
      <c r="EO57" s="1486"/>
      <c r="EP57" s="1486"/>
      <c r="EQ57" s="1487"/>
      <c r="ER57" s="1488"/>
      <c r="ES57" s="1486"/>
      <c r="ET57" s="1486"/>
      <c r="EU57" s="1486"/>
      <c r="EV57" s="1486"/>
      <c r="EW57" s="1487"/>
      <c r="EX57" s="1488"/>
      <c r="EY57" s="1486"/>
      <c r="EZ57" s="1486"/>
      <c r="FA57" s="1486"/>
      <c r="FB57" s="1486"/>
      <c r="FC57" s="1487"/>
      <c r="FD57" s="1488"/>
      <c r="FE57" s="1486"/>
      <c r="FF57" s="1486"/>
      <c r="FG57" s="1486"/>
      <c r="FH57" s="1486"/>
      <c r="FI57" s="1487"/>
      <c r="FJ57" s="1488"/>
      <c r="FK57" s="1486"/>
      <c r="FL57" s="1486"/>
      <c r="FM57" s="1486"/>
      <c r="FN57" s="1486"/>
      <c r="FO57" s="1487"/>
      <c r="FP57" s="1488"/>
      <c r="FQ57" s="1486"/>
      <c r="FR57" s="1486"/>
      <c r="FS57" s="1486"/>
      <c r="FT57" s="1486"/>
      <c r="FU57" s="1487"/>
      <c r="FV57" s="1488"/>
      <c r="FW57" s="1486"/>
      <c r="FX57" s="1486"/>
      <c r="FY57" s="1486"/>
      <c r="FZ57" s="1486"/>
      <c r="GA57" s="1487"/>
      <c r="GB57" s="1488"/>
      <c r="GC57" s="1486"/>
      <c r="GD57" s="1486"/>
      <c r="GE57" s="1486"/>
      <c r="GF57" s="1489"/>
      <c r="GG57" s="1490"/>
      <c r="GH57" s="39">
        <f t="shared" si="0"/>
        <v>0</v>
      </c>
      <c r="GI57" s="39">
        <f t="shared" si="1"/>
        <v>0</v>
      </c>
      <c r="GJ57" s="39">
        <f t="shared" si="2"/>
        <v>0</v>
      </c>
      <c r="GK57" s="4"/>
      <c r="GM57" s="40">
        <f t="shared" si="3"/>
        <v>0</v>
      </c>
      <c r="GN57" s="40">
        <f t="shared" si="4"/>
        <v>0</v>
      </c>
      <c r="GO57" s="40">
        <f t="shared" si="5"/>
        <v>0</v>
      </c>
      <c r="GP57" s="40">
        <f t="shared" si="6"/>
        <v>0</v>
      </c>
      <c r="GQ57" s="40">
        <f t="shared" si="7"/>
        <v>0</v>
      </c>
      <c r="GR57" s="40">
        <f t="shared" si="8"/>
        <v>0</v>
      </c>
      <c r="GS57" s="38" t="str">
        <f t="shared" si="9"/>
        <v/>
      </c>
      <c r="GT57" s="38" t="str">
        <f t="shared" si="10"/>
        <v/>
      </c>
    </row>
    <row r="58" spans="1:202" hidden="1" x14ac:dyDescent="0.2">
      <c r="A58" s="90">
        <v>35</v>
      </c>
      <c r="B58" s="317"/>
      <c r="C58" s="319"/>
      <c r="D58" s="1496"/>
      <c r="E58" s="1489"/>
      <c r="F58" s="1486"/>
      <c r="G58" s="1486"/>
      <c r="H58" s="1486"/>
      <c r="I58" s="1494"/>
      <c r="J58" s="1495"/>
      <c r="K58" s="1486"/>
      <c r="L58" s="1486"/>
      <c r="M58" s="1486"/>
      <c r="N58" s="1486"/>
      <c r="O58" s="1494"/>
      <c r="P58" s="1495"/>
      <c r="Q58" s="1486"/>
      <c r="R58" s="1486"/>
      <c r="S58" s="1486"/>
      <c r="T58" s="1486"/>
      <c r="U58" s="1494"/>
      <c r="V58" s="1495"/>
      <c r="W58" s="1486"/>
      <c r="X58" s="1486"/>
      <c r="Y58" s="1486"/>
      <c r="Z58" s="1486"/>
      <c r="AA58" s="1494"/>
      <c r="AB58" s="1495"/>
      <c r="AC58" s="1486"/>
      <c r="AD58" s="1486"/>
      <c r="AE58" s="1486"/>
      <c r="AF58" s="1486"/>
      <c r="AG58" s="1494"/>
      <c r="AH58" s="1495"/>
      <c r="AI58" s="1486"/>
      <c r="AJ58" s="1486"/>
      <c r="AK58" s="1486"/>
      <c r="AL58" s="1486"/>
      <c r="AM58" s="1494"/>
      <c r="AN58" s="1495"/>
      <c r="AO58" s="1486"/>
      <c r="AP58" s="1486"/>
      <c r="AQ58" s="1486"/>
      <c r="AR58" s="1486"/>
      <c r="AS58" s="1487"/>
      <c r="AT58" s="1488"/>
      <c r="AU58" s="1486"/>
      <c r="AV58" s="1486"/>
      <c r="AW58" s="1486"/>
      <c r="AX58" s="1486"/>
      <c r="AY58" s="1494"/>
      <c r="AZ58" s="1495"/>
      <c r="BA58" s="1486"/>
      <c r="BB58" s="1486"/>
      <c r="BC58" s="1486"/>
      <c r="BD58" s="1486"/>
      <c r="BE58" s="1494"/>
      <c r="BF58" s="1495"/>
      <c r="BG58" s="1486"/>
      <c r="BH58" s="1486"/>
      <c r="BI58" s="1486"/>
      <c r="BJ58" s="1486"/>
      <c r="BK58" s="1494"/>
      <c r="BL58" s="1495"/>
      <c r="BM58" s="1486"/>
      <c r="BN58" s="1486"/>
      <c r="BO58" s="1486"/>
      <c r="BP58" s="1486"/>
      <c r="BQ58" s="1487"/>
      <c r="BR58" s="1488"/>
      <c r="BS58" s="1486"/>
      <c r="BT58" s="1486"/>
      <c r="BU58" s="1486"/>
      <c r="BV58" s="1486"/>
      <c r="BW58" s="1494"/>
      <c r="BX58" s="1495"/>
      <c r="BY58" s="1486"/>
      <c r="BZ58" s="1486"/>
      <c r="CA58" s="1486"/>
      <c r="CB58" s="1486"/>
      <c r="CC58" s="1494"/>
      <c r="CD58" s="1495"/>
      <c r="CE58" s="1486"/>
      <c r="CF58" s="1486"/>
      <c r="CG58" s="1486"/>
      <c r="CH58" s="1486"/>
      <c r="CI58" s="1494"/>
      <c r="CJ58" s="1495"/>
      <c r="CK58" s="1486"/>
      <c r="CL58" s="1486"/>
      <c r="CM58" s="1486"/>
      <c r="CN58" s="1486"/>
      <c r="CO58" s="1494"/>
      <c r="CP58" s="1495"/>
      <c r="CQ58" s="1486"/>
      <c r="CR58" s="1486"/>
      <c r="CS58" s="1486"/>
      <c r="CT58" s="1486"/>
      <c r="CU58" s="1494"/>
      <c r="CV58" s="1495"/>
      <c r="CW58" s="1486"/>
      <c r="CX58" s="1486"/>
      <c r="CY58" s="1486"/>
      <c r="CZ58" s="1486"/>
      <c r="DA58" s="1487"/>
      <c r="DB58" s="1488"/>
      <c r="DC58" s="1486"/>
      <c r="DD58" s="1486"/>
      <c r="DE58" s="1486"/>
      <c r="DF58" s="1486"/>
      <c r="DG58" s="1487"/>
      <c r="DH58" s="1488"/>
      <c r="DI58" s="1486"/>
      <c r="DJ58" s="1486"/>
      <c r="DK58" s="1486"/>
      <c r="DL58" s="1486"/>
      <c r="DM58" s="1487"/>
      <c r="DN58" s="1488"/>
      <c r="DO58" s="1486"/>
      <c r="DP58" s="1486"/>
      <c r="DQ58" s="1486"/>
      <c r="DR58" s="1486"/>
      <c r="DS58" s="1487"/>
      <c r="DT58" s="1488"/>
      <c r="DU58" s="1486"/>
      <c r="DV58" s="1486"/>
      <c r="DW58" s="1486"/>
      <c r="DX58" s="1486"/>
      <c r="DY58" s="1487"/>
      <c r="DZ58" s="1488"/>
      <c r="EA58" s="1486"/>
      <c r="EB58" s="1486"/>
      <c r="EC58" s="1486"/>
      <c r="ED58" s="1486"/>
      <c r="EE58" s="1487"/>
      <c r="EF58" s="1488"/>
      <c r="EG58" s="1486"/>
      <c r="EH58" s="1486"/>
      <c r="EI58" s="1486"/>
      <c r="EJ58" s="1486"/>
      <c r="EK58" s="1487"/>
      <c r="EL58" s="1488"/>
      <c r="EM58" s="1486"/>
      <c r="EN58" s="1486"/>
      <c r="EO58" s="1486"/>
      <c r="EP58" s="1486"/>
      <c r="EQ58" s="1487"/>
      <c r="ER58" s="1488"/>
      <c r="ES58" s="1486"/>
      <c r="ET58" s="1486"/>
      <c r="EU58" s="1486"/>
      <c r="EV58" s="1486"/>
      <c r="EW58" s="1487"/>
      <c r="EX58" s="1488"/>
      <c r="EY58" s="1486"/>
      <c r="EZ58" s="1486"/>
      <c r="FA58" s="1486"/>
      <c r="FB58" s="1486"/>
      <c r="FC58" s="1487"/>
      <c r="FD58" s="1488"/>
      <c r="FE58" s="1486"/>
      <c r="FF58" s="1486"/>
      <c r="FG58" s="1486"/>
      <c r="FH58" s="1486"/>
      <c r="FI58" s="1487"/>
      <c r="FJ58" s="1488"/>
      <c r="FK58" s="1486"/>
      <c r="FL58" s="1486"/>
      <c r="FM58" s="1486"/>
      <c r="FN58" s="1486"/>
      <c r="FO58" s="1487"/>
      <c r="FP58" s="1488"/>
      <c r="FQ58" s="1486"/>
      <c r="FR58" s="1486"/>
      <c r="FS58" s="1486"/>
      <c r="FT58" s="1486"/>
      <c r="FU58" s="1487"/>
      <c r="FV58" s="1488"/>
      <c r="FW58" s="1486"/>
      <c r="FX58" s="1486"/>
      <c r="FY58" s="1486"/>
      <c r="FZ58" s="1486"/>
      <c r="GA58" s="1487"/>
      <c r="GB58" s="1488"/>
      <c r="GC58" s="1486"/>
      <c r="GD58" s="1486"/>
      <c r="GE58" s="1486"/>
      <c r="GF58" s="1489"/>
      <c r="GG58" s="1490"/>
      <c r="GH58" s="39">
        <f t="shared" si="0"/>
        <v>0</v>
      </c>
      <c r="GI58" s="39">
        <f t="shared" si="1"/>
        <v>0</v>
      </c>
      <c r="GJ58" s="39">
        <f t="shared" si="2"/>
        <v>0</v>
      </c>
      <c r="GK58" s="4"/>
      <c r="GM58" s="40">
        <f t="shared" si="3"/>
        <v>0</v>
      </c>
      <c r="GN58" s="40">
        <f t="shared" si="4"/>
        <v>0</v>
      </c>
      <c r="GO58" s="40">
        <f t="shared" si="5"/>
        <v>0</v>
      </c>
      <c r="GP58" s="40">
        <f t="shared" si="6"/>
        <v>0</v>
      </c>
      <c r="GQ58" s="40">
        <f t="shared" si="7"/>
        <v>0</v>
      </c>
      <c r="GR58" s="40">
        <f t="shared" si="8"/>
        <v>0</v>
      </c>
      <c r="GS58" s="38" t="str">
        <f t="shared" si="9"/>
        <v/>
      </c>
      <c r="GT58" s="38" t="str">
        <f t="shared" si="10"/>
        <v/>
      </c>
    </row>
    <row r="59" spans="1:202" hidden="1" x14ac:dyDescent="0.2">
      <c r="A59" s="90">
        <v>36</v>
      </c>
      <c r="B59" s="317"/>
      <c r="C59" s="319"/>
      <c r="D59" s="1496"/>
      <c r="E59" s="1489"/>
      <c r="F59" s="1486"/>
      <c r="G59" s="1486"/>
      <c r="H59" s="1486"/>
      <c r="I59" s="1494"/>
      <c r="J59" s="1495"/>
      <c r="K59" s="1486"/>
      <c r="L59" s="1486"/>
      <c r="M59" s="1486"/>
      <c r="N59" s="1486"/>
      <c r="O59" s="1494"/>
      <c r="P59" s="1495"/>
      <c r="Q59" s="1486"/>
      <c r="R59" s="1486"/>
      <c r="S59" s="1486"/>
      <c r="T59" s="1486"/>
      <c r="U59" s="1494"/>
      <c r="V59" s="1495"/>
      <c r="W59" s="1486"/>
      <c r="X59" s="1486"/>
      <c r="Y59" s="1486"/>
      <c r="Z59" s="1486"/>
      <c r="AA59" s="1494"/>
      <c r="AB59" s="1495"/>
      <c r="AC59" s="1486"/>
      <c r="AD59" s="1486"/>
      <c r="AE59" s="1486"/>
      <c r="AF59" s="1486"/>
      <c r="AG59" s="1494"/>
      <c r="AH59" s="1495"/>
      <c r="AI59" s="1486"/>
      <c r="AJ59" s="1486"/>
      <c r="AK59" s="1486"/>
      <c r="AL59" s="1486"/>
      <c r="AM59" s="1494"/>
      <c r="AN59" s="1495"/>
      <c r="AO59" s="1486"/>
      <c r="AP59" s="1486"/>
      <c r="AQ59" s="1486"/>
      <c r="AR59" s="1486"/>
      <c r="AS59" s="1487"/>
      <c r="AT59" s="1488"/>
      <c r="AU59" s="1486"/>
      <c r="AV59" s="1486"/>
      <c r="AW59" s="1486"/>
      <c r="AX59" s="1486"/>
      <c r="AY59" s="1494"/>
      <c r="AZ59" s="1495"/>
      <c r="BA59" s="1486"/>
      <c r="BB59" s="1486"/>
      <c r="BC59" s="1486"/>
      <c r="BD59" s="1486"/>
      <c r="BE59" s="1494"/>
      <c r="BF59" s="1495"/>
      <c r="BG59" s="1486"/>
      <c r="BH59" s="1486"/>
      <c r="BI59" s="1486"/>
      <c r="BJ59" s="1486"/>
      <c r="BK59" s="1494"/>
      <c r="BL59" s="1495"/>
      <c r="BM59" s="1486"/>
      <c r="BN59" s="1486"/>
      <c r="BO59" s="1486"/>
      <c r="BP59" s="1486"/>
      <c r="BQ59" s="1487"/>
      <c r="BR59" s="1488"/>
      <c r="BS59" s="1486"/>
      <c r="BT59" s="1486"/>
      <c r="BU59" s="1486"/>
      <c r="BV59" s="1486"/>
      <c r="BW59" s="1494"/>
      <c r="BX59" s="1495"/>
      <c r="BY59" s="1486"/>
      <c r="BZ59" s="1486"/>
      <c r="CA59" s="1486"/>
      <c r="CB59" s="1486"/>
      <c r="CC59" s="1494"/>
      <c r="CD59" s="1495"/>
      <c r="CE59" s="1486"/>
      <c r="CF59" s="1486"/>
      <c r="CG59" s="1486"/>
      <c r="CH59" s="1486"/>
      <c r="CI59" s="1494"/>
      <c r="CJ59" s="1495"/>
      <c r="CK59" s="1486"/>
      <c r="CL59" s="1486"/>
      <c r="CM59" s="1486"/>
      <c r="CN59" s="1486"/>
      <c r="CO59" s="1494"/>
      <c r="CP59" s="1495"/>
      <c r="CQ59" s="1486"/>
      <c r="CR59" s="1486"/>
      <c r="CS59" s="1486"/>
      <c r="CT59" s="1486"/>
      <c r="CU59" s="1494"/>
      <c r="CV59" s="1495"/>
      <c r="CW59" s="1486"/>
      <c r="CX59" s="1486"/>
      <c r="CY59" s="1486"/>
      <c r="CZ59" s="1486"/>
      <c r="DA59" s="1487"/>
      <c r="DB59" s="1488"/>
      <c r="DC59" s="1486"/>
      <c r="DD59" s="1486"/>
      <c r="DE59" s="1486"/>
      <c r="DF59" s="1486"/>
      <c r="DG59" s="1487"/>
      <c r="DH59" s="1488"/>
      <c r="DI59" s="1486"/>
      <c r="DJ59" s="1486"/>
      <c r="DK59" s="1486"/>
      <c r="DL59" s="1486"/>
      <c r="DM59" s="1487"/>
      <c r="DN59" s="1488"/>
      <c r="DO59" s="1486"/>
      <c r="DP59" s="1486"/>
      <c r="DQ59" s="1486"/>
      <c r="DR59" s="1486"/>
      <c r="DS59" s="1487"/>
      <c r="DT59" s="1488"/>
      <c r="DU59" s="1486"/>
      <c r="DV59" s="1486"/>
      <c r="DW59" s="1486"/>
      <c r="DX59" s="1486"/>
      <c r="DY59" s="1487"/>
      <c r="DZ59" s="1488"/>
      <c r="EA59" s="1486"/>
      <c r="EB59" s="1486"/>
      <c r="EC59" s="1486"/>
      <c r="ED59" s="1486"/>
      <c r="EE59" s="1487"/>
      <c r="EF59" s="1488"/>
      <c r="EG59" s="1486"/>
      <c r="EH59" s="1486"/>
      <c r="EI59" s="1486"/>
      <c r="EJ59" s="1486"/>
      <c r="EK59" s="1487"/>
      <c r="EL59" s="1488"/>
      <c r="EM59" s="1486"/>
      <c r="EN59" s="1486"/>
      <c r="EO59" s="1486"/>
      <c r="EP59" s="1486"/>
      <c r="EQ59" s="1487"/>
      <c r="ER59" s="1488"/>
      <c r="ES59" s="1486"/>
      <c r="ET59" s="1486"/>
      <c r="EU59" s="1486"/>
      <c r="EV59" s="1486"/>
      <c r="EW59" s="1487"/>
      <c r="EX59" s="1488"/>
      <c r="EY59" s="1486"/>
      <c r="EZ59" s="1486"/>
      <c r="FA59" s="1486"/>
      <c r="FB59" s="1486"/>
      <c r="FC59" s="1487"/>
      <c r="FD59" s="1488"/>
      <c r="FE59" s="1486"/>
      <c r="FF59" s="1486"/>
      <c r="FG59" s="1486"/>
      <c r="FH59" s="1486"/>
      <c r="FI59" s="1487"/>
      <c r="FJ59" s="1488"/>
      <c r="FK59" s="1486"/>
      <c r="FL59" s="1486"/>
      <c r="FM59" s="1486"/>
      <c r="FN59" s="1486"/>
      <c r="FO59" s="1487"/>
      <c r="FP59" s="1488"/>
      <c r="FQ59" s="1486"/>
      <c r="FR59" s="1486"/>
      <c r="FS59" s="1486"/>
      <c r="FT59" s="1486"/>
      <c r="FU59" s="1487"/>
      <c r="FV59" s="1488"/>
      <c r="FW59" s="1486"/>
      <c r="FX59" s="1486"/>
      <c r="FY59" s="1486"/>
      <c r="FZ59" s="1486"/>
      <c r="GA59" s="1487"/>
      <c r="GB59" s="1488"/>
      <c r="GC59" s="1486"/>
      <c r="GD59" s="1486"/>
      <c r="GE59" s="1486"/>
      <c r="GF59" s="1489"/>
      <c r="GG59" s="1490"/>
      <c r="GH59" s="39">
        <f t="shared" si="0"/>
        <v>0</v>
      </c>
      <c r="GI59" s="39">
        <f t="shared" si="1"/>
        <v>0</v>
      </c>
      <c r="GJ59" s="39">
        <f t="shared" si="2"/>
        <v>0</v>
      </c>
      <c r="GK59" s="4"/>
      <c r="GM59" s="40">
        <f t="shared" si="3"/>
        <v>0</v>
      </c>
      <c r="GN59" s="40">
        <f t="shared" si="4"/>
        <v>0</v>
      </c>
      <c r="GO59" s="40">
        <f t="shared" si="5"/>
        <v>0</v>
      </c>
      <c r="GP59" s="40">
        <f t="shared" si="6"/>
        <v>0</v>
      </c>
      <c r="GQ59" s="40">
        <f t="shared" si="7"/>
        <v>0</v>
      </c>
      <c r="GR59" s="40">
        <f t="shared" si="8"/>
        <v>0</v>
      </c>
      <c r="GS59" s="38" t="str">
        <f t="shared" si="9"/>
        <v/>
      </c>
      <c r="GT59" s="38" t="str">
        <f t="shared" si="10"/>
        <v/>
      </c>
    </row>
    <row r="60" spans="1:202" hidden="1" x14ac:dyDescent="0.2">
      <c r="A60" s="90">
        <v>37</v>
      </c>
      <c r="B60" s="317"/>
      <c r="C60" s="319"/>
      <c r="D60" s="1496"/>
      <c r="E60" s="1489"/>
      <c r="F60" s="1486"/>
      <c r="G60" s="1486"/>
      <c r="H60" s="1486"/>
      <c r="I60" s="1494"/>
      <c r="J60" s="1495"/>
      <c r="K60" s="1486"/>
      <c r="L60" s="1486"/>
      <c r="M60" s="1486"/>
      <c r="N60" s="1486"/>
      <c r="O60" s="1494"/>
      <c r="P60" s="1495"/>
      <c r="Q60" s="1486"/>
      <c r="R60" s="1486"/>
      <c r="S60" s="1486"/>
      <c r="T60" s="1486"/>
      <c r="U60" s="1494"/>
      <c r="V60" s="1495"/>
      <c r="W60" s="1486"/>
      <c r="X60" s="1486"/>
      <c r="Y60" s="1486"/>
      <c r="Z60" s="1486"/>
      <c r="AA60" s="1494"/>
      <c r="AB60" s="1495"/>
      <c r="AC60" s="1486"/>
      <c r="AD60" s="1486"/>
      <c r="AE60" s="1486"/>
      <c r="AF60" s="1486"/>
      <c r="AG60" s="1494"/>
      <c r="AH60" s="1495"/>
      <c r="AI60" s="1486"/>
      <c r="AJ60" s="1486"/>
      <c r="AK60" s="1486"/>
      <c r="AL60" s="1486"/>
      <c r="AM60" s="1494"/>
      <c r="AN60" s="1495"/>
      <c r="AO60" s="1486"/>
      <c r="AP60" s="1486"/>
      <c r="AQ60" s="1486"/>
      <c r="AR60" s="1486"/>
      <c r="AS60" s="1487"/>
      <c r="AT60" s="1488"/>
      <c r="AU60" s="1486"/>
      <c r="AV60" s="1486"/>
      <c r="AW60" s="1486"/>
      <c r="AX60" s="1486"/>
      <c r="AY60" s="1494"/>
      <c r="AZ60" s="1495"/>
      <c r="BA60" s="1486"/>
      <c r="BB60" s="1486"/>
      <c r="BC60" s="1486"/>
      <c r="BD60" s="1486"/>
      <c r="BE60" s="1494"/>
      <c r="BF60" s="1495"/>
      <c r="BG60" s="1486"/>
      <c r="BH60" s="1486"/>
      <c r="BI60" s="1486"/>
      <c r="BJ60" s="1486"/>
      <c r="BK60" s="1494"/>
      <c r="BL60" s="1495"/>
      <c r="BM60" s="1486"/>
      <c r="BN60" s="1486"/>
      <c r="BO60" s="1486"/>
      <c r="BP60" s="1486"/>
      <c r="BQ60" s="1487"/>
      <c r="BR60" s="1488"/>
      <c r="BS60" s="1486"/>
      <c r="BT60" s="1486"/>
      <c r="BU60" s="1486"/>
      <c r="BV60" s="1486"/>
      <c r="BW60" s="1494"/>
      <c r="BX60" s="1495"/>
      <c r="BY60" s="1486"/>
      <c r="BZ60" s="1486"/>
      <c r="CA60" s="1486"/>
      <c r="CB60" s="1486"/>
      <c r="CC60" s="1494"/>
      <c r="CD60" s="1495"/>
      <c r="CE60" s="1486"/>
      <c r="CF60" s="1486"/>
      <c r="CG60" s="1486"/>
      <c r="CH60" s="1486"/>
      <c r="CI60" s="1494"/>
      <c r="CJ60" s="1495"/>
      <c r="CK60" s="1486"/>
      <c r="CL60" s="1486"/>
      <c r="CM60" s="1486"/>
      <c r="CN60" s="1486"/>
      <c r="CO60" s="1494"/>
      <c r="CP60" s="1495"/>
      <c r="CQ60" s="1486"/>
      <c r="CR60" s="1486"/>
      <c r="CS60" s="1486"/>
      <c r="CT60" s="1486"/>
      <c r="CU60" s="1494"/>
      <c r="CV60" s="1495"/>
      <c r="CW60" s="1486"/>
      <c r="CX60" s="1486"/>
      <c r="CY60" s="1486"/>
      <c r="CZ60" s="1486"/>
      <c r="DA60" s="1487"/>
      <c r="DB60" s="1488"/>
      <c r="DC60" s="1486"/>
      <c r="DD60" s="1486"/>
      <c r="DE60" s="1486"/>
      <c r="DF60" s="1486"/>
      <c r="DG60" s="1487"/>
      <c r="DH60" s="1488"/>
      <c r="DI60" s="1486"/>
      <c r="DJ60" s="1486"/>
      <c r="DK60" s="1486"/>
      <c r="DL60" s="1486"/>
      <c r="DM60" s="1487"/>
      <c r="DN60" s="1488"/>
      <c r="DO60" s="1486"/>
      <c r="DP60" s="1486"/>
      <c r="DQ60" s="1486"/>
      <c r="DR60" s="1486"/>
      <c r="DS60" s="1487"/>
      <c r="DT60" s="1488"/>
      <c r="DU60" s="1486"/>
      <c r="DV60" s="1486"/>
      <c r="DW60" s="1486"/>
      <c r="DX60" s="1486"/>
      <c r="DY60" s="1487"/>
      <c r="DZ60" s="1488"/>
      <c r="EA60" s="1486"/>
      <c r="EB60" s="1486"/>
      <c r="EC60" s="1486"/>
      <c r="ED60" s="1486"/>
      <c r="EE60" s="1487"/>
      <c r="EF60" s="1488"/>
      <c r="EG60" s="1486"/>
      <c r="EH60" s="1486"/>
      <c r="EI60" s="1486"/>
      <c r="EJ60" s="1486"/>
      <c r="EK60" s="1487"/>
      <c r="EL60" s="1488"/>
      <c r="EM60" s="1486"/>
      <c r="EN60" s="1486"/>
      <c r="EO60" s="1486"/>
      <c r="EP60" s="1486"/>
      <c r="EQ60" s="1487"/>
      <c r="ER60" s="1488"/>
      <c r="ES60" s="1486"/>
      <c r="ET60" s="1486"/>
      <c r="EU60" s="1486"/>
      <c r="EV60" s="1486"/>
      <c r="EW60" s="1487"/>
      <c r="EX60" s="1488"/>
      <c r="EY60" s="1486"/>
      <c r="EZ60" s="1486"/>
      <c r="FA60" s="1486"/>
      <c r="FB60" s="1486"/>
      <c r="FC60" s="1487"/>
      <c r="FD60" s="1488"/>
      <c r="FE60" s="1486"/>
      <c r="FF60" s="1486"/>
      <c r="FG60" s="1486"/>
      <c r="FH60" s="1486"/>
      <c r="FI60" s="1487"/>
      <c r="FJ60" s="1488"/>
      <c r="FK60" s="1486"/>
      <c r="FL60" s="1486"/>
      <c r="FM60" s="1486"/>
      <c r="FN60" s="1486"/>
      <c r="FO60" s="1487"/>
      <c r="FP60" s="1488"/>
      <c r="FQ60" s="1486"/>
      <c r="FR60" s="1486"/>
      <c r="FS60" s="1486"/>
      <c r="FT60" s="1486"/>
      <c r="FU60" s="1487"/>
      <c r="FV60" s="1488"/>
      <c r="FW60" s="1486"/>
      <c r="FX60" s="1486"/>
      <c r="FY60" s="1486"/>
      <c r="FZ60" s="1486"/>
      <c r="GA60" s="1487"/>
      <c r="GB60" s="1488"/>
      <c r="GC60" s="1486"/>
      <c r="GD60" s="1486"/>
      <c r="GE60" s="1486"/>
      <c r="GF60" s="1489"/>
      <c r="GG60" s="1490"/>
      <c r="GH60" s="39">
        <f t="shared" si="0"/>
        <v>0</v>
      </c>
      <c r="GI60" s="39">
        <f t="shared" si="1"/>
        <v>0</v>
      </c>
      <c r="GJ60" s="39">
        <f t="shared" si="2"/>
        <v>0</v>
      </c>
      <c r="GK60" s="4"/>
      <c r="GM60" s="40">
        <f t="shared" si="3"/>
        <v>0</v>
      </c>
      <c r="GN60" s="40">
        <f t="shared" si="4"/>
        <v>0</v>
      </c>
      <c r="GO60" s="40">
        <f t="shared" si="5"/>
        <v>0</v>
      </c>
      <c r="GP60" s="40">
        <f t="shared" si="6"/>
        <v>0</v>
      </c>
      <c r="GQ60" s="40">
        <f t="shared" si="7"/>
        <v>0</v>
      </c>
      <c r="GR60" s="40">
        <f t="shared" si="8"/>
        <v>0</v>
      </c>
      <c r="GS60" s="38" t="str">
        <f t="shared" si="9"/>
        <v/>
      </c>
      <c r="GT60" s="38" t="str">
        <f t="shared" si="10"/>
        <v/>
      </c>
    </row>
    <row r="61" spans="1:202" hidden="1" x14ac:dyDescent="0.2">
      <c r="A61" s="90">
        <v>38</v>
      </c>
      <c r="B61" s="317"/>
      <c r="C61" s="319"/>
      <c r="D61" s="1496"/>
      <c r="E61" s="1489"/>
      <c r="F61" s="1486"/>
      <c r="G61" s="1486"/>
      <c r="H61" s="1486"/>
      <c r="I61" s="1494"/>
      <c r="J61" s="1495"/>
      <c r="K61" s="1486"/>
      <c r="L61" s="1486"/>
      <c r="M61" s="1486"/>
      <c r="N61" s="1486"/>
      <c r="O61" s="1494"/>
      <c r="P61" s="1495"/>
      <c r="Q61" s="1486"/>
      <c r="R61" s="1486"/>
      <c r="S61" s="1486"/>
      <c r="T61" s="1486"/>
      <c r="U61" s="1494"/>
      <c r="V61" s="1495"/>
      <c r="W61" s="1486"/>
      <c r="X61" s="1486"/>
      <c r="Y61" s="1486"/>
      <c r="Z61" s="1486"/>
      <c r="AA61" s="1494"/>
      <c r="AB61" s="1495"/>
      <c r="AC61" s="1486"/>
      <c r="AD61" s="1486"/>
      <c r="AE61" s="1486"/>
      <c r="AF61" s="1486"/>
      <c r="AG61" s="1494"/>
      <c r="AH61" s="1495"/>
      <c r="AI61" s="1486"/>
      <c r="AJ61" s="1486"/>
      <c r="AK61" s="1486"/>
      <c r="AL61" s="1486"/>
      <c r="AM61" s="1494"/>
      <c r="AN61" s="1495"/>
      <c r="AO61" s="1486"/>
      <c r="AP61" s="1486"/>
      <c r="AQ61" s="1486"/>
      <c r="AR61" s="1486"/>
      <c r="AS61" s="1487"/>
      <c r="AT61" s="1488"/>
      <c r="AU61" s="1486"/>
      <c r="AV61" s="1486"/>
      <c r="AW61" s="1486"/>
      <c r="AX61" s="1486"/>
      <c r="AY61" s="1494"/>
      <c r="AZ61" s="1495"/>
      <c r="BA61" s="1486"/>
      <c r="BB61" s="1486"/>
      <c r="BC61" s="1486"/>
      <c r="BD61" s="1486"/>
      <c r="BE61" s="1494"/>
      <c r="BF61" s="1495"/>
      <c r="BG61" s="1486"/>
      <c r="BH61" s="1486"/>
      <c r="BI61" s="1486"/>
      <c r="BJ61" s="1486"/>
      <c r="BK61" s="1494"/>
      <c r="BL61" s="1495"/>
      <c r="BM61" s="1486"/>
      <c r="BN61" s="1486"/>
      <c r="BO61" s="1486"/>
      <c r="BP61" s="1486"/>
      <c r="BQ61" s="1487"/>
      <c r="BR61" s="1488"/>
      <c r="BS61" s="1486"/>
      <c r="BT61" s="1486"/>
      <c r="BU61" s="1486"/>
      <c r="BV61" s="1486"/>
      <c r="BW61" s="1494"/>
      <c r="BX61" s="1495"/>
      <c r="BY61" s="1486"/>
      <c r="BZ61" s="1486"/>
      <c r="CA61" s="1486"/>
      <c r="CB61" s="1486"/>
      <c r="CC61" s="1494"/>
      <c r="CD61" s="1495"/>
      <c r="CE61" s="1486"/>
      <c r="CF61" s="1486"/>
      <c r="CG61" s="1486"/>
      <c r="CH61" s="1486"/>
      <c r="CI61" s="1494"/>
      <c r="CJ61" s="1495"/>
      <c r="CK61" s="1486"/>
      <c r="CL61" s="1486"/>
      <c r="CM61" s="1486"/>
      <c r="CN61" s="1486"/>
      <c r="CO61" s="1494"/>
      <c r="CP61" s="1495"/>
      <c r="CQ61" s="1486"/>
      <c r="CR61" s="1486"/>
      <c r="CS61" s="1486"/>
      <c r="CT61" s="1486"/>
      <c r="CU61" s="1494"/>
      <c r="CV61" s="1495"/>
      <c r="CW61" s="1486"/>
      <c r="CX61" s="1486"/>
      <c r="CY61" s="1486"/>
      <c r="CZ61" s="1486"/>
      <c r="DA61" s="1487"/>
      <c r="DB61" s="1488"/>
      <c r="DC61" s="1486"/>
      <c r="DD61" s="1486"/>
      <c r="DE61" s="1486"/>
      <c r="DF61" s="1486"/>
      <c r="DG61" s="1487"/>
      <c r="DH61" s="1488"/>
      <c r="DI61" s="1486"/>
      <c r="DJ61" s="1486"/>
      <c r="DK61" s="1486"/>
      <c r="DL61" s="1486"/>
      <c r="DM61" s="1487"/>
      <c r="DN61" s="1488"/>
      <c r="DO61" s="1486"/>
      <c r="DP61" s="1486"/>
      <c r="DQ61" s="1486"/>
      <c r="DR61" s="1486"/>
      <c r="DS61" s="1487"/>
      <c r="DT61" s="1488"/>
      <c r="DU61" s="1486"/>
      <c r="DV61" s="1486"/>
      <c r="DW61" s="1486"/>
      <c r="DX61" s="1486"/>
      <c r="DY61" s="1487"/>
      <c r="DZ61" s="1488"/>
      <c r="EA61" s="1486"/>
      <c r="EB61" s="1486"/>
      <c r="EC61" s="1486"/>
      <c r="ED61" s="1486"/>
      <c r="EE61" s="1487"/>
      <c r="EF61" s="1488"/>
      <c r="EG61" s="1486"/>
      <c r="EH61" s="1486"/>
      <c r="EI61" s="1486"/>
      <c r="EJ61" s="1486"/>
      <c r="EK61" s="1487"/>
      <c r="EL61" s="1488"/>
      <c r="EM61" s="1486"/>
      <c r="EN61" s="1486"/>
      <c r="EO61" s="1486"/>
      <c r="EP61" s="1486"/>
      <c r="EQ61" s="1487"/>
      <c r="ER61" s="1488"/>
      <c r="ES61" s="1486"/>
      <c r="ET61" s="1486"/>
      <c r="EU61" s="1486"/>
      <c r="EV61" s="1486"/>
      <c r="EW61" s="1487"/>
      <c r="EX61" s="1488"/>
      <c r="EY61" s="1486"/>
      <c r="EZ61" s="1486"/>
      <c r="FA61" s="1486"/>
      <c r="FB61" s="1486"/>
      <c r="FC61" s="1487"/>
      <c r="FD61" s="1488"/>
      <c r="FE61" s="1486"/>
      <c r="FF61" s="1486"/>
      <c r="FG61" s="1486"/>
      <c r="FH61" s="1486"/>
      <c r="FI61" s="1487"/>
      <c r="FJ61" s="1488"/>
      <c r="FK61" s="1486"/>
      <c r="FL61" s="1486"/>
      <c r="FM61" s="1486"/>
      <c r="FN61" s="1486"/>
      <c r="FO61" s="1487"/>
      <c r="FP61" s="1488"/>
      <c r="FQ61" s="1486"/>
      <c r="FR61" s="1486"/>
      <c r="FS61" s="1486"/>
      <c r="FT61" s="1486"/>
      <c r="FU61" s="1487"/>
      <c r="FV61" s="1488"/>
      <c r="FW61" s="1486"/>
      <c r="FX61" s="1486"/>
      <c r="FY61" s="1486"/>
      <c r="FZ61" s="1486"/>
      <c r="GA61" s="1487"/>
      <c r="GB61" s="1488"/>
      <c r="GC61" s="1486"/>
      <c r="GD61" s="1486"/>
      <c r="GE61" s="1486"/>
      <c r="GF61" s="1489"/>
      <c r="GG61" s="1490"/>
      <c r="GH61" s="39">
        <f t="shared" si="0"/>
        <v>0</v>
      </c>
      <c r="GI61" s="39">
        <f t="shared" si="1"/>
        <v>0</v>
      </c>
      <c r="GJ61" s="39">
        <f t="shared" si="2"/>
        <v>0</v>
      </c>
      <c r="GK61" s="4"/>
      <c r="GM61" s="40">
        <f t="shared" si="3"/>
        <v>0</v>
      </c>
      <c r="GN61" s="40">
        <f t="shared" si="4"/>
        <v>0</v>
      </c>
      <c r="GO61" s="40">
        <f t="shared" si="5"/>
        <v>0</v>
      </c>
      <c r="GP61" s="40">
        <f t="shared" si="6"/>
        <v>0</v>
      </c>
      <c r="GQ61" s="40">
        <f t="shared" si="7"/>
        <v>0</v>
      </c>
      <c r="GR61" s="40">
        <f t="shared" si="8"/>
        <v>0</v>
      </c>
      <c r="GS61" s="38" t="str">
        <f t="shared" si="9"/>
        <v/>
      </c>
      <c r="GT61" s="38" t="str">
        <f t="shared" si="10"/>
        <v/>
      </c>
    </row>
    <row r="62" spans="1:202" hidden="1" x14ac:dyDescent="0.2">
      <c r="A62" s="90">
        <v>39</v>
      </c>
      <c r="B62" s="317"/>
      <c r="C62" s="319"/>
      <c r="D62" s="1496"/>
      <c r="E62" s="1489"/>
      <c r="F62" s="1486"/>
      <c r="G62" s="1486"/>
      <c r="H62" s="1486"/>
      <c r="I62" s="1494"/>
      <c r="J62" s="1495"/>
      <c r="K62" s="1486"/>
      <c r="L62" s="1486"/>
      <c r="M62" s="1486"/>
      <c r="N62" s="1486"/>
      <c r="O62" s="1494"/>
      <c r="P62" s="1495"/>
      <c r="Q62" s="1486"/>
      <c r="R62" s="1486"/>
      <c r="S62" s="1486"/>
      <c r="T62" s="1486"/>
      <c r="U62" s="1494"/>
      <c r="V62" s="1495"/>
      <c r="W62" s="1486"/>
      <c r="X62" s="1486"/>
      <c r="Y62" s="1486"/>
      <c r="Z62" s="1486"/>
      <c r="AA62" s="1494"/>
      <c r="AB62" s="1495"/>
      <c r="AC62" s="1486"/>
      <c r="AD62" s="1486"/>
      <c r="AE62" s="1486"/>
      <c r="AF62" s="1486"/>
      <c r="AG62" s="1494"/>
      <c r="AH62" s="1495"/>
      <c r="AI62" s="1486"/>
      <c r="AJ62" s="1486"/>
      <c r="AK62" s="1486"/>
      <c r="AL62" s="1486"/>
      <c r="AM62" s="1494"/>
      <c r="AN62" s="1495"/>
      <c r="AO62" s="1486"/>
      <c r="AP62" s="1486"/>
      <c r="AQ62" s="1486"/>
      <c r="AR62" s="1486"/>
      <c r="AS62" s="1487"/>
      <c r="AT62" s="1488"/>
      <c r="AU62" s="1486"/>
      <c r="AV62" s="1486"/>
      <c r="AW62" s="1486"/>
      <c r="AX62" s="1486"/>
      <c r="AY62" s="1494"/>
      <c r="AZ62" s="1495"/>
      <c r="BA62" s="1486"/>
      <c r="BB62" s="1486"/>
      <c r="BC62" s="1486"/>
      <c r="BD62" s="1486"/>
      <c r="BE62" s="1494"/>
      <c r="BF62" s="1495"/>
      <c r="BG62" s="1486"/>
      <c r="BH62" s="1486"/>
      <c r="BI62" s="1486"/>
      <c r="BJ62" s="1486"/>
      <c r="BK62" s="1494"/>
      <c r="BL62" s="1495"/>
      <c r="BM62" s="1486"/>
      <c r="BN62" s="1486"/>
      <c r="BO62" s="1486"/>
      <c r="BP62" s="1486"/>
      <c r="BQ62" s="1487"/>
      <c r="BR62" s="1488"/>
      <c r="BS62" s="1486"/>
      <c r="BT62" s="1486"/>
      <c r="BU62" s="1486"/>
      <c r="BV62" s="1486"/>
      <c r="BW62" s="1494"/>
      <c r="BX62" s="1495"/>
      <c r="BY62" s="1486"/>
      <c r="BZ62" s="1486"/>
      <c r="CA62" s="1486"/>
      <c r="CB62" s="1486"/>
      <c r="CC62" s="1494"/>
      <c r="CD62" s="1495"/>
      <c r="CE62" s="1486"/>
      <c r="CF62" s="1486"/>
      <c r="CG62" s="1486"/>
      <c r="CH62" s="1486"/>
      <c r="CI62" s="1494"/>
      <c r="CJ62" s="1495"/>
      <c r="CK62" s="1486"/>
      <c r="CL62" s="1486"/>
      <c r="CM62" s="1486"/>
      <c r="CN62" s="1486"/>
      <c r="CO62" s="1494"/>
      <c r="CP62" s="1495"/>
      <c r="CQ62" s="1486"/>
      <c r="CR62" s="1486"/>
      <c r="CS62" s="1486"/>
      <c r="CT62" s="1486"/>
      <c r="CU62" s="1494"/>
      <c r="CV62" s="1495"/>
      <c r="CW62" s="1486"/>
      <c r="CX62" s="1486"/>
      <c r="CY62" s="1486"/>
      <c r="CZ62" s="1486"/>
      <c r="DA62" s="1487"/>
      <c r="DB62" s="1488"/>
      <c r="DC62" s="1486"/>
      <c r="DD62" s="1486"/>
      <c r="DE62" s="1486"/>
      <c r="DF62" s="1486"/>
      <c r="DG62" s="1487"/>
      <c r="DH62" s="1488"/>
      <c r="DI62" s="1486"/>
      <c r="DJ62" s="1486"/>
      <c r="DK62" s="1486"/>
      <c r="DL62" s="1486"/>
      <c r="DM62" s="1487"/>
      <c r="DN62" s="1488"/>
      <c r="DO62" s="1486"/>
      <c r="DP62" s="1486"/>
      <c r="DQ62" s="1486"/>
      <c r="DR62" s="1486"/>
      <c r="DS62" s="1487"/>
      <c r="DT62" s="1488"/>
      <c r="DU62" s="1486"/>
      <c r="DV62" s="1486"/>
      <c r="DW62" s="1486"/>
      <c r="DX62" s="1486"/>
      <c r="DY62" s="1487"/>
      <c r="DZ62" s="1488"/>
      <c r="EA62" s="1486"/>
      <c r="EB62" s="1486"/>
      <c r="EC62" s="1486"/>
      <c r="ED62" s="1486"/>
      <c r="EE62" s="1487"/>
      <c r="EF62" s="1488"/>
      <c r="EG62" s="1486"/>
      <c r="EH62" s="1486"/>
      <c r="EI62" s="1486"/>
      <c r="EJ62" s="1486"/>
      <c r="EK62" s="1487"/>
      <c r="EL62" s="1488"/>
      <c r="EM62" s="1486"/>
      <c r="EN62" s="1486"/>
      <c r="EO62" s="1486"/>
      <c r="EP62" s="1486"/>
      <c r="EQ62" s="1487"/>
      <c r="ER62" s="1488"/>
      <c r="ES62" s="1486"/>
      <c r="ET62" s="1486"/>
      <c r="EU62" s="1486"/>
      <c r="EV62" s="1486"/>
      <c r="EW62" s="1487"/>
      <c r="EX62" s="1488"/>
      <c r="EY62" s="1486"/>
      <c r="EZ62" s="1486"/>
      <c r="FA62" s="1486"/>
      <c r="FB62" s="1486"/>
      <c r="FC62" s="1487"/>
      <c r="FD62" s="1488"/>
      <c r="FE62" s="1486"/>
      <c r="FF62" s="1486"/>
      <c r="FG62" s="1486"/>
      <c r="FH62" s="1486"/>
      <c r="FI62" s="1487"/>
      <c r="FJ62" s="1488"/>
      <c r="FK62" s="1486"/>
      <c r="FL62" s="1486"/>
      <c r="FM62" s="1486"/>
      <c r="FN62" s="1486"/>
      <c r="FO62" s="1487"/>
      <c r="FP62" s="1488"/>
      <c r="FQ62" s="1486"/>
      <c r="FR62" s="1486"/>
      <c r="FS62" s="1486"/>
      <c r="FT62" s="1486"/>
      <c r="FU62" s="1487"/>
      <c r="FV62" s="1488"/>
      <c r="FW62" s="1486"/>
      <c r="FX62" s="1486"/>
      <c r="FY62" s="1486"/>
      <c r="FZ62" s="1486"/>
      <c r="GA62" s="1487"/>
      <c r="GB62" s="1488"/>
      <c r="GC62" s="1486"/>
      <c r="GD62" s="1486"/>
      <c r="GE62" s="1486"/>
      <c r="GF62" s="1489"/>
      <c r="GG62" s="1490"/>
      <c r="GH62" s="39">
        <f t="shared" si="0"/>
        <v>0</v>
      </c>
      <c r="GI62" s="39">
        <f t="shared" si="1"/>
        <v>0</v>
      </c>
      <c r="GJ62" s="39">
        <f t="shared" si="2"/>
        <v>0</v>
      </c>
      <c r="GK62" s="4"/>
      <c r="GM62" s="40">
        <f t="shared" si="3"/>
        <v>0</v>
      </c>
      <c r="GN62" s="40">
        <f t="shared" si="4"/>
        <v>0</v>
      </c>
      <c r="GO62" s="40">
        <f t="shared" si="5"/>
        <v>0</v>
      </c>
      <c r="GP62" s="40">
        <f t="shared" si="6"/>
        <v>0</v>
      </c>
      <c r="GQ62" s="40">
        <f t="shared" si="7"/>
        <v>0</v>
      </c>
      <c r="GR62" s="40">
        <f t="shared" si="8"/>
        <v>0</v>
      </c>
      <c r="GS62" s="38" t="str">
        <f t="shared" si="9"/>
        <v/>
      </c>
      <c r="GT62" s="38" t="str">
        <f t="shared" si="10"/>
        <v/>
      </c>
    </row>
    <row r="63" spans="1:202" hidden="1" x14ac:dyDescent="0.2">
      <c r="A63" s="90">
        <v>40</v>
      </c>
      <c r="B63" s="317"/>
      <c r="C63" s="319"/>
      <c r="D63" s="1496"/>
      <c r="E63" s="1489"/>
      <c r="F63" s="1486"/>
      <c r="G63" s="1486"/>
      <c r="H63" s="1486"/>
      <c r="I63" s="1494"/>
      <c r="J63" s="1495"/>
      <c r="K63" s="1486"/>
      <c r="L63" s="1486"/>
      <c r="M63" s="1486"/>
      <c r="N63" s="1486"/>
      <c r="O63" s="1494"/>
      <c r="P63" s="1495"/>
      <c r="Q63" s="1486"/>
      <c r="R63" s="1486"/>
      <c r="S63" s="1486"/>
      <c r="T63" s="1486"/>
      <c r="U63" s="1494"/>
      <c r="V63" s="1495"/>
      <c r="W63" s="1486"/>
      <c r="X63" s="1486"/>
      <c r="Y63" s="1486"/>
      <c r="Z63" s="1486"/>
      <c r="AA63" s="1494"/>
      <c r="AB63" s="1495"/>
      <c r="AC63" s="1486"/>
      <c r="AD63" s="1486"/>
      <c r="AE63" s="1486"/>
      <c r="AF63" s="1486"/>
      <c r="AG63" s="1494"/>
      <c r="AH63" s="1495"/>
      <c r="AI63" s="1486"/>
      <c r="AJ63" s="1486"/>
      <c r="AK63" s="1486"/>
      <c r="AL63" s="1486"/>
      <c r="AM63" s="1494"/>
      <c r="AN63" s="1495"/>
      <c r="AO63" s="1486"/>
      <c r="AP63" s="1486"/>
      <c r="AQ63" s="1486"/>
      <c r="AR63" s="1486"/>
      <c r="AS63" s="1487"/>
      <c r="AT63" s="1488"/>
      <c r="AU63" s="1486"/>
      <c r="AV63" s="1486"/>
      <c r="AW63" s="1486"/>
      <c r="AX63" s="1486"/>
      <c r="AY63" s="1494"/>
      <c r="AZ63" s="1495"/>
      <c r="BA63" s="1486"/>
      <c r="BB63" s="1486"/>
      <c r="BC63" s="1486"/>
      <c r="BD63" s="1486"/>
      <c r="BE63" s="1494"/>
      <c r="BF63" s="1495"/>
      <c r="BG63" s="1486"/>
      <c r="BH63" s="1486"/>
      <c r="BI63" s="1486"/>
      <c r="BJ63" s="1486"/>
      <c r="BK63" s="1494"/>
      <c r="BL63" s="1495"/>
      <c r="BM63" s="1486"/>
      <c r="BN63" s="1486"/>
      <c r="BO63" s="1486"/>
      <c r="BP63" s="1486"/>
      <c r="BQ63" s="1487"/>
      <c r="BR63" s="1488"/>
      <c r="BS63" s="1486"/>
      <c r="BT63" s="1486"/>
      <c r="BU63" s="1486"/>
      <c r="BV63" s="1486"/>
      <c r="BW63" s="1494"/>
      <c r="BX63" s="1495"/>
      <c r="BY63" s="1486"/>
      <c r="BZ63" s="1486"/>
      <c r="CA63" s="1486"/>
      <c r="CB63" s="1486"/>
      <c r="CC63" s="1494"/>
      <c r="CD63" s="1495"/>
      <c r="CE63" s="1486"/>
      <c r="CF63" s="1486"/>
      <c r="CG63" s="1486"/>
      <c r="CH63" s="1486"/>
      <c r="CI63" s="1494"/>
      <c r="CJ63" s="1495"/>
      <c r="CK63" s="1486"/>
      <c r="CL63" s="1486"/>
      <c r="CM63" s="1486"/>
      <c r="CN63" s="1486"/>
      <c r="CO63" s="1494"/>
      <c r="CP63" s="1495"/>
      <c r="CQ63" s="1486"/>
      <c r="CR63" s="1486"/>
      <c r="CS63" s="1486"/>
      <c r="CT63" s="1486"/>
      <c r="CU63" s="1494"/>
      <c r="CV63" s="1495"/>
      <c r="CW63" s="1486"/>
      <c r="CX63" s="1486"/>
      <c r="CY63" s="1486"/>
      <c r="CZ63" s="1486"/>
      <c r="DA63" s="1487"/>
      <c r="DB63" s="1488"/>
      <c r="DC63" s="1486"/>
      <c r="DD63" s="1486"/>
      <c r="DE63" s="1486"/>
      <c r="DF63" s="1486"/>
      <c r="DG63" s="1487"/>
      <c r="DH63" s="1488"/>
      <c r="DI63" s="1486"/>
      <c r="DJ63" s="1486"/>
      <c r="DK63" s="1486"/>
      <c r="DL63" s="1486"/>
      <c r="DM63" s="1487"/>
      <c r="DN63" s="1488"/>
      <c r="DO63" s="1486"/>
      <c r="DP63" s="1486"/>
      <c r="DQ63" s="1486"/>
      <c r="DR63" s="1486"/>
      <c r="DS63" s="1487"/>
      <c r="DT63" s="1488"/>
      <c r="DU63" s="1486"/>
      <c r="DV63" s="1486"/>
      <c r="DW63" s="1486"/>
      <c r="DX63" s="1486"/>
      <c r="DY63" s="1487"/>
      <c r="DZ63" s="1488"/>
      <c r="EA63" s="1486"/>
      <c r="EB63" s="1486"/>
      <c r="EC63" s="1486"/>
      <c r="ED63" s="1486"/>
      <c r="EE63" s="1487"/>
      <c r="EF63" s="1488"/>
      <c r="EG63" s="1486"/>
      <c r="EH63" s="1486"/>
      <c r="EI63" s="1486"/>
      <c r="EJ63" s="1486"/>
      <c r="EK63" s="1487"/>
      <c r="EL63" s="1488"/>
      <c r="EM63" s="1486"/>
      <c r="EN63" s="1486"/>
      <c r="EO63" s="1486"/>
      <c r="EP63" s="1486"/>
      <c r="EQ63" s="1487"/>
      <c r="ER63" s="1488"/>
      <c r="ES63" s="1486"/>
      <c r="ET63" s="1486"/>
      <c r="EU63" s="1486"/>
      <c r="EV63" s="1486"/>
      <c r="EW63" s="1487"/>
      <c r="EX63" s="1488"/>
      <c r="EY63" s="1486"/>
      <c r="EZ63" s="1486"/>
      <c r="FA63" s="1486"/>
      <c r="FB63" s="1486"/>
      <c r="FC63" s="1487"/>
      <c r="FD63" s="1488"/>
      <c r="FE63" s="1486"/>
      <c r="FF63" s="1486"/>
      <c r="FG63" s="1486"/>
      <c r="FH63" s="1486"/>
      <c r="FI63" s="1487"/>
      <c r="FJ63" s="1488"/>
      <c r="FK63" s="1486"/>
      <c r="FL63" s="1486"/>
      <c r="FM63" s="1486"/>
      <c r="FN63" s="1486"/>
      <c r="FO63" s="1487"/>
      <c r="FP63" s="1488"/>
      <c r="FQ63" s="1486"/>
      <c r="FR63" s="1486"/>
      <c r="FS63" s="1486"/>
      <c r="FT63" s="1486"/>
      <c r="FU63" s="1487"/>
      <c r="FV63" s="1488"/>
      <c r="FW63" s="1486"/>
      <c r="FX63" s="1486"/>
      <c r="FY63" s="1486"/>
      <c r="FZ63" s="1486"/>
      <c r="GA63" s="1487"/>
      <c r="GB63" s="1488"/>
      <c r="GC63" s="1486"/>
      <c r="GD63" s="1486"/>
      <c r="GE63" s="1486"/>
      <c r="GF63" s="1489"/>
      <c r="GG63" s="1490"/>
      <c r="GH63" s="39">
        <f t="shared" si="0"/>
        <v>0</v>
      </c>
      <c r="GI63" s="39">
        <f t="shared" si="1"/>
        <v>0</v>
      </c>
      <c r="GJ63" s="39">
        <f t="shared" si="2"/>
        <v>0</v>
      </c>
      <c r="GK63" s="4"/>
      <c r="GM63" s="40">
        <f t="shared" si="3"/>
        <v>0</v>
      </c>
      <c r="GN63" s="40">
        <f t="shared" si="4"/>
        <v>0</v>
      </c>
      <c r="GO63" s="40">
        <f t="shared" si="5"/>
        <v>0</v>
      </c>
      <c r="GP63" s="40">
        <f t="shared" si="6"/>
        <v>0</v>
      </c>
      <c r="GQ63" s="40">
        <f t="shared" si="7"/>
        <v>0</v>
      </c>
      <c r="GR63" s="40">
        <f t="shared" si="8"/>
        <v>0</v>
      </c>
      <c r="GS63" s="38" t="str">
        <f t="shared" si="9"/>
        <v/>
      </c>
      <c r="GT63" s="38" t="str">
        <f t="shared" si="10"/>
        <v/>
      </c>
    </row>
    <row r="64" spans="1:202" hidden="1" x14ac:dyDescent="0.2">
      <c r="A64" s="90">
        <v>41</v>
      </c>
      <c r="B64" s="317"/>
      <c r="C64" s="319"/>
      <c r="D64" s="1496"/>
      <c r="E64" s="1489"/>
      <c r="F64" s="1486"/>
      <c r="G64" s="1486"/>
      <c r="H64" s="1486"/>
      <c r="I64" s="1494"/>
      <c r="J64" s="1495"/>
      <c r="K64" s="1486"/>
      <c r="L64" s="1486"/>
      <c r="M64" s="1486"/>
      <c r="N64" s="1486"/>
      <c r="O64" s="1494"/>
      <c r="P64" s="1495"/>
      <c r="Q64" s="1486"/>
      <c r="R64" s="1486"/>
      <c r="S64" s="1486"/>
      <c r="T64" s="1486"/>
      <c r="U64" s="1494"/>
      <c r="V64" s="1495"/>
      <c r="W64" s="1486"/>
      <c r="X64" s="1486"/>
      <c r="Y64" s="1486"/>
      <c r="Z64" s="1486"/>
      <c r="AA64" s="1494"/>
      <c r="AB64" s="1495"/>
      <c r="AC64" s="1486"/>
      <c r="AD64" s="1486"/>
      <c r="AE64" s="1486"/>
      <c r="AF64" s="1486"/>
      <c r="AG64" s="1494"/>
      <c r="AH64" s="1495"/>
      <c r="AI64" s="1486"/>
      <c r="AJ64" s="1486"/>
      <c r="AK64" s="1486"/>
      <c r="AL64" s="1486"/>
      <c r="AM64" s="1494"/>
      <c r="AN64" s="1495"/>
      <c r="AO64" s="1486"/>
      <c r="AP64" s="1486"/>
      <c r="AQ64" s="1486"/>
      <c r="AR64" s="1486"/>
      <c r="AS64" s="1487"/>
      <c r="AT64" s="1488"/>
      <c r="AU64" s="1486"/>
      <c r="AV64" s="1486"/>
      <c r="AW64" s="1486"/>
      <c r="AX64" s="1486"/>
      <c r="AY64" s="1494"/>
      <c r="AZ64" s="1495"/>
      <c r="BA64" s="1486"/>
      <c r="BB64" s="1486"/>
      <c r="BC64" s="1486"/>
      <c r="BD64" s="1486"/>
      <c r="BE64" s="1494"/>
      <c r="BF64" s="1495"/>
      <c r="BG64" s="1486"/>
      <c r="BH64" s="1486"/>
      <c r="BI64" s="1486"/>
      <c r="BJ64" s="1486"/>
      <c r="BK64" s="1494"/>
      <c r="BL64" s="1495"/>
      <c r="BM64" s="1486"/>
      <c r="BN64" s="1486"/>
      <c r="BO64" s="1486"/>
      <c r="BP64" s="1486"/>
      <c r="BQ64" s="1487"/>
      <c r="BR64" s="1488"/>
      <c r="BS64" s="1486"/>
      <c r="BT64" s="1486"/>
      <c r="BU64" s="1486"/>
      <c r="BV64" s="1486"/>
      <c r="BW64" s="1494"/>
      <c r="BX64" s="1495"/>
      <c r="BY64" s="1486"/>
      <c r="BZ64" s="1486"/>
      <c r="CA64" s="1486"/>
      <c r="CB64" s="1486"/>
      <c r="CC64" s="1494"/>
      <c r="CD64" s="1495"/>
      <c r="CE64" s="1486"/>
      <c r="CF64" s="1486"/>
      <c r="CG64" s="1486"/>
      <c r="CH64" s="1486"/>
      <c r="CI64" s="1494"/>
      <c r="CJ64" s="1495"/>
      <c r="CK64" s="1486"/>
      <c r="CL64" s="1486"/>
      <c r="CM64" s="1486"/>
      <c r="CN64" s="1486"/>
      <c r="CO64" s="1494"/>
      <c r="CP64" s="1495"/>
      <c r="CQ64" s="1486"/>
      <c r="CR64" s="1486"/>
      <c r="CS64" s="1486"/>
      <c r="CT64" s="1486"/>
      <c r="CU64" s="1494"/>
      <c r="CV64" s="1495"/>
      <c r="CW64" s="1486"/>
      <c r="CX64" s="1486"/>
      <c r="CY64" s="1486"/>
      <c r="CZ64" s="1486"/>
      <c r="DA64" s="1487"/>
      <c r="DB64" s="1488"/>
      <c r="DC64" s="1486"/>
      <c r="DD64" s="1486"/>
      <c r="DE64" s="1486"/>
      <c r="DF64" s="1486"/>
      <c r="DG64" s="1487"/>
      <c r="DH64" s="1488"/>
      <c r="DI64" s="1486"/>
      <c r="DJ64" s="1486"/>
      <c r="DK64" s="1486"/>
      <c r="DL64" s="1486"/>
      <c r="DM64" s="1487"/>
      <c r="DN64" s="1488"/>
      <c r="DO64" s="1486"/>
      <c r="DP64" s="1486"/>
      <c r="DQ64" s="1486"/>
      <c r="DR64" s="1486"/>
      <c r="DS64" s="1487"/>
      <c r="DT64" s="1488"/>
      <c r="DU64" s="1486"/>
      <c r="DV64" s="1486"/>
      <c r="DW64" s="1486"/>
      <c r="DX64" s="1486"/>
      <c r="DY64" s="1487"/>
      <c r="DZ64" s="1488"/>
      <c r="EA64" s="1486"/>
      <c r="EB64" s="1486"/>
      <c r="EC64" s="1486"/>
      <c r="ED64" s="1486"/>
      <c r="EE64" s="1487"/>
      <c r="EF64" s="1488"/>
      <c r="EG64" s="1486"/>
      <c r="EH64" s="1486"/>
      <c r="EI64" s="1486"/>
      <c r="EJ64" s="1486"/>
      <c r="EK64" s="1487"/>
      <c r="EL64" s="1488"/>
      <c r="EM64" s="1486"/>
      <c r="EN64" s="1486"/>
      <c r="EO64" s="1486"/>
      <c r="EP64" s="1486"/>
      <c r="EQ64" s="1487"/>
      <c r="ER64" s="1488"/>
      <c r="ES64" s="1486"/>
      <c r="ET64" s="1486"/>
      <c r="EU64" s="1486"/>
      <c r="EV64" s="1486"/>
      <c r="EW64" s="1487"/>
      <c r="EX64" s="1488"/>
      <c r="EY64" s="1486"/>
      <c r="EZ64" s="1486"/>
      <c r="FA64" s="1486"/>
      <c r="FB64" s="1486"/>
      <c r="FC64" s="1487"/>
      <c r="FD64" s="1488"/>
      <c r="FE64" s="1486"/>
      <c r="FF64" s="1486"/>
      <c r="FG64" s="1486"/>
      <c r="FH64" s="1486"/>
      <c r="FI64" s="1487"/>
      <c r="FJ64" s="1488"/>
      <c r="FK64" s="1486"/>
      <c r="FL64" s="1486"/>
      <c r="FM64" s="1486"/>
      <c r="FN64" s="1486"/>
      <c r="FO64" s="1487"/>
      <c r="FP64" s="1488"/>
      <c r="FQ64" s="1486"/>
      <c r="FR64" s="1486"/>
      <c r="FS64" s="1486"/>
      <c r="FT64" s="1486"/>
      <c r="FU64" s="1487"/>
      <c r="FV64" s="1488"/>
      <c r="FW64" s="1486"/>
      <c r="FX64" s="1486"/>
      <c r="FY64" s="1486"/>
      <c r="FZ64" s="1486"/>
      <c r="GA64" s="1487"/>
      <c r="GB64" s="1488"/>
      <c r="GC64" s="1486"/>
      <c r="GD64" s="1486"/>
      <c r="GE64" s="1486"/>
      <c r="GF64" s="1489"/>
      <c r="GG64" s="1490"/>
      <c r="GH64" s="39">
        <f t="shared" si="0"/>
        <v>0</v>
      </c>
      <c r="GI64" s="39">
        <f t="shared" si="1"/>
        <v>0</v>
      </c>
      <c r="GJ64" s="39">
        <f t="shared" si="2"/>
        <v>0</v>
      </c>
      <c r="GK64" s="4"/>
      <c r="GM64" s="40">
        <f t="shared" si="3"/>
        <v>0</v>
      </c>
      <c r="GN64" s="40">
        <f t="shared" si="4"/>
        <v>0</v>
      </c>
      <c r="GO64" s="40">
        <f t="shared" si="5"/>
        <v>0</v>
      </c>
      <c r="GP64" s="40">
        <f t="shared" si="6"/>
        <v>0</v>
      </c>
      <c r="GQ64" s="40">
        <f t="shared" si="7"/>
        <v>0</v>
      </c>
      <c r="GR64" s="40">
        <f t="shared" si="8"/>
        <v>0</v>
      </c>
      <c r="GS64" s="38" t="str">
        <f t="shared" si="9"/>
        <v/>
      </c>
      <c r="GT64" s="38" t="str">
        <f t="shared" si="10"/>
        <v/>
      </c>
    </row>
    <row r="65" spans="1:202" hidden="1" x14ac:dyDescent="0.2">
      <c r="A65" s="90">
        <v>42</v>
      </c>
      <c r="B65" s="317"/>
      <c r="C65" s="319"/>
      <c r="D65" s="1496"/>
      <c r="E65" s="1489"/>
      <c r="F65" s="1486"/>
      <c r="G65" s="1486"/>
      <c r="H65" s="1486"/>
      <c r="I65" s="1494"/>
      <c r="J65" s="1495"/>
      <c r="K65" s="1486"/>
      <c r="L65" s="1486"/>
      <c r="M65" s="1486"/>
      <c r="N65" s="1486"/>
      <c r="O65" s="1494"/>
      <c r="P65" s="1495"/>
      <c r="Q65" s="1486"/>
      <c r="R65" s="1486"/>
      <c r="S65" s="1486"/>
      <c r="T65" s="1486"/>
      <c r="U65" s="1494"/>
      <c r="V65" s="1495"/>
      <c r="W65" s="1486"/>
      <c r="X65" s="1486"/>
      <c r="Y65" s="1486"/>
      <c r="Z65" s="1486"/>
      <c r="AA65" s="1494"/>
      <c r="AB65" s="1495"/>
      <c r="AC65" s="1486"/>
      <c r="AD65" s="1486"/>
      <c r="AE65" s="1486"/>
      <c r="AF65" s="1486"/>
      <c r="AG65" s="1494"/>
      <c r="AH65" s="1495"/>
      <c r="AI65" s="1486"/>
      <c r="AJ65" s="1486"/>
      <c r="AK65" s="1486"/>
      <c r="AL65" s="1486"/>
      <c r="AM65" s="1494"/>
      <c r="AN65" s="1495"/>
      <c r="AO65" s="1486"/>
      <c r="AP65" s="1486"/>
      <c r="AQ65" s="1486"/>
      <c r="AR65" s="1486"/>
      <c r="AS65" s="1487"/>
      <c r="AT65" s="1488"/>
      <c r="AU65" s="1486"/>
      <c r="AV65" s="1486"/>
      <c r="AW65" s="1486"/>
      <c r="AX65" s="1486"/>
      <c r="AY65" s="1494"/>
      <c r="AZ65" s="1495"/>
      <c r="BA65" s="1486"/>
      <c r="BB65" s="1486"/>
      <c r="BC65" s="1486"/>
      <c r="BD65" s="1486"/>
      <c r="BE65" s="1494"/>
      <c r="BF65" s="1495"/>
      <c r="BG65" s="1486"/>
      <c r="BH65" s="1486"/>
      <c r="BI65" s="1486"/>
      <c r="BJ65" s="1486"/>
      <c r="BK65" s="1494"/>
      <c r="BL65" s="1495"/>
      <c r="BM65" s="1486"/>
      <c r="BN65" s="1486"/>
      <c r="BO65" s="1486"/>
      <c r="BP65" s="1486"/>
      <c r="BQ65" s="1487"/>
      <c r="BR65" s="1488"/>
      <c r="BS65" s="1486"/>
      <c r="BT65" s="1486"/>
      <c r="BU65" s="1486"/>
      <c r="BV65" s="1486"/>
      <c r="BW65" s="1494"/>
      <c r="BX65" s="1495"/>
      <c r="BY65" s="1486"/>
      <c r="BZ65" s="1486"/>
      <c r="CA65" s="1486"/>
      <c r="CB65" s="1486"/>
      <c r="CC65" s="1494"/>
      <c r="CD65" s="1495"/>
      <c r="CE65" s="1486"/>
      <c r="CF65" s="1486"/>
      <c r="CG65" s="1486"/>
      <c r="CH65" s="1486"/>
      <c r="CI65" s="1494"/>
      <c r="CJ65" s="1495"/>
      <c r="CK65" s="1486"/>
      <c r="CL65" s="1486"/>
      <c r="CM65" s="1486"/>
      <c r="CN65" s="1486"/>
      <c r="CO65" s="1494"/>
      <c r="CP65" s="1495"/>
      <c r="CQ65" s="1486"/>
      <c r="CR65" s="1486"/>
      <c r="CS65" s="1486"/>
      <c r="CT65" s="1486"/>
      <c r="CU65" s="1494"/>
      <c r="CV65" s="1495"/>
      <c r="CW65" s="1486"/>
      <c r="CX65" s="1486"/>
      <c r="CY65" s="1486"/>
      <c r="CZ65" s="1486"/>
      <c r="DA65" s="1487"/>
      <c r="DB65" s="1488"/>
      <c r="DC65" s="1486"/>
      <c r="DD65" s="1486"/>
      <c r="DE65" s="1486"/>
      <c r="DF65" s="1486"/>
      <c r="DG65" s="1487"/>
      <c r="DH65" s="1488"/>
      <c r="DI65" s="1486"/>
      <c r="DJ65" s="1486"/>
      <c r="DK65" s="1486"/>
      <c r="DL65" s="1486"/>
      <c r="DM65" s="1487"/>
      <c r="DN65" s="1488"/>
      <c r="DO65" s="1486"/>
      <c r="DP65" s="1486"/>
      <c r="DQ65" s="1486"/>
      <c r="DR65" s="1486"/>
      <c r="DS65" s="1487"/>
      <c r="DT65" s="1488"/>
      <c r="DU65" s="1486"/>
      <c r="DV65" s="1486"/>
      <c r="DW65" s="1486"/>
      <c r="DX65" s="1486"/>
      <c r="DY65" s="1487"/>
      <c r="DZ65" s="1488"/>
      <c r="EA65" s="1486"/>
      <c r="EB65" s="1486"/>
      <c r="EC65" s="1486"/>
      <c r="ED65" s="1486"/>
      <c r="EE65" s="1487"/>
      <c r="EF65" s="1488"/>
      <c r="EG65" s="1486"/>
      <c r="EH65" s="1486"/>
      <c r="EI65" s="1486"/>
      <c r="EJ65" s="1486"/>
      <c r="EK65" s="1487"/>
      <c r="EL65" s="1488"/>
      <c r="EM65" s="1486"/>
      <c r="EN65" s="1486"/>
      <c r="EO65" s="1486"/>
      <c r="EP65" s="1486"/>
      <c r="EQ65" s="1487"/>
      <c r="ER65" s="1488"/>
      <c r="ES65" s="1486"/>
      <c r="ET65" s="1486"/>
      <c r="EU65" s="1486"/>
      <c r="EV65" s="1486"/>
      <c r="EW65" s="1487"/>
      <c r="EX65" s="1488"/>
      <c r="EY65" s="1486"/>
      <c r="EZ65" s="1486"/>
      <c r="FA65" s="1486"/>
      <c r="FB65" s="1486"/>
      <c r="FC65" s="1487"/>
      <c r="FD65" s="1488"/>
      <c r="FE65" s="1486"/>
      <c r="FF65" s="1486"/>
      <c r="FG65" s="1486"/>
      <c r="FH65" s="1486"/>
      <c r="FI65" s="1487"/>
      <c r="FJ65" s="1488"/>
      <c r="FK65" s="1486"/>
      <c r="FL65" s="1486"/>
      <c r="FM65" s="1486"/>
      <c r="FN65" s="1486"/>
      <c r="FO65" s="1487"/>
      <c r="FP65" s="1488"/>
      <c r="FQ65" s="1486"/>
      <c r="FR65" s="1486"/>
      <c r="FS65" s="1486"/>
      <c r="FT65" s="1486"/>
      <c r="FU65" s="1487"/>
      <c r="FV65" s="1488"/>
      <c r="FW65" s="1486"/>
      <c r="FX65" s="1486"/>
      <c r="FY65" s="1486"/>
      <c r="FZ65" s="1486"/>
      <c r="GA65" s="1487"/>
      <c r="GB65" s="1488"/>
      <c r="GC65" s="1486"/>
      <c r="GD65" s="1486"/>
      <c r="GE65" s="1486"/>
      <c r="GF65" s="1489"/>
      <c r="GG65" s="1490"/>
      <c r="GH65" s="39">
        <f t="shared" si="0"/>
        <v>0</v>
      </c>
      <c r="GI65" s="39">
        <f t="shared" si="1"/>
        <v>0</v>
      </c>
      <c r="GJ65" s="39">
        <f t="shared" si="2"/>
        <v>0</v>
      </c>
      <c r="GK65" s="4"/>
      <c r="GM65" s="40">
        <f t="shared" si="3"/>
        <v>0</v>
      </c>
      <c r="GN65" s="40">
        <f t="shared" si="4"/>
        <v>0</v>
      </c>
      <c r="GO65" s="40">
        <f t="shared" si="5"/>
        <v>0</v>
      </c>
      <c r="GP65" s="40">
        <f t="shared" si="6"/>
        <v>0</v>
      </c>
      <c r="GQ65" s="40">
        <f t="shared" si="7"/>
        <v>0</v>
      </c>
      <c r="GR65" s="40">
        <f t="shared" si="8"/>
        <v>0</v>
      </c>
      <c r="GS65" s="38" t="str">
        <f t="shared" si="9"/>
        <v/>
      </c>
      <c r="GT65" s="38" t="str">
        <f t="shared" si="10"/>
        <v/>
      </c>
    </row>
    <row r="66" spans="1:202" hidden="1" x14ac:dyDescent="0.2">
      <c r="A66" s="90">
        <v>43</v>
      </c>
      <c r="B66" s="317"/>
      <c r="C66" s="319"/>
      <c r="D66" s="1496"/>
      <c r="E66" s="1489"/>
      <c r="F66" s="1486"/>
      <c r="G66" s="1486"/>
      <c r="H66" s="1486"/>
      <c r="I66" s="1494"/>
      <c r="J66" s="1495"/>
      <c r="K66" s="1486"/>
      <c r="L66" s="1486"/>
      <c r="M66" s="1486"/>
      <c r="N66" s="1486"/>
      <c r="O66" s="1494"/>
      <c r="P66" s="1495"/>
      <c r="Q66" s="1486"/>
      <c r="R66" s="1486"/>
      <c r="S66" s="1486"/>
      <c r="T66" s="1486"/>
      <c r="U66" s="1494"/>
      <c r="V66" s="1495"/>
      <c r="W66" s="1486"/>
      <c r="X66" s="1486"/>
      <c r="Y66" s="1486"/>
      <c r="Z66" s="1486"/>
      <c r="AA66" s="1494"/>
      <c r="AB66" s="1495"/>
      <c r="AC66" s="1486"/>
      <c r="AD66" s="1486"/>
      <c r="AE66" s="1486"/>
      <c r="AF66" s="1486"/>
      <c r="AG66" s="1494"/>
      <c r="AH66" s="1495"/>
      <c r="AI66" s="1486"/>
      <c r="AJ66" s="1486"/>
      <c r="AK66" s="1486"/>
      <c r="AL66" s="1486"/>
      <c r="AM66" s="1494"/>
      <c r="AN66" s="1495"/>
      <c r="AO66" s="1486"/>
      <c r="AP66" s="1486"/>
      <c r="AQ66" s="1486"/>
      <c r="AR66" s="1486"/>
      <c r="AS66" s="1487"/>
      <c r="AT66" s="1488"/>
      <c r="AU66" s="1486"/>
      <c r="AV66" s="1486"/>
      <c r="AW66" s="1486"/>
      <c r="AX66" s="1486"/>
      <c r="AY66" s="1494"/>
      <c r="AZ66" s="1495"/>
      <c r="BA66" s="1486"/>
      <c r="BB66" s="1486"/>
      <c r="BC66" s="1486"/>
      <c r="BD66" s="1486"/>
      <c r="BE66" s="1494"/>
      <c r="BF66" s="1495"/>
      <c r="BG66" s="1486"/>
      <c r="BH66" s="1486"/>
      <c r="BI66" s="1486"/>
      <c r="BJ66" s="1486"/>
      <c r="BK66" s="1494"/>
      <c r="BL66" s="1495"/>
      <c r="BM66" s="1486"/>
      <c r="BN66" s="1486"/>
      <c r="BO66" s="1486"/>
      <c r="BP66" s="1486"/>
      <c r="BQ66" s="1487"/>
      <c r="BR66" s="1488"/>
      <c r="BS66" s="1486"/>
      <c r="BT66" s="1486"/>
      <c r="BU66" s="1486"/>
      <c r="BV66" s="1486"/>
      <c r="BW66" s="1494"/>
      <c r="BX66" s="1495"/>
      <c r="BY66" s="1486"/>
      <c r="BZ66" s="1486"/>
      <c r="CA66" s="1486"/>
      <c r="CB66" s="1486"/>
      <c r="CC66" s="1494"/>
      <c r="CD66" s="1495"/>
      <c r="CE66" s="1486"/>
      <c r="CF66" s="1486"/>
      <c r="CG66" s="1486"/>
      <c r="CH66" s="1486"/>
      <c r="CI66" s="1494"/>
      <c r="CJ66" s="1495"/>
      <c r="CK66" s="1486"/>
      <c r="CL66" s="1486"/>
      <c r="CM66" s="1486"/>
      <c r="CN66" s="1486"/>
      <c r="CO66" s="1494"/>
      <c r="CP66" s="1495"/>
      <c r="CQ66" s="1486"/>
      <c r="CR66" s="1486"/>
      <c r="CS66" s="1486"/>
      <c r="CT66" s="1486"/>
      <c r="CU66" s="1494"/>
      <c r="CV66" s="1495"/>
      <c r="CW66" s="1486"/>
      <c r="CX66" s="1486"/>
      <c r="CY66" s="1486"/>
      <c r="CZ66" s="1486"/>
      <c r="DA66" s="1487"/>
      <c r="DB66" s="1488"/>
      <c r="DC66" s="1486"/>
      <c r="DD66" s="1486"/>
      <c r="DE66" s="1486"/>
      <c r="DF66" s="1486"/>
      <c r="DG66" s="1487"/>
      <c r="DH66" s="1488"/>
      <c r="DI66" s="1486"/>
      <c r="DJ66" s="1486"/>
      <c r="DK66" s="1486"/>
      <c r="DL66" s="1486"/>
      <c r="DM66" s="1487"/>
      <c r="DN66" s="1488"/>
      <c r="DO66" s="1486"/>
      <c r="DP66" s="1486"/>
      <c r="DQ66" s="1486"/>
      <c r="DR66" s="1486"/>
      <c r="DS66" s="1487"/>
      <c r="DT66" s="1488"/>
      <c r="DU66" s="1486"/>
      <c r="DV66" s="1486"/>
      <c r="DW66" s="1486"/>
      <c r="DX66" s="1486"/>
      <c r="DY66" s="1487"/>
      <c r="DZ66" s="1488"/>
      <c r="EA66" s="1486"/>
      <c r="EB66" s="1486"/>
      <c r="EC66" s="1486"/>
      <c r="ED66" s="1486"/>
      <c r="EE66" s="1487"/>
      <c r="EF66" s="1488"/>
      <c r="EG66" s="1486"/>
      <c r="EH66" s="1486"/>
      <c r="EI66" s="1486"/>
      <c r="EJ66" s="1486"/>
      <c r="EK66" s="1487"/>
      <c r="EL66" s="1488"/>
      <c r="EM66" s="1486"/>
      <c r="EN66" s="1486"/>
      <c r="EO66" s="1486"/>
      <c r="EP66" s="1486"/>
      <c r="EQ66" s="1487"/>
      <c r="ER66" s="1488"/>
      <c r="ES66" s="1486"/>
      <c r="ET66" s="1486"/>
      <c r="EU66" s="1486"/>
      <c r="EV66" s="1486"/>
      <c r="EW66" s="1487"/>
      <c r="EX66" s="1488"/>
      <c r="EY66" s="1486"/>
      <c r="EZ66" s="1486"/>
      <c r="FA66" s="1486"/>
      <c r="FB66" s="1486"/>
      <c r="FC66" s="1487"/>
      <c r="FD66" s="1488"/>
      <c r="FE66" s="1486"/>
      <c r="FF66" s="1486"/>
      <c r="FG66" s="1486"/>
      <c r="FH66" s="1486"/>
      <c r="FI66" s="1487"/>
      <c r="FJ66" s="1488"/>
      <c r="FK66" s="1486"/>
      <c r="FL66" s="1486"/>
      <c r="FM66" s="1486"/>
      <c r="FN66" s="1486"/>
      <c r="FO66" s="1487"/>
      <c r="FP66" s="1488"/>
      <c r="FQ66" s="1486"/>
      <c r="FR66" s="1486"/>
      <c r="FS66" s="1486"/>
      <c r="FT66" s="1486"/>
      <c r="FU66" s="1487"/>
      <c r="FV66" s="1488"/>
      <c r="FW66" s="1486"/>
      <c r="FX66" s="1486"/>
      <c r="FY66" s="1486"/>
      <c r="FZ66" s="1486"/>
      <c r="GA66" s="1487"/>
      <c r="GB66" s="1488"/>
      <c r="GC66" s="1486"/>
      <c r="GD66" s="1486"/>
      <c r="GE66" s="1486"/>
      <c r="GF66" s="1489"/>
      <c r="GG66" s="1490"/>
      <c r="GH66" s="39">
        <f t="shared" si="0"/>
        <v>0</v>
      </c>
      <c r="GI66" s="39">
        <f t="shared" si="1"/>
        <v>0</v>
      </c>
      <c r="GJ66" s="39">
        <f t="shared" si="2"/>
        <v>0</v>
      </c>
      <c r="GK66" s="4"/>
      <c r="GM66" s="40">
        <f t="shared" si="3"/>
        <v>0</v>
      </c>
      <c r="GN66" s="40">
        <f t="shared" si="4"/>
        <v>0</v>
      </c>
      <c r="GO66" s="40">
        <f t="shared" si="5"/>
        <v>0</v>
      </c>
      <c r="GP66" s="40">
        <f t="shared" si="6"/>
        <v>0</v>
      </c>
      <c r="GQ66" s="40">
        <f t="shared" si="7"/>
        <v>0</v>
      </c>
      <c r="GR66" s="40">
        <f t="shared" si="8"/>
        <v>0</v>
      </c>
      <c r="GS66" s="38" t="str">
        <f t="shared" si="9"/>
        <v/>
      </c>
      <c r="GT66" s="38" t="str">
        <f t="shared" si="10"/>
        <v/>
      </c>
    </row>
    <row r="67" spans="1:202" hidden="1" x14ac:dyDescent="0.2">
      <c r="A67" s="90">
        <v>44</v>
      </c>
      <c r="B67" s="317"/>
      <c r="C67" s="319"/>
      <c r="D67" s="1496"/>
      <c r="E67" s="1489"/>
      <c r="F67" s="1486"/>
      <c r="G67" s="1486"/>
      <c r="H67" s="1486"/>
      <c r="I67" s="1494"/>
      <c r="J67" s="1495"/>
      <c r="K67" s="1486"/>
      <c r="L67" s="1486"/>
      <c r="M67" s="1486"/>
      <c r="N67" s="1486"/>
      <c r="O67" s="1494"/>
      <c r="P67" s="1495"/>
      <c r="Q67" s="1486"/>
      <c r="R67" s="1486"/>
      <c r="S67" s="1486"/>
      <c r="T67" s="1486"/>
      <c r="U67" s="1494"/>
      <c r="V67" s="1495"/>
      <c r="W67" s="1486"/>
      <c r="X67" s="1486"/>
      <c r="Y67" s="1486"/>
      <c r="Z67" s="1486"/>
      <c r="AA67" s="1494"/>
      <c r="AB67" s="1495"/>
      <c r="AC67" s="1486"/>
      <c r="AD67" s="1486"/>
      <c r="AE67" s="1486"/>
      <c r="AF67" s="1486"/>
      <c r="AG67" s="1494"/>
      <c r="AH67" s="1495"/>
      <c r="AI67" s="1486"/>
      <c r="AJ67" s="1486"/>
      <c r="AK67" s="1486"/>
      <c r="AL67" s="1486"/>
      <c r="AM67" s="1494"/>
      <c r="AN67" s="1495"/>
      <c r="AO67" s="1486"/>
      <c r="AP67" s="1486"/>
      <c r="AQ67" s="1486"/>
      <c r="AR67" s="1486"/>
      <c r="AS67" s="1487"/>
      <c r="AT67" s="1488"/>
      <c r="AU67" s="1486"/>
      <c r="AV67" s="1486"/>
      <c r="AW67" s="1486"/>
      <c r="AX67" s="1486"/>
      <c r="AY67" s="1494"/>
      <c r="AZ67" s="1495"/>
      <c r="BA67" s="1486"/>
      <c r="BB67" s="1486"/>
      <c r="BC67" s="1486"/>
      <c r="BD67" s="1486"/>
      <c r="BE67" s="1494"/>
      <c r="BF67" s="1495"/>
      <c r="BG67" s="1486"/>
      <c r="BH67" s="1486"/>
      <c r="BI67" s="1486"/>
      <c r="BJ67" s="1486"/>
      <c r="BK67" s="1494"/>
      <c r="BL67" s="1495"/>
      <c r="BM67" s="1486"/>
      <c r="BN67" s="1486"/>
      <c r="BO67" s="1486"/>
      <c r="BP67" s="1486"/>
      <c r="BQ67" s="1487"/>
      <c r="BR67" s="1488"/>
      <c r="BS67" s="1486"/>
      <c r="BT67" s="1486"/>
      <c r="BU67" s="1486"/>
      <c r="BV67" s="1486"/>
      <c r="BW67" s="1494"/>
      <c r="BX67" s="1495"/>
      <c r="BY67" s="1486"/>
      <c r="BZ67" s="1486"/>
      <c r="CA67" s="1486"/>
      <c r="CB67" s="1486"/>
      <c r="CC67" s="1494"/>
      <c r="CD67" s="1495"/>
      <c r="CE67" s="1486"/>
      <c r="CF67" s="1486"/>
      <c r="CG67" s="1486"/>
      <c r="CH67" s="1486"/>
      <c r="CI67" s="1494"/>
      <c r="CJ67" s="1495"/>
      <c r="CK67" s="1486"/>
      <c r="CL67" s="1486"/>
      <c r="CM67" s="1486"/>
      <c r="CN67" s="1486"/>
      <c r="CO67" s="1494"/>
      <c r="CP67" s="1495"/>
      <c r="CQ67" s="1486"/>
      <c r="CR67" s="1486"/>
      <c r="CS67" s="1486"/>
      <c r="CT67" s="1486"/>
      <c r="CU67" s="1494"/>
      <c r="CV67" s="1495"/>
      <c r="CW67" s="1486"/>
      <c r="CX67" s="1486"/>
      <c r="CY67" s="1486"/>
      <c r="CZ67" s="1486"/>
      <c r="DA67" s="1487"/>
      <c r="DB67" s="1488"/>
      <c r="DC67" s="1486"/>
      <c r="DD67" s="1486"/>
      <c r="DE67" s="1486"/>
      <c r="DF67" s="1486"/>
      <c r="DG67" s="1487"/>
      <c r="DH67" s="1488"/>
      <c r="DI67" s="1486"/>
      <c r="DJ67" s="1486"/>
      <c r="DK67" s="1486"/>
      <c r="DL67" s="1486"/>
      <c r="DM67" s="1487"/>
      <c r="DN67" s="1488"/>
      <c r="DO67" s="1486"/>
      <c r="DP67" s="1486"/>
      <c r="DQ67" s="1486"/>
      <c r="DR67" s="1486"/>
      <c r="DS67" s="1487"/>
      <c r="DT67" s="1488"/>
      <c r="DU67" s="1486"/>
      <c r="DV67" s="1486"/>
      <c r="DW67" s="1486"/>
      <c r="DX67" s="1486"/>
      <c r="DY67" s="1487"/>
      <c r="DZ67" s="1488"/>
      <c r="EA67" s="1486"/>
      <c r="EB67" s="1486"/>
      <c r="EC67" s="1486"/>
      <c r="ED67" s="1486"/>
      <c r="EE67" s="1487"/>
      <c r="EF67" s="1488"/>
      <c r="EG67" s="1486"/>
      <c r="EH67" s="1486"/>
      <c r="EI67" s="1486"/>
      <c r="EJ67" s="1486"/>
      <c r="EK67" s="1487"/>
      <c r="EL67" s="1488"/>
      <c r="EM67" s="1486"/>
      <c r="EN67" s="1486"/>
      <c r="EO67" s="1486"/>
      <c r="EP67" s="1486"/>
      <c r="EQ67" s="1487"/>
      <c r="ER67" s="1488"/>
      <c r="ES67" s="1486"/>
      <c r="ET67" s="1486"/>
      <c r="EU67" s="1486"/>
      <c r="EV67" s="1486"/>
      <c r="EW67" s="1487"/>
      <c r="EX67" s="1488"/>
      <c r="EY67" s="1486"/>
      <c r="EZ67" s="1486"/>
      <c r="FA67" s="1486"/>
      <c r="FB67" s="1486"/>
      <c r="FC67" s="1487"/>
      <c r="FD67" s="1488"/>
      <c r="FE67" s="1486"/>
      <c r="FF67" s="1486"/>
      <c r="FG67" s="1486"/>
      <c r="FH67" s="1486"/>
      <c r="FI67" s="1487"/>
      <c r="FJ67" s="1488"/>
      <c r="FK67" s="1486"/>
      <c r="FL67" s="1486"/>
      <c r="FM67" s="1486"/>
      <c r="FN67" s="1486"/>
      <c r="FO67" s="1487"/>
      <c r="FP67" s="1488"/>
      <c r="FQ67" s="1486"/>
      <c r="FR67" s="1486"/>
      <c r="FS67" s="1486"/>
      <c r="FT67" s="1486"/>
      <c r="FU67" s="1487"/>
      <c r="FV67" s="1488"/>
      <c r="FW67" s="1486"/>
      <c r="FX67" s="1486"/>
      <c r="FY67" s="1486"/>
      <c r="FZ67" s="1486"/>
      <c r="GA67" s="1487"/>
      <c r="GB67" s="1488"/>
      <c r="GC67" s="1486"/>
      <c r="GD67" s="1486"/>
      <c r="GE67" s="1486"/>
      <c r="GF67" s="1489"/>
      <c r="GG67" s="1490"/>
      <c r="GH67" s="39">
        <f t="shared" si="0"/>
        <v>0</v>
      </c>
      <c r="GI67" s="39">
        <f t="shared" si="1"/>
        <v>0</v>
      </c>
      <c r="GJ67" s="39">
        <f t="shared" si="2"/>
        <v>0</v>
      </c>
      <c r="GK67" s="4"/>
      <c r="GM67" s="40">
        <f t="shared" si="3"/>
        <v>0</v>
      </c>
      <c r="GN67" s="40">
        <f t="shared" si="4"/>
        <v>0</v>
      </c>
      <c r="GO67" s="40">
        <f t="shared" si="5"/>
        <v>0</v>
      </c>
      <c r="GP67" s="40">
        <f t="shared" si="6"/>
        <v>0</v>
      </c>
      <c r="GQ67" s="40">
        <f t="shared" si="7"/>
        <v>0</v>
      </c>
      <c r="GR67" s="40">
        <f t="shared" si="8"/>
        <v>0</v>
      </c>
      <c r="GS67" s="38" t="str">
        <f t="shared" si="9"/>
        <v/>
      </c>
      <c r="GT67" s="38" t="str">
        <f t="shared" si="10"/>
        <v/>
      </c>
    </row>
    <row r="68" spans="1:202" hidden="1" x14ac:dyDescent="0.2">
      <c r="A68" s="90">
        <v>45</v>
      </c>
      <c r="B68" s="317"/>
      <c r="C68" s="319"/>
      <c r="D68" s="1496"/>
      <c r="E68" s="1489"/>
      <c r="F68" s="1486"/>
      <c r="G68" s="1486"/>
      <c r="H68" s="1486"/>
      <c r="I68" s="1494"/>
      <c r="J68" s="1495"/>
      <c r="K68" s="1486"/>
      <c r="L68" s="1486"/>
      <c r="M68" s="1486"/>
      <c r="N68" s="1486"/>
      <c r="O68" s="1494"/>
      <c r="P68" s="1495"/>
      <c r="Q68" s="1486"/>
      <c r="R68" s="1486"/>
      <c r="S68" s="1486"/>
      <c r="T68" s="1486"/>
      <c r="U68" s="1494"/>
      <c r="V68" s="1495"/>
      <c r="W68" s="1486"/>
      <c r="X68" s="1486"/>
      <c r="Y68" s="1486"/>
      <c r="Z68" s="1486"/>
      <c r="AA68" s="1494"/>
      <c r="AB68" s="1495"/>
      <c r="AC68" s="1486"/>
      <c r="AD68" s="1486"/>
      <c r="AE68" s="1486"/>
      <c r="AF68" s="1486"/>
      <c r="AG68" s="1494"/>
      <c r="AH68" s="1495"/>
      <c r="AI68" s="1486"/>
      <c r="AJ68" s="1486"/>
      <c r="AK68" s="1486"/>
      <c r="AL68" s="1486"/>
      <c r="AM68" s="1494"/>
      <c r="AN68" s="1495"/>
      <c r="AO68" s="1486"/>
      <c r="AP68" s="1486"/>
      <c r="AQ68" s="1486"/>
      <c r="AR68" s="1486"/>
      <c r="AS68" s="1487"/>
      <c r="AT68" s="1488"/>
      <c r="AU68" s="1486"/>
      <c r="AV68" s="1486"/>
      <c r="AW68" s="1486"/>
      <c r="AX68" s="1486"/>
      <c r="AY68" s="1494"/>
      <c r="AZ68" s="1495"/>
      <c r="BA68" s="1486"/>
      <c r="BB68" s="1486"/>
      <c r="BC68" s="1486"/>
      <c r="BD68" s="1486"/>
      <c r="BE68" s="1494"/>
      <c r="BF68" s="1495"/>
      <c r="BG68" s="1486"/>
      <c r="BH68" s="1486"/>
      <c r="BI68" s="1486"/>
      <c r="BJ68" s="1486"/>
      <c r="BK68" s="1494"/>
      <c r="BL68" s="1495"/>
      <c r="BM68" s="1486"/>
      <c r="BN68" s="1486"/>
      <c r="BO68" s="1486"/>
      <c r="BP68" s="1486"/>
      <c r="BQ68" s="1487"/>
      <c r="BR68" s="1488"/>
      <c r="BS68" s="1486"/>
      <c r="BT68" s="1486"/>
      <c r="BU68" s="1486"/>
      <c r="BV68" s="1486"/>
      <c r="BW68" s="1494"/>
      <c r="BX68" s="1495"/>
      <c r="BY68" s="1486"/>
      <c r="BZ68" s="1486"/>
      <c r="CA68" s="1486"/>
      <c r="CB68" s="1486"/>
      <c r="CC68" s="1494"/>
      <c r="CD68" s="1495"/>
      <c r="CE68" s="1486"/>
      <c r="CF68" s="1486"/>
      <c r="CG68" s="1486"/>
      <c r="CH68" s="1486"/>
      <c r="CI68" s="1494"/>
      <c r="CJ68" s="1495"/>
      <c r="CK68" s="1486"/>
      <c r="CL68" s="1486"/>
      <c r="CM68" s="1486"/>
      <c r="CN68" s="1486"/>
      <c r="CO68" s="1494"/>
      <c r="CP68" s="1495"/>
      <c r="CQ68" s="1486"/>
      <c r="CR68" s="1486"/>
      <c r="CS68" s="1486"/>
      <c r="CT68" s="1486"/>
      <c r="CU68" s="1494"/>
      <c r="CV68" s="1495"/>
      <c r="CW68" s="1486"/>
      <c r="CX68" s="1486"/>
      <c r="CY68" s="1486"/>
      <c r="CZ68" s="1486"/>
      <c r="DA68" s="1487"/>
      <c r="DB68" s="1488"/>
      <c r="DC68" s="1486"/>
      <c r="DD68" s="1486"/>
      <c r="DE68" s="1486"/>
      <c r="DF68" s="1486"/>
      <c r="DG68" s="1487"/>
      <c r="DH68" s="1488"/>
      <c r="DI68" s="1486"/>
      <c r="DJ68" s="1486"/>
      <c r="DK68" s="1486"/>
      <c r="DL68" s="1486"/>
      <c r="DM68" s="1487"/>
      <c r="DN68" s="1488"/>
      <c r="DO68" s="1486"/>
      <c r="DP68" s="1486"/>
      <c r="DQ68" s="1486"/>
      <c r="DR68" s="1486"/>
      <c r="DS68" s="1487"/>
      <c r="DT68" s="1488"/>
      <c r="DU68" s="1486"/>
      <c r="DV68" s="1486"/>
      <c r="DW68" s="1486"/>
      <c r="DX68" s="1486"/>
      <c r="DY68" s="1487"/>
      <c r="DZ68" s="1488"/>
      <c r="EA68" s="1486"/>
      <c r="EB68" s="1486"/>
      <c r="EC68" s="1486"/>
      <c r="ED68" s="1486"/>
      <c r="EE68" s="1487"/>
      <c r="EF68" s="1488"/>
      <c r="EG68" s="1486"/>
      <c r="EH68" s="1486"/>
      <c r="EI68" s="1486"/>
      <c r="EJ68" s="1486"/>
      <c r="EK68" s="1487"/>
      <c r="EL68" s="1488"/>
      <c r="EM68" s="1486"/>
      <c r="EN68" s="1486"/>
      <c r="EO68" s="1486"/>
      <c r="EP68" s="1486"/>
      <c r="EQ68" s="1487"/>
      <c r="ER68" s="1488"/>
      <c r="ES68" s="1486"/>
      <c r="ET68" s="1486"/>
      <c r="EU68" s="1486"/>
      <c r="EV68" s="1486"/>
      <c r="EW68" s="1487"/>
      <c r="EX68" s="1488"/>
      <c r="EY68" s="1486"/>
      <c r="EZ68" s="1486"/>
      <c r="FA68" s="1486"/>
      <c r="FB68" s="1486"/>
      <c r="FC68" s="1487"/>
      <c r="FD68" s="1488"/>
      <c r="FE68" s="1486"/>
      <c r="FF68" s="1486"/>
      <c r="FG68" s="1486"/>
      <c r="FH68" s="1486"/>
      <c r="FI68" s="1487"/>
      <c r="FJ68" s="1488"/>
      <c r="FK68" s="1486"/>
      <c r="FL68" s="1486"/>
      <c r="FM68" s="1486"/>
      <c r="FN68" s="1486"/>
      <c r="FO68" s="1487"/>
      <c r="FP68" s="1488"/>
      <c r="FQ68" s="1486"/>
      <c r="FR68" s="1486"/>
      <c r="FS68" s="1486"/>
      <c r="FT68" s="1486"/>
      <c r="FU68" s="1487"/>
      <c r="FV68" s="1488"/>
      <c r="FW68" s="1486"/>
      <c r="FX68" s="1486"/>
      <c r="FY68" s="1486"/>
      <c r="FZ68" s="1486"/>
      <c r="GA68" s="1487"/>
      <c r="GB68" s="1488"/>
      <c r="GC68" s="1486"/>
      <c r="GD68" s="1486"/>
      <c r="GE68" s="1486"/>
      <c r="GF68" s="1489"/>
      <c r="GG68" s="1490"/>
      <c r="GH68" s="39">
        <f t="shared" si="0"/>
        <v>0</v>
      </c>
      <c r="GI68" s="39">
        <f t="shared" si="1"/>
        <v>0</v>
      </c>
      <c r="GJ68" s="39">
        <f t="shared" si="2"/>
        <v>0</v>
      </c>
      <c r="GK68" s="4"/>
      <c r="GM68" s="40">
        <f t="shared" si="3"/>
        <v>0</v>
      </c>
      <c r="GN68" s="40">
        <f t="shared" si="4"/>
        <v>0</v>
      </c>
      <c r="GO68" s="40">
        <f t="shared" si="5"/>
        <v>0</v>
      </c>
      <c r="GP68" s="40">
        <f t="shared" si="6"/>
        <v>0</v>
      </c>
      <c r="GQ68" s="40">
        <f t="shared" si="7"/>
        <v>0</v>
      </c>
      <c r="GR68" s="40">
        <f t="shared" si="8"/>
        <v>0</v>
      </c>
      <c r="GS68" s="38" t="str">
        <f t="shared" si="9"/>
        <v/>
      </c>
      <c r="GT68" s="38" t="str">
        <f t="shared" si="10"/>
        <v/>
      </c>
    </row>
    <row r="69" spans="1:202" hidden="1" x14ac:dyDescent="0.2">
      <c r="A69" s="90">
        <v>46</v>
      </c>
      <c r="B69" s="317"/>
      <c r="C69" s="319"/>
      <c r="D69" s="320"/>
      <c r="E69" s="321"/>
      <c r="F69" s="1486"/>
      <c r="G69" s="1486"/>
      <c r="H69" s="1486"/>
      <c r="I69" s="1494"/>
      <c r="J69" s="1495"/>
      <c r="K69" s="1486"/>
      <c r="L69" s="1486"/>
      <c r="M69" s="1486"/>
      <c r="N69" s="1486"/>
      <c r="O69" s="1494"/>
      <c r="P69" s="1495"/>
      <c r="Q69" s="1486"/>
      <c r="R69" s="1486"/>
      <c r="S69" s="1486"/>
      <c r="T69" s="1486"/>
      <c r="U69" s="1494"/>
      <c r="V69" s="1495"/>
      <c r="W69" s="1486"/>
      <c r="X69" s="1486"/>
      <c r="Y69" s="1486"/>
      <c r="Z69" s="1486"/>
      <c r="AA69" s="1494"/>
      <c r="AB69" s="1495"/>
      <c r="AC69" s="1486"/>
      <c r="AD69" s="1486"/>
      <c r="AE69" s="1486"/>
      <c r="AF69" s="1486"/>
      <c r="AG69" s="1494"/>
      <c r="AH69" s="1495"/>
      <c r="AI69" s="1486"/>
      <c r="AJ69" s="1486"/>
      <c r="AK69" s="1486"/>
      <c r="AL69" s="1486"/>
      <c r="AM69" s="1494"/>
      <c r="AN69" s="1495"/>
      <c r="AO69" s="1486"/>
      <c r="AP69" s="1486"/>
      <c r="AQ69" s="1486"/>
      <c r="AR69" s="1486"/>
      <c r="AS69" s="1487"/>
      <c r="AT69" s="1488"/>
      <c r="AU69" s="1486"/>
      <c r="AV69" s="1486"/>
      <c r="AW69" s="1486"/>
      <c r="AX69" s="1486"/>
      <c r="AY69" s="1494"/>
      <c r="AZ69" s="1495"/>
      <c r="BA69" s="1486"/>
      <c r="BB69" s="1486"/>
      <c r="BC69" s="1486"/>
      <c r="BD69" s="1486"/>
      <c r="BE69" s="1494"/>
      <c r="BF69" s="1495"/>
      <c r="BG69" s="1486"/>
      <c r="BH69" s="1486"/>
      <c r="BI69" s="1486"/>
      <c r="BJ69" s="1486"/>
      <c r="BK69" s="1494"/>
      <c r="BL69" s="1495"/>
      <c r="BM69" s="1486"/>
      <c r="BN69" s="1486"/>
      <c r="BO69" s="1486"/>
      <c r="BP69" s="1486"/>
      <c r="BQ69" s="1487"/>
      <c r="BR69" s="1488"/>
      <c r="BS69" s="1486"/>
      <c r="BT69" s="1486"/>
      <c r="BU69" s="1486"/>
      <c r="BV69" s="1486"/>
      <c r="BW69" s="1494"/>
      <c r="BX69" s="1495"/>
      <c r="BY69" s="1486"/>
      <c r="BZ69" s="1486"/>
      <c r="CA69" s="1486"/>
      <c r="CB69" s="1486"/>
      <c r="CC69" s="1494"/>
      <c r="CD69" s="1495"/>
      <c r="CE69" s="1486"/>
      <c r="CF69" s="1486"/>
      <c r="CG69" s="1486"/>
      <c r="CH69" s="1486"/>
      <c r="CI69" s="1494"/>
      <c r="CJ69" s="1495"/>
      <c r="CK69" s="1486"/>
      <c r="CL69" s="1486"/>
      <c r="CM69" s="1486"/>
      <c r="CN69" s="1486"/>
      <c r="CO69" s="1494"/>
      <c r="CP69" s="1495"/>
      <c r="CQ69" s="1486"/>
      <c r="CR69" s="1486"/>
      <c r="CS69" s="1486"/>
      <c r="CT69" s="1486"/>
      <c r="CU69" s="1494"/>
      <c r="CV69" s="1495"/>
      <c r="CW69" s="1486"/>
      <c r="CX69" s="1486"/>
      <c r="CY69" s="1486"/>
      <c r="CZ69" s="1486"/>
      <c r="DA69" s="1487"/>
      <c r="DB69" s="1488"/>
      <c r="DC69" s="1486"/>
      <c r="DD69" s="1486"/>
      <c r="DE69" s="1486"/>
      <c r="DF69" s="1486"/>
      <c r="DG69" s="1487"/>
      <c r="DH69" s="1488"/>
      <c r="DI69" s="1486"/>
      <c r="DJ69" s="1486"/>
      <c r="DK69" s="1486"/>
      <c r="DL69" s="1486"/>
      <c r="DM69" s="1487"/>
      <c r="DN69" s="1488"/>
      <c r="DO69" s="1486"/>
      <c r="DP69" s="1486"/>
      <c r="DQ69" s="1486"/>
      <c r="DR69" s="1486"/>
      <c r="DS69" s="1487"/>
      <c r="DT69" s="1488"/>
      <c r="DU69" s="1486"/>
      <c r="DV69" s="1486"/>
      <c r="DW69" s="1486"/>
      <c r="DX69" s="1486"/>
      <c r="DY69" s="1487"/>
      <c r="DZ69" s="1488"/>
      <c r="EA69" s="1486"/>
      <c r="EB69" s="1486"/>
      <c r="EC69" s="1486"/>
      <c r="ED69" s="1486"/>
      <c r="EE69" s="1487"/>
      <c r="EF69" s="1488"/>
      <c r="EG69" s="1486"/>
      <c r="EH69" s="1486"/>
      <c r="EI69" s="1486"/>
      <c r="EJ69" s="1486"/>
      <c r="EK69" s="1487"/>
      <c r="EL69" s="1488"/>
      <c r="EM69" s="1486"/>
      <c r="EN69" s="1486"/>
      <c r="EO69" s="1486"/>
      <c r="EP69" s="1486"/>
      <c r="EQ69" s="1487"/>
      <c r="ER69" s="1488"/>
      <c r="ES69" s="1486"/>
      <c r="ET69" s="1486"/>
      <c r="EU69" s="1486"/>
      <c r="EV69" s="1486"/>
      <c r="EW69" s="1487"/>
      <c r="EX69" s="1488"/>
      <c r="EY69" s="1486"/>
      <c r="EZ69" s="1486"/>
      <c r="FA69" s="1486"/>
      <c r="FB69" s="1486"/>
      <c r="FC69" s="1487"/>
      <c r="FD69" s="1488"/>
      <c r="FE69" s="1486"/>
      <c r="FF69" s="1486"/>
      <c r="FG69" s="1486"/>
      <c r="FH69" s="1486"/>
      <c r="FI69" s="1487"/>
      <c r="FJ69" s="1488"/>
      <c r="FK69" s="1486"/>
      <c r="FL69" s="1486"/>
      <c r="FM69" s="1486"/>
      <c r="FN69" s="1486"/>
      <c r="FO69" s="1487"/>
      <c r="FP69" s="1488"/>
      <c r="FQ69" s="1486"/>
      <c r="FR69" s="1486"/>
      <c r="FS69" s="1486"/>
      <c r="FT69" s="1486"/>
      <c r="FU69" s="1487"/>
      <c r="FV69" s="1488"/>
      <c r="FW69" s="1486"/>
      <c r="FX69" s="1486"/>
      <c r="FY69" s="1486"/>
      <c r="FZ69" s="1486"/>
      <c r="GA69" s="1487"/>
      <c r="GB69" s="1488"/>
      <c r="GC69" s="1486"/>
      <c r="GD69" s="1486"/>
      <c r="GE69" s="1486"/>
      <c r="GF69" s="1489"/>
      <c r="GG69" s="1490"/>
      <c r="GH69" s="39">
        <f t="shared" si="0"/>
        <v>0</v>
      </c>
      <c r="GI69" s="39">
        <f t="shared" si="1"/>
        <v>0</v>
      </c>
      <c r="GJ69" s="39">
        <f t="shared" si="2"/>
        <v>0</v>
      </c>
      <c r="GK69" s="4"/>
      <c r="GM69" s="40">
        <f t="shared" si="3"/>
        <v>0</v>
      </c>
      <c r="GN69" s="40">
        <f t="shared" si="4"/>
        <v>0</v>
      </c>
      <c r="GO69" s="40">
        <f t="shared" si="5"/>
        <v>0</v>
      </c>
      <c r="GP69" s="40">
        <f t="shared" si="6"/>
        <v>0</v>
      </c>
      <c r="GQ69" s="40">
        <f t="shared" si="7"/>
        <v>0</v>
      </c>
      <c r="GR69" s="40">
        <f t="shared" si="8"/>
        <v>0</v>
      </c>
      <c r="GS69" s="38" t="str">
        <f t="shared" si="9"/>
        <v/>
      </c>
      <c r="GT69" s="38" t="str">
        <f t="shared" si="10"/>
        <v/>
      </c>
    </row>
    <row r="70" spans="1:202" hidden="1" x14ac:dyDescent="0.2">
      <c r="A70" s="90">
        <v>47</v>
      </c>
      <c r="B70" s="317"/>
      <c r="C70" s="319"/>
      <c r="D70" s="320"/>
      <c r="E70" s="321"/>
      <c r="F70" s="1486"/>
      <c r="G70" s="1486"/>
      <c r="H70" s="1486"/>
      <c r="I70" s="1494"/>
      <c r="J70" s="1495"/>
      <c r="K70" s="1486"/>
      <c r="L70" s="1486"/>
      <c r="M70" s="1486"/>
      <c r="N70" s="1486"/>
      <c r="O70" s="1494"/>
      <c r="P70" s="1495"/>
      <c r="Q70" s="1486"/>
      <c r="R70" s="1486"/>
      <c r="S70" s="1486"/>
      <c r="T70" s="1486"/>
      <c r="U70" s="1494"/>
      <c r="V70" s="1495"/>
      <c r="W70" s="1486"/>
      <c r="X70" s="1486"/>
      <c r="Y70" s="1486"/>
      <c r="Z70" s="1486"/>
      <c r="AA70" s="1494"/>
      <c r="AB70" s="1495"/>
      <c r="AC70" s="1486"/>
      <c r="AD70" s="1486"/>
      <c r="AE70" s="1486"/>
      <c r="AF70" s="1486"/>
      <c r="AG70" s="1494"/>
      <c r="AH70" s="1495"/>
      <c r="AI70" s="1486"/>
      <c r="AJ70" s="1486"/>
      <c r="AK70" s="1486"/>
      <c r="AL70" s="1486"/>
      <c r="AM70" s="1494"/>
      <c r="AN70" s="1495"/>
      <c r="AO70" s="1486"/>
      <c r="AP70" s="1486"/>
      <c r="AQ70" s="1486"/>
      <c r="AR70" s="1486"/>
      <c r="AS70" s="1487"/>
      <c r="AT70" s="1488"/>
      <c r="AU70" s="1486"/>
      <c r="AV70" s="1486"/>
      <c r="AW70" s="1486"/>
      <c r="AX70" s="1486"/>
      <c r="AY70" s="1494"/>
      <c r="AZ70" s="1495"/>
      <c r="BA70" s="1486"/>
      <c r="BB70" s="1486"/>
      <c r="BC70" s="1486"/>
      <c r="BD70" s="1486"/>
      <c r="BE70" s="1494"/>
      <c r="BF70" s="1495"/>
      <c r="BG70" s="1486"/>
      <c r="BH70" s="1486"/>
      <c r="BI70" s="1486"/>
      <c r="BJ70" s="1486"/>
      <c r="BK70" s="1494"/>
      <c r="BL70" s="1495"/>
      <c r="BM70" s="1486"/>
      <c r="BN70" s="1486"/>
      <c r="BO70" s="1486"/>
      <c r="BP70" s="1486"/>
      <c r="BQ70" s="1487"/>
      <c r="BR70" s="1488"/>
      <c r="BS70" s="1486"/>
      <c r="BT70" s="1486"/>
      <c r="BU70" s="1486"/>
      <c r="BV70" s="1486"/>
      <c r="BW70" s="1494"/>
      <c r="BX70" s="1495"/>
      <c r="BY70" s="1486"/>
      <c r="BZ70" s="1486"/>
      <c r="CA70" s="1486"/>
      <c r="CB70" s="1486"/>
      <c r="CC70" s="1494"/>
      <c r="CD70" s="1495"/>
      <c r="CE70" s="1486"/>
      <c r="CF70" s="1486"/>
      <c r="CG70" s="1486"/>
      <c r="CH70" s="1486"/>
      <c r="CI70" s="1494"/>
      <c r="CJ70" s="1495"/>
      <c r="CK70" s="1486"/>
      <c r="CL70" s="1486"/>
      <c r="CM70" s="1486"/>
      <c r="CN70" s="1486"/>
      <c r="CO70" s="1494"/>
      <c r="CP70" s="1495"/>
      <c r="CQ70" s="1486"/>
      <c r="CR70" s="1486"/>
      <c r="CS70" s="1486"/>
      <c r="CT70" s="1486"/>
      <c r="CU70" s="1494"/>
      <c r="CV70" s="1495"/>
      <c r="CW70" s="1486"/>
      <c r="CX70" s="1486"/>
      <c r="CY70" s="1486"/>
      <c r="CZ70" s="1486"/>
      <c r="DA70" s="1487"/>
      <c r="DB70" s="1488"/>
      <c r="DC70" s="1486"/>
      <c r="DD70" s="1486"/>
      <c r="DE70" s="1486"/>
      <c r="DF70" s="1486"/>
      <c r="DG70" s="1487"/>
      <c r="DH70" s="1488"/>
      <c r="DI70" s="1486"/>
      <c r="DJ70" s="1486"/>
      <c r="DK70" s="1486"/>
      <c r="DL70" s="1486"/>
      <c r="DM70" s="1487"/>
      <c r="DN70" s="1488"/>
      <c r="DO70" s="1486"/>
      <c r="DP70" s="1486"/>
      <c r="DQ70" s="1486"/>
      <c r="DR70" s="1486"/>
      <c r="DS70" s="1487"/>
      <c r="DT70" s="1488"/>
      <c r="DU70" s="1486"/>
      <c r="DV70" s="1486"/>
      <c r="DW70" s="1486"/>
      <c r="DX70" s="1486"/>
      <c r="DY70" s="1487"/>
      <c r="DZ70" s="1488"/>
      <c r="EA70" s="1486"/>
      <c r="EB70" s="1486"/>
      <c r="EC70" s="1486"/>
      <c r="ED70" s="1486"/>
      <c r="EE70" s="1487"/>
      <c r="EF70" s="1488"/>
      <c r="EG70" s="1486"/>
      <c r="EH70" s="1486"/>
      <c r="EI70" s="1486"/>
      <c r="EJ70" s="1486"/>
      <c r="EK70" s="1487"/>
      <c r="EL70" s="1488"/>
      <c r="EM70" s="1486"/>
      <c r="EN70" s="1486"/>
      <c r="EO70" s="1486"/>
      <c r="EP70" s="1486"/>
      <c r="EQ70" s="1487"/>
      <c r="ER70" s="1488"/>
      <c r="ES70" s="1486"/>
      <c r="ET70" s="1486"/>
      <c r="EU70" s="1486"/>
      <c r="EV70" s="1486"/>
      <c r="EW70" s="1487"/>
      <c r="EX70" s="1488"/>
      <c r="EY70" s="1486"/>
      <c r="EZ70" s="1486"/>
      <c r="FA70" s="1486"/>
      <c r="FB70" s="1486"/>
      <c r="FC70" s="1487"/>
      <c r="FD70" s="1488"/>
      <c r="FE70" s="1486"/>
      <c r="FF70" s="1486"/>
      <c r="FG70" s="1486"/>
      <c r="FH70" s="1486"/>
      <c r="FI70" s="1487"/>
      <c r="FJ70" s="1488"/>
      <c r="FK70" s="1486"/>
      <c r="FL70" s="1486"/>
      <c r="FM70" s="1486"/>
      <c r="FN70" s="1486"/>
      <c r="FO70" s="1487"/>
      <c r="FP70" s="1488"/>
      <c r="FQ70" s="1486"/>
      <c r="FR70" s="1486"/>
      <c r="FS70" s="1486"/>
      <c r="FT70" s="1486"/>
      <c r="FU70" s="1487"/>
      <c r="FV70" s="1488"/>
      <c r="FW70" s="1486"/>
      <c r="FX70" s="1486"/>
      <c r="FY70" s="1486"/>
      <c r="FZ70" s="1486"/>
      <c r="GA70" s="1487"/>
      <c r="GB70" s="1488"/>
      <c r="GC70" s="1486"/>
      <c r="GD70" s="1486"/>
      <c r="GE70" s="1486"/>
      <c r="GF70" s="1489"/>
      <c r="GG70" s="1490"/>
      <c r="GH70" s="39">
        <f t="shared" si="0"/>
        <v>0</v>
      </c>
      <c r="GI70" s="39">
        <f t="shared" si="1"/>
        <v>0</v>
      </c>
      <c r="GJ70" s="39">
        <f t="shared" si="2"/>
        <v>0</v>
      </c>
      <c r="GK70" s="4"/>
      <c r="GM70" s="40">
        <f t="shared" si="3"/>
        <v>0</v>
      </c>
      <c r="GN70" s="40">
        <f t="shared" si="4"/>
        <v>0</v>
      </c>
      <c r="GO70" s="40">
        <f t="shared" si="5"/>
        <v>0</v>
      </c>
      <c r="GP70" s="40">
        <f t="shared" si="6"/>
        <v>0</v>
      </c>
      <c r="GQ70" s="40">
        <f t="shared" si="7"/>
        <v>0</v>
      </c>
      <c r="GR70" s="40">
        <f t="shared" si="8"/>
        <v>0</v>
      </c>
      <c r="GS70" s="38" t="str">
        <f t="shared" si="9"/>
        <v/>
      </c>
      <c r="GT70" s="38" t="str">
        <f t="shared" si="10"/>
        <v/>
      </c>
    </row>
    <row r="71" spans="1:202" hidden="1" x14ac:dyDescent="0.2">
      <c r="A71" s="90">
        <v>48</v>
      </c>
      <c r="B71" s="317"/>
      <c r="C71" s="319"/>
      <c r="D71" s="320"/>
      <c r="E71" s="321"/>
      <c r="F71" s="1486"/>
      <c r="G71" s="1486"/>
      <c r="H71" s="1486"/>
      <c r="I71" s="1494"/>
      <c r="J71" s="1495"/>
      <c r="K71" s="1486"/>
      <c r="L71" s="1486"/>
      <c r="M71" s="1486"/>
      <c r="N71" s="1486"/>
      <c r="O71" s="1494"/>
      <c r="P71" s="1495"/>
      <c r="Q71" s="1486"/>
      <c r="R71" s="1486"/>
      <c r="S71" s="1486"/>
      <c r="T71" s="1486"/>
      <c r="U71" s="1494"/>
      <c r="V71" s="1495"/>
      <c r="W71" s="1486"/>
      <c r="X71" s="1486"/>
      <c r="Y71" s="1486"/>
      <c r="Z71" s="1486"/>
      <c r="AA71" s="1494"/>
      <c r="AB71" s="1495"/>
      <c r="AC71" s="1486"/>
      <c r="AD71" s="1486"/>
      <c r="AE71" s="1486"/>
      <c r="AF71" s="1486"/>
      <c r="AG71" s="1494"/>
      <c r="AH71" s="1495"/>
      <c r="AI71" s="1486"/>
      <c r="AJ71" s="1486"/>
      <c r="AK71" s="1486"/>
      <c r="AL71" s="1486"/>
      <c r="AM71" s="1494"/>
      <c r="AN71" s="1495"/>
      <c r="AO71" s="1486"/>
      <c r="AP71" s="1486"/>
      <c r="AQ71" s="1486"/>
      <c r="AR71" s="1486"/>
      <c r="AS71" s="1487"/>
      <c r="AT71" s="1488"/>
      <c r="AU71" s="1486"/>
      <c r="AV71" s="1486"/>
      <c r="AW71" s="1486"/>
      <c r="AX71" s="1486"/>
      <c r="AY71" s="1494"/>
      <c r="AZ71" s="1495"/>
      <c r="BA71" s="1486"/>
      <c r="BB71" s="1486"/>
      <c r="BC71" s="1486"/>
      <c r="BD71" s="1486"/>
      <c r="BE71" s="1494"/>
      <c r="BF71" s="1495"/>
      <c r="BG71" s="1486"/>
      <c r="BH71" s="1486"/>
      <c r="BI71" s="1486"/>
      <c r="BJ71" s="1486"/>
      <c r="BK71" s="1494"/>
      <c r="BL71" s="1495"/>
      <c r="BM71" s="1486"/>
      <c r="BN71" s="1486"/>
      <c r="BO71" s="1486"/>
      <c r="BP71" s="1486"/>
      <c r="BQ71" s="1487"/>
      <c r="BR71" s="1488"/>
      <c r="BS71" s="1486"/>
      <c r="BT71" s="1486"/>
      <c r="BU71" s="1486"/>
      <c r="BV71" s="1486"/>
      <c r="BW71" s="1494"/>
      <c r="BX71" s="1495"/>
      <c r="BY71" s="1486"/>
      <c r="BZ71" s="1486"/>
      <c r="CA71" s="1486"/>
      <c r="CB71" s="1486"/>
      <c r="CC71" s="1494"/>
      <c r="CD71" s="1495"/>
      <c r="CE71" s="1486"/>
      <c r="CF71" s="1486"/>
      <c r="CG71" s="1486"/>
      <c r="CH71" s="1486"/>
      <c r="CI71" s="1494"/>
      <c r="CJ71" s="1495"/>
      <c r="CK71" s="1486"/>
      <c r="CL71" s="1486"/>
      <c r="CM71" s="1486"/>
      <c r="CN71" s="1486"/>
      <c r="CO71" s="1494"/>
      <c r="CP71" s="1495"/>
      <c r="CQ71" s="1486"/>
      <c r="CR71" s="1486"/>
      <c r="CS71" s="1486"/>
      <c r="CT71" s="1486"/>
      <c r="CU71" s="1494"/>
      <c r="CV71" s="1495"/>
      <c r="CW71" s="1486"/>
      <c r="CX71" s="1486"/>
      <c r="CY71" s="1486"/>
      <c r="CZ71" s="1486"/>
      <c r="DA71" s="1487"/>
      <c r="DB71" s="1488"/>
      <c r="DC71" s="1486"/>
      <c r="DD71" s="1486"/>
      <c r="DE71" s="1486"/>
      <c r="DF71" s="1486"/>
      <c r="DG71" s="1487"/>
      <c r="DH71" s="1488"/>
      <c r="DI71" s="1486"/>
      <c r="DJ71" s="1486"/>
      <c r="DK71" s="1486"/>
      <c r="DL71" s="1486"/>
      <c r="DM71" s="1487"/>
      <c r="DN71" s="1488"/>
      <c r="DO71" s="1486"/>
      <c r="DP71" s="1486"/>
      <c r="DQ71" s="1486"/>
      <c r="DR71" s="1486"/>
      <c r="DS71" s="1487"/>
      <c r="DT71" s="1488"/>
      <c r="DU71" s="1486"/>
      <c r="DV71" s="1486"/>
      <c r="DW71" s="1486"/>
      <c r="DX71" s="1486"/>
      <c r="DY71" s="1487"/>
      <c r="DZ71" s="1488"/>
      <c r="EA71" s="1486"/>
      <c r="EB71" s="1486"/>
      <c r="EC71" s="1486"/>
      <c r="ED71" s="1486"/>
      <c r="EE71" s="1487"/>
      <c r="EF71" s="1488"/>
      <c r="EG71" s="1486"/>
      <c r="EH71" s="1486"/>
      <c r="EI71" s="1486"/>
      <c r="EJ71" s="1486"/>
      <c r="EK71" s="1487"/>
      <c r="EL71" s="1488"/>
      <c r="EM71" s="1486"/>
      <c r="EN71" s="1486"/>
      <c r="EO71" s="1486"/>
      <c r="EP71" s="1486"/>
      <c r="EQ71" s="1487"/>
      <c r="ER71" s="1488"/>
      <c r="ES71" s="1486"/>
      <c r="ET71" s="1486"/>
      <c r="EU71" s="1486"/>
      <c r="EV71" s="1486"/>
      <c r="EW71" s="1487"/>
      <c r="EX71" s="1488"/>
      <c r="EY71" s="1486"/>
      <c r="EZ71" s="1486"/>
      <c r="FA71" s="1486"/>
      <c r="FB71" s="1486"/>
      <c r="FC71" s="1487"/>
      <c r="FD71" s="1488"/>
      <c r="FE71" s="1486"/>
      <c r="FF71" s="1486"/>
      <c r="FG71" s="1486"/>
      <c r="FH71" s="1486"/>
      <c r="FI71" s="1487"/>
      <c r="FJ71" s="1488"/>
      <c r="FK71" s="1486"/>
      <c r="FL71" s="1486"/>
      <c r="FM71" s="1486"/>
      <c r="FN71" s="1486"/>
      <c r="FO71" s="1487"/>
      <c r="FP71" s="1488"/>
      <c r="FQ71" s="1486"/>
      <c r="FR71" s="1486"/>
      <c r="FS71" s="1486"/>
      <c r="FT71" s="1486"/>
      <c r="FU71" s="1487"/>
      <c r="FV71" s="1488"/>
      <c r="FW71" s="1486"/>
      <c r="FX71" s="1486"/>
      <c r="FY71" s="1486"/>
      <c r="FZ71" s="1486"/>
      <c r="GA71" s="1487"/>
      <c r="GB71" s="1488"/>
      <c r="GC71" s="1486"/>
      <c r="GD71" s="1486"/>
      <c r="GE71" s="1486"/>
      <c r="GF71" s="1489"/>
      <c r="GG71" s="1490"/>
      <c r="GH71" s="39">
        <f t="shared" si="0"/>
        <v>0</v>
      </c>
      <c r="GI71" s="39">
        <f t="shared" si="1"/>
        <v>0</v>
      </c>
      <c r="GJ71" s="39">
        <f t="shared" si="2"/>
        <v>0</v>
      </c>
      <c r="GK71" s="4"/>
      <c r="GM71" s="40">
        <f t="shared" si="3"/>
        <v>0</v>
      </c>
      <c r="GN71" s="40">
        <f t="shared" si="4"/>
        <v>0</v>
      </c>
      <c r="GO71" s="40">
        <f t="shared" si="5"/>
        <v>0</v>
      </c>
      <c r="GP71" s="40">
        <f t="shared" si="6"/>
        <v>0</v>
      </c>
      <c r="GQ71" s="40">
        <f t="shared" si="7"/>
        <v>0</v>
      </c>
      <c r="GR71" s="40">
        <f t="shared" si="8"/>
        <v>0</v>
      </c>
      <c r="GS71" s="38" t="str">
        <f t="shared" si="9"/>
        <v/>
      </c>
      <c r="GT71" s="38" t="str">
        <f t="shared" si="10"/>
        <v/>
      </c>
    </row>
    <row r="72" spans="1:202" hidden="1" x14ac:dyDescent="0.2">
      <c r="A72" s="90">
        <v>49</v>
      </c>
      <c r="B72" s="317"/>
      <c r="C72" s="319"/>
      <c r="D72" s="320"/>
      <c r="E72" s="321"/>
      <c r="F72" s="1486"/>
      <c r="G72" s="1486"/>
      <c r="H72" s="1486"/>
      <c r="I72" s="1494"/>
      <c r="J72" s="1495"/>
      <c r="K72" s="1486"/>
      <c r="L72" s="1486"/>
      <c r="M72" s="1486"/>
      <c r="N72" s="1486"/>
      <c r="O72" s="1494"/>
      <c r="P72" s="1495"/>
      <c r="Q72" s="1486"/>
      <c r="R72" s="1486"/>
      <c r="S72" s="1486"/>
      <c r="T72" s="1486"/>
      <c r="U72" s="1494"/>
      <c r="V72" s="1495"/>
      <c r="W72" s="1486"/>
      <c r="X72" s="1486"/>
      <c r="Y72" s="1486"/>
      <c r="Z72" s="1486"/>
      <c r="AA72" s="1494"/>
      <c r="AB72" s="1495"/>
      <c r="AC72" s="1486"/>
      <c r="AD72" s="1486"/>
      <c r="AE72" s="1486"/>
      <c r="AF72" s="1486"/>
      <c r="AG72" s="1494"/>
      <c r="AH72" s="1495"/>
      <c r="AI72" s="1486"/>
      <c r="AJ72" s="1486"/>
      <c r="AK72" s="1486"/>
      <c r="AL72" s="1486"/>
      <c r="AM72" s="1494"/>
      <c r="AN72" s="1495"/>
      <c r="AO72" s="1486"/>
      <c r="AP72" s="1486"/>
      <c r="AQ72" s="1486"/>
      <c r="AR72" s="1486"/>
      <c r="AS72" s="1487"/>
      <c r="AT72" s="1488"/>
      <c r="AU72" s="1486"/>
      <c r="AV72" s="1486"/>
      <c r="AW72" s="1486"/>
      <c r="AX72" s="1486"/>
      <c r="AY72" s="1494"/>
      <c r="AZ72" s="1495"/>
      <c r="BA72" s="1486"/>
      <c r="BB72" s="1486"/>
      <c r="BC72" s="1486"/>
      <c r="BD72" s="1486"/>
      <c r="BE72" s="1494"/>
      <c r="BF72" s="1495"/>
      <c r="BG72" s="1486"/>
      <c r="BH72" s="1486"/>
      <c r="BI72" s="1486"/>
      <c r="BJ72" s="1486"/>
      <c r="BK72" s="1494"/>
      <c r="BL72" s="1495"/>
      <c r="BM72" s="1486"/>
      <c r="BN72" s="1486"/>
      <c r="BO72" s="1486"/>
      <c r="BP72" s="1486"/>
      <c r="BQ72" s="1487"/>
      <c r="BR72" s="1488"/>
      <c r="BS72" s="1486"/>
      <c r="BT72" s="1486"/>
      <c r="BU72" s="1486"/>
      <c r="BV72" s="1486"/>
      <c r="BW72" s="1494"/>
      <c r="BX72" s="1495"/>
      <c r="BY72" s="1486"/>
      <c r="BZ72" s="1486"/>
      <c r="CA72" s="1486"/>
      <c r="CB72" s="1486"/>
      <c r="CC72" s="1494"/>
      <c r="CD72" s="1495"/>
      <c r="CE72" s="1486"/>
      <c r="CF72" s="1486"/>
      <c r="CG72" s="1486"/>
      <c r="CH72" s="1486"/>
      <c r="CI72" s="1494"/>
      <c r="CJ72" s="1495"/>
      <c r="CK72" s="1486"/>
      <c r="CL72" s="1486"/>
      <c r="CM72" s="1486"/>
      <c r="CN72" s="1486"/>
      <c r="CO72" s="1494"/>
      <c r="CP72" s="1495"/>
      <c r="CQ72" s="1486"/>
      <c r="CR72" s="1486"/>
      <c r="CS72" s="1486"/>
      <c r="CT72" s="1486"/>
      <c r="CU72" s="1494"/>
      <c r="CV72" s="1495"/>
      <c r="CW72" s="1486"/>
      <c r="CX72" s="1486"/>
      <c r="CY72" s="1486"/>
      <c r="CZ72" s="1486"/>
      <c r="DA72" s="1487"/>
      <c r="DB72" s="1488"/>
      <c r="DC72" s="1486"/>
      <c r="DD72" s="1486"/>
      <c r="DE72" s="1486"/>
      <c r="DF72" s="1486"/>
      <c r="DG72" s="1487"/>
      <c r="DH72" s="1488"/>
      <c r="DI72" s="1486"/>
      <c r="DJ72" s="1486"/>
      <c r="DK72" s="1486"/>
      <c r="DL72" s="1486"/>
      <c r="DM72" s="1487"/>
      <c r="DN72" s="1488"/>
      <c r="DO72" s="1486"/>
      <c r="DP72" s="1486"/>
      <c r="DQ72" s="1486"/>
      <c r="DR72" s="1486"/>
      <c r="DS72" s="1487"/>
      <c r="DT72" s="1488"/>
      <c r="DU72" s="1486"/>
      <c r="DV72" s="1486"/>
      <c r="DW72" s="1486"/>
      <c r="DX72" s="1486"/>
      <c r="DY72" s="1487"/>
      <c r="DZ72" s="1488"/>
      <c r="EA72" s="1486"/>
      <c r="EB72" s="1486"/>
      <c r="EC72" s="1486"/>
      <c r="ED72" s="1486"/>
      <c r="EE72" s="1487"/>
      <c r="EF72" s="1488"/>
      <c r="EG72" s="1486"/>
      <c r="EH72" s="1486"/>
      <c r="EI72" s="1486"/>
      <c r="EJ72" s="1486"/>
      <c r="EK72" s="1487"/>
      <c r="EL72" s="1488"/>
      <c r="EM72" s="1486"/>
      <c r="EN72" s="1486"/>
      <c r="EO72" s="1486"/>
      <c r="EP72" s="1486"/>
      <c r="EQ72" s="1487"/>
      <c r="ER72" s="1488"/>
      <c r="ES72" s="1486"/>
      <c r="ET72" s="1486"/>
      <c r="EU72" s="1486"/>
      <c r="EV72" s="1486"/>
      <c r="EW72" s="1487"/>
      <c r="EX72" s="1488"/>
      <c r="EY72" s="1486"/>
      <c r="EZ72" s="1486"/>
      <c r="FA72" s="1486"/>
      <c r="FB72" s="1486"/>
      <c r="FC72" s="1487"/>
      <c r="FD72" s="1488"/>
      <c r="FE72" s="1486"/>
      <c r="FF72" s="1486"/>
      <c r="FG72" s="1486"/>
      <c r="FH72" s="1486"/>
      <c r="FI72" s="1487"/>
      <c r="FJ72" s="1488"/>
      <c r="FK72" s="1486"/>
      <c r="FL72" s="1486"/>
      <c r="FM72" s="1486"/>
      <c r="FN72" s="1486"/>
      <c r="FO72" s="1487"/>
      <c r="FP72" s="1488"/>
      <c r="FQ72" s="1486"/>
      <c r="FR72" s="1486"/>
      <c r="FS72" s="1486"/>
      <c r="FT72" s="1486"/>
      <c r="FU72" s="1487"/>
      <c r="FV72" s="1488"/>
      <c r="FW72" s="1486"/>
      <c r="FX72" s="1486"/>
      <c r="FY72" s="1486"/>
      <c r="FZ72" s="1486"/>
      <c r="GA72" s="1487"/>
      <c r="GB72" s="1488"/>
      <c r="GC72" s="1486"/>
      <c r="GD72" s="1486"/>
      <c r="GE72" s="1486"/>
      <c r="GF72" s="1489"/>
      <c r="GG72" s="1490"/>
      <c r="GH72" s="39">
        <f t="shared" si="0"/>
        <v>0</v>
      </c>
      <c r="GI72" s="39">
        <f t="shared" si="1"/>
        <v>0</v>
      </c>
      <c r="GJ72" s="39">
        <f t="shared" si="2"/>
        <v>0</v>
      </c>
      <c r="GK72" s="4"/>
      <c r="GM72" s="40">
        <f t="shared" si="3"/>
        <v>0</v>
      </c>
      <c r="GN72" s="40">
        <f t="shared" si="4"/>
        <v>0</v>
      </c>
      <c r="GO72" s="40">
        <f t="shared" si="5"/>
        <v>0</v>
      </c>
      <c r="GP72" s="40">
        <f t="shared" si="6"/>
        <v>0</v>
      </c>
      <c r="GQ72" s="40">
        <f t="shared" si="7"/>
        <v>0</v>
      </c>
      <c r="GR72" s="40">
        <f t="shared" si="8"/>
        <v>0</v>
      </c>
      <c r="GS72" s="38" t="str">
        <f t="shared" si="9"/>
        <v/>
      </c>
      <c r="GT72" s="38" t="str">
        <f t="shared" si="10"/>
        <v/>
      </c>
    </row>
    <row r="73" spans="1:202" hidden="1" x14ac:dyDescent="0.2">
      <c r="A73" s="90">
        <v>50</v>
      </c>
      <c r="B73" s="317"/>
      <c r="C73" s="319"/>
      <c r="D73" s="320"/>
      <c r="E73" s="321"/>
      <c r="F73" s="1486"/>
      <c r="G73" s="1486"/>
      <c r="H73" s="1486"/>
      <c r="I73" s="1494"/>
      <c r="J73" s="1495"/>
      <c r="K73" s="1486"/>
      <c r="L73" s="1486"/>
      <c r="M73" s="1486"/>
      <c r="N73" s="1486"/>
      <c r="O73" s="1494"/>
      <c r="P73" s="1495"/>
      <c r="Q73" s="1486"/>
      <c r="R73" s="1486"/>
      <c r="S73" s="1486"/>
      <c r="T73" s="1486"/>
      <c r="U73" s="1494"/>
      <c r="V73" s="1495"/>
      <c r="W73" s="1486"/>
      <c r="X73" s="1486"/>
      <c r="Y73" s="1486"/>
      <c r="Z73" s="1486"/>
      <c r="AA73" s="1494"/>
      <c r="AB73" s="1495"/>
      <c r="AC73" s="1486"/>
      <c r="AD73" s="1486"/>
      <c r="AE73" s="1486"/>
      <c r="AF73" s="1486"/>
      <c r="AG73" s="1494"/>
      <c r="AH73" s="1495"/>
      <c r="AI73" s="1486"/>
      <c r="AJ73" s="1486"/>
      <c r="AK73" s="1486"/>
      <c r="AL73" s="1486"/>
      <c r="AM73" s="1494"/>
      <c r="AN73" s="1495"/>
      <c r="AO73" s="1486"/>
      <c r="AP73" s="1486"/>
      <c r="AQ73" s="1486"/>
      <c r="AR73" s="1486"/>
      <c r="AS73" s="1487"/>
      <c r="AT73" s="1488"/>
      <c r="AU73" s="1486"/>
      <c r="AV73" s="1486"/>
      <c r="AW73" s="1486"/>
      <c r="AX73" s="1486"/>
      <c r="AY73" s="1494"/>
      <c r="AZ73" s="1495"/>
      <c r="BA73" s="1486"/>
      <c r="BB73" s="1486"/>
      <c r="BC73" s="1486"/>
      <c r="BD73" s="1486"/>
      <c r="BE73" s="1494"/>
      <c r="BF73" s="1495"/>
      <c r="BG73" s="1486"/>
      <c r="BH73" s="1486"/>
      <c r="BI73" s="1486"/>
      <c r="BJ73" s="1486"/>
      <c r="BK73" s="1494"/>
      <c r="BL73" s="1495"/>
      <c r="BM73" s="1486"/>
      <c r="BN73" s="1486"/>
      <c r="BO73" s="1486"/>
      <c r="BP73" s="1486"/>
      <c r="BQ73" s="1487"/>
      <c r="BR73" s="1488"/>
      <c r="BS73" s="1486"/>
      <c r="BT73" s="1486"/>
      <c r="BU73" s="1486"/>
      <c r="BV73" s="1486"/>
      <c r="BW73" s="1494"/>
      <c r="BX73" s="1495"/>
      <c r="BY73" s="1486"/>
      <c r="BZ73" s="1486"/>
      <c r="CA73" s="1486"/>
      <c r="CB73" s="1486"/>
      <c r="CC73" s="1494"/>
      <c r="CD73" s="1495"/>
      <c r="CE73" s="1486"/>
      <c r="CF73" s="1486"/>
      <c r="CG73" s="1486"/>
      <c r="CH73" s="1486"/>
      <c r="CI73" s="1494"/>
      <c r="CJ73" s="1495"/>
      <c r="CK73" s="1486"/>
      <c r="CL73" s="1486"/>
      <c r="CM73" s="1486"/>
      <c r="CN73" s="1486"/>
      <c r="CO73" s="1494"/>
      <c r="CP73" s="1495"/>
      <c r="CQ73" s="1486"/>
      <c r="CR73" s="1486"/>
      <c r="CS73" s="1486"/>
      <c r="CT73" s="1486"/>
      <c r="CU73" s="1494"/>
      <c r="CV73" s="1495"/>
      <c r="CW73" s="1486"/>
      <c r="CX73" s="1486"/>
      <c r="CY73" s="1486"/>
      <c r="CZ73" s="1486"/>
      <c r="DA73" s="1487"/>
      <c r="DB73" s="1488"/>
      <c r="DC73" s="1486"/>
      <c r="DD73" s="1486"/>
      <c r="DE73" s="1486"/>
      <c r="DF73" s="1486"/>
      <c r="DG73" s="1487"/>
      <c r="DH73" s="1488"/>
      <c r="DI73" s="1486"/>
      <c r="DJ73" s="1486"/>
      <c r="DK73" s="1486"/>
      <c r="DL73" s="1486"/>
      <c r="DM73" s="1487"/>
      <c r="DN73" s="1488"/>
      <c r="DO73" s="1486"/>
      <c r="DP73" s="1486"/>
      <c r="DQ73" s="1486"/>
      <c r="DR73" s="1486"/>
      <c r="DS73" s="1487"/>
      <c r="DT73" s="1488"/>
      <c r="DU73" s="1486"/>
      <c r="DV73" s="1486"/>
      <c r="DW73" s="1486"/>
      <c r="DX73" s="1486"/>
      <c r="DY73" s="1487"/>
      <c r="DZ73" s="1488"/>
      <c r="EA73" s="1486"/>
      <c r="EB73" s="1486"/>
      <c r="EC73" s="1486"/>
      <c r="ED73" s="1486"/>
      <c r="EE73" s="1487"/>
      <c r="EF73" s="1488"/>
      <c r="EG73" s="1486"/>
      <c r="EH73" s="1486"/>
      <c r="EI73" s="1486"/>
      <c r="EJ73" s="1486"/>
      <c r="EK73" s="1487"/>
      <c r="EL73" s="1488"/>
      <c r="EM73" s="1486"/>
      <c r="EN73" s="1486"/>
      <c r="EO73" s="1486"/>
      <c r="EP73" s="1486"/>
      <c r="EQ73" s="1487"/>
      <c r="ER73" s="1488"/>
      <c r="ES73" s="1486"/>
      <c r="ET73" s="1486"/>
      <c r="EU73" s="1486"/>
      <c r="EV73" s="1486"/>
      <c r="EW73" s="1487"/>
      <c r="EX73" s="1488"/>
      <c r="EY73" s="1486"/>
      <c r="EZ73" s="1486"/>
      <c r="FA73" s="1486"/>
      <c r="FB73" s="1486"/>
      <c r="FC73" s="1487"/>
      <c r="FD73" s="1488"/>
      <c r="FE73" s="1486"/>
      <c r="FF73" s="1486"/>
      <c r="FG73" s="1486"/>
      <c r="FH73" s="1486"/>
      <c r="FI73" s="1487"/>
      <c r="FJ73" s="1488"/>
      <c r="FK73" s="1486"/>
      <c r="FL73" s="1486"/>
      <c r="FM73" s="1486"/>
      <c r="FN73" s="1486"/>
      <c r="FO73" s="1487"/>
      <c r="FP73" s="1488"/>
      <c r="FQ73" s="1486"/>
      <c r="FR73" s="1486"/>
      <c r="FS73" s="1486"/>
      <c r="FT73" s="1486"/>
      <c r="FU73" s="1487"/>
      <c r="FV73" s="1488"/>
      <c r="FW73" s="1486"/>
      <c r="FX73" s="1486"/>
      <c r="FY73" s="1486"/>
      <c r="FZ73" s="1486"/>
      <c r="GA73" s="1487"/>
      <c r="GB73" s="1488"/>
      <c r="GC73" s="1486"/>
      <c r="GD73" s="1486"/>
      <c r="GE73" s="1486"/>
      <c r="GF73" s="1489"/>
      <c r="GG73" s="1490"/>
      <c r="GH73" s="39">
        <f t="shared" si="0"/>
        <v>0</v>
      </c>
      <c r="GI73" s="39">
        <f t="shared" si="1"/>
        <v>0</v>
      </c>
      <c r="GJ73" s="39">
        <f t="shared" si="2"/>
        <v>0</v>
      </c>
      <c r="GK73" s="4"/>
      <c r="GM73" s="40">
        <f t="shared" si="3"/>
        <v>0</v>
      </c>
      <c r="GN73" s="40">
        <f t="shared" si="4"/>
        <v>0</v>
      </c>
      <c r="GO73" s="40">
        <f t="shared" si="5"/>
        <v>0</v>
      </c>
      <c r="GP73" s="40">
        <f t="shared" si="6"/>
        <v>0</v>
      </c>
      <c r="GQ73" s="40">
        <f t="shared" si="7"/>
        <v>0</v>
      </c>
      <c r="GR73" s="40">
        <f t="shared" si="8"/>
        <v>0</v>
      </c>
      <c r="GS73" s="38" t="str">
        <f t="shared" si="9"/>
        <v/>
      </c>
      <c r="GT73" s="38" t="str">
        <f t="shared" si="10"/>
        <v/>
      </c>
    </row>
    <row r="74" spans="1:202" hidden="1" x14ac:dyDescent="0.2">
      <c r="A74" s="90">
        <v>51</v>
      </c>
      <c r="B74" s="317"/>
      <c r="C74" s="319"/>
      <c r="D74" s="320"/>
      <c r="E74" s="321"/>
      <c r="F74" s="1486"/>
      <c r="G74" s="1486"/>
      <c r="H74" s="1486"/>
      <c r="I74" s="1494"/>
      <c r="J74" s="1495"/>
      <c r="K74" s="1486"/>
      <c r="L74" s="1486"/>
      <c r="M74" s="1486"/>
      <c r="N74" s="1486"/>
      <c r="O74" s="1494"/>
      <c r="P74" s="1495"/>
      <c r="Q74" s="1486"/>
      <c r="R74" s="1486"/>
      <c r="S74" s="1486"/>
      <c r="T74" s="1486"/>
      <c r="U74" s="1494"/>
      <c r="V74" s="1495"/>
      <c r="W74" s="1486"/>
      <c r="X74" s="1486"/>
      <c r="Y74" s="1486"/>
      <c r="Z74" s="1486"/>
      <c r="AA74" s="1494"/>
      <c r="AB74" s="1495"/>
      <c r="AC74" s="1486"/>
      <c r="AD74" s="1486"/>
      <c r="AE74" s="1486"/>
      <c r="AF74" s="1486"/>
      <c r="AG74" s="1494"/>
      <c r="AH74" s="1495"/>
      <c r="AI74" s="1486"/>
      <c r="AJ74" s="1486"/>
      <c r="AK74" s="1486"/>
      <c r="AL74" s="1486"/>
      <c r="AM74" s="1494"/>
      <c r="AN74" s="1495"/>
      <c r="AO74" s="1486"/>
      <c r="AP74" s="1486"/>
      <c r="AQ74" s="1486"/>
      <c r="AR74" s="1486"/>
      <c r="AS74" s="1487"/>
      <c r="AT74" s="1488"/>
      <c r="AU74" s="1486"/>
      <c r="AV74" s="1486"/>
      <c r="AW74" s="1486"/>
      <c r="AX74" s="1486"/>
      <c r="AY74" s="1494"/>
      <c r="AZ74" s="1495"/>
      <c r="BA74" s="1486"/>
      <c r="BB74" s="1486"/>
      <c r="BC74" s="1486"/>
      <c r="BD74" s="1486"/>
      <c r="BE74" s="1494"/>
      <c r="BF74" s="1495"/>
      <c r="BG74" s="1486"/>
      <c r="BH74" s="1486"/>
      <c r="BI74" s="1486"/>
      <c r="BJ74" s="1486"/>
      <c r="BK74" s="1494"/>
      <c r="BL74" s="1495"/>
      <c r="BM74" s="1486"/>
      <c r="BN74" s="1486"/>
      <c r="BO74" s="1486"/>
      <c r="BP74" s="1486"/>
      <c r="BQ74" s="1487"/>
      <c r="BR74" s="1488"/>
      <c r="BS74" s="1486"/>
      <c r="BT74" s="1486"/>
      <c r="BU74" s="1486"/>
      <c r="BV74" s="1486"/>
      <c r="BW74" s="1494"/>
      <c r="BX74" s="1495"/>
      <c r="BY74" s="1486"/>
      <c r="BZ74" s="1486"/>
      <c r="CA74" s="1486"/>
      <c r="CB74" s="1486"/>
      <c r="CC74" s="1494"/>
      <c r="CD74" s="1495"/>
      <c r="CE74" s="1486"/>
      <c r="CF74" s="1486"/>
      <c r="CG74" s="1486"/>
      <c r="CH74" s="1486"/>
      <c r="CI74" s="1494"/>
      <c r="CJ74" s="1495"/>
      <c r="CK74" s="1486"/>
      <c r="CL74" s="1486"/>
      <c r="CM74" s="1486"/>
      <c r="CN74" s="1486"/>
      <c r="CO74" s="1494"/>
      <c r="CP74" s="1495"/>
      <c r="CQ74" s="1486"/>
      <c r="CR74" s="1486"/>
      <c r="CS74" s="1486"/>
      <c r="CT74" s="1486"/>
      <c r="CU74" s="1494"/>
      <c r="CV74" s="1495"/>
      <c r="CW74" s="1486"/>
      <c r="CX74" s="1486"/>
      <c r="CY74" s="1486"/>
      <c r="CZ74" s="1486"/>
      <c r="DA74" s="1487"/>
      <c r="DB74" s="1488"/>
      <c r="DC74" s="1486"/>
      <c r="DD74" s="1486"/>
      <c r="DE74" s="1486"/>
      <c r="DF74" s="1486"/>
      <c r="DG74" s="1487"/>
      <c r="DH74" s="1488"/>
      <c r="DI74" s="1486"/>
      <c r="DJ74" s="1486"/>
      <c r="DK74" s="1486"/>
      <c r="DL74" s="1486"/>
      <c r="DM74" s="1487"/>
      <c r="DN74" s="1488"/>
      <c r="DO74" s="1486"/>
      <c r="DP74" s="1486"/>
      <c r="DQ74" s="1486"/>
      <c r="DR74" s="1486"/>
      <c r="DS74" s="1487"/>
      <c r="DT74" s="1488"/>
      <c r="DU74" s="1486"/>
      <c r="DV74" s="1486"/>
      <c r="DW74" s="1486"/>
      <c r="DX74" s="1486"/>
      <c r="DY74" s="1487"/>
      <c r="DZ74" s="1488"/>
      <c r="EA74" s="1486"/>
      <c r="EB74" s="1486"/>
      <c r="EC74" s="1486"/>
      <c r="ED74" s="1486"/>
      <c r="EE74" s="1487"/>
      <c r="EF74" s="1488"/>
      <c r="EG74" s="1486"/>
      <c r="EH74" s="1486"/>
      <c r="EI74" s="1486"/>
      <c r="EJ74" s="1486"/>
      <c r="EK74" s="1487"/>
      <c r="EL74" s="1488"/>
      <c r="EM74" s="1486"/>
      <c r="EN74" s="1486"/>
      <c r="EO74" s="1486"/>
      <c r="EP74" s="1486"/>
      <c r="EQ74" s="1487"/>
      <c r="ER74" s="1488"/>
      <c r="ES74" s="1486"/>
      <c r="ET74" s="1486"/>
      <c r="EU74" s="1486"/>
      <c r="EV74" s="1486"/>
      <c r="EW74" s="1487"/>
      <c r="EX74" s="1488"/>
      <c r="EY74" s="1486"/>
      <c r="EZ74" s="1486"/>
      <c r="FA74" s="1486"/>
      <c r="FB74" s="1486"/>
      <c r="FC74" s="1487"/>
      <c r="FD74" s="1488"/>
      <c r="FE74" s="1486"/>
      <c r="FF74" s="1486"/>
      <c r="FG74" s="1486"/>
      <c r="FH74" s="1486"/>
      <c r="FI74" s="1487"/>
      <c r="FJ74" s="1488"/>
      <c r="FK74" s="1486"/>
      <c r="FL74" s="1486"/>
      <c r="FM74" s="1486"/>
      <c r="FN74" s="1486"/>
      <c r="FO74" s="1487"/>
      <c r="FP74" s="1488"/>
      <c r="FQ74" s="1486"/>
      <c r="FR74" s="1486"/>
      <c r="FS74" s="1486"/>
      <c r="FT74" s="1486"/>
      <c r="FU74" s="1487"/>
      <c r="FV74" s="1488"/>
      <c r="FW74" s="1486"/>
      <c r="FX74" s="1486"/>
      <c r="FY74" s="1486"/>
      <c r="FZ74" s="1486"/>
      <c r="GA74" s="1487"/>
      <c r="GB74" s="1488"/>
      <c r="GC74" s="1486"/>
      <c r="GD74" s="1486"/>
      <c r="GE74" s="1486"/>
      <c r="GF74" s="1489"/>
      <c r="GG74" s="1490"/>
      <c r="GH74" s="39">
        <f t="shared" si="0"/>
        <v>0</v>
      </c>
      <c r="GI74" s="39">
        <f t="shared" si="1"/>
        <v>0</v>
      </c>
      <c r="GJ74" s="39">
        <f t="shared" si="2"/>
        <v>0</v>
      </c>
      <c r="GK74" s="4"/>
      <c r="GM74" s="40">
        <f t="shared" si="3"/>
        <v>0</v>
      </c>
      <c r="GN74" s="40">
        <f t="shared" si="4"/>
        <v>0</v>
      </c>
      <c r="GO74" s="40">
        <f t="shared" si="5"/>
        <v>0</v>
      </c>
      <c r="GP74" s="40">
        <f t="shared" si="6"/>
        <v>0</v>
      </c>
      <c r="GQ74" s="40">
        <f t="shared" si="7"/>
        <v>0</v>
      </c>
      <c r="GR74" s="40">
        <f t="shared" si="8"/>
        <v>0</v>
      </c>
      <c r="GS74" s="38" t="str">
        <f t="shared" si="9"/>
        <v/>
      </c>
      <c r="GT74" s="38" t="str">
        <f t="shared" si="10"/>
        <v/>
      </c>
    </row>
    <row r="75" spans="1:202" hidden="1" x14ac:dyDescent="0.2">
      <c r="A75" s="90">
        <v>52</v>
      </c>
      <c r="B75" s="317"/>
      <c r="C75" s="319"/>
      <c r="D75" s="320"/>
      <c r="E75" s="321"/>
      <c r="F75" s="1486"/>
      <c r="G75" s="1486"/>
      <c r="H75" s="1486"/>
      <c r="I75" s="1494"/>
      <c r="J75" s="1495"/>
      <c r="K75" s="1486"/>
      <c r="L75" s="1486"/>
      <c r="M75" s="1486"/>
      <c r="N75" s="1486"/>
      <c r="O75" s="1494"/>
      <c r="P75" s="1495"/>
      <c r="Q75" s="1486"/>
      <c r="R75" s="1486"/>
      <c r="S75" s="1486"/>
      <c r="T75" s="1486"/>
      <c r="U75" s="1494"/>
      <c r="V75" s="1495"/>
      <c r="W75" s="1486"/>
      <c r="X75" s="1486"/>
      <c r="Y75" s="1486"/>
      <c r="Z75" s="1486"/>
      <c r="AA75" s="1494"/>
      <c r="AB75" s="1495"/>
      <c r="AC75" s="1486"/>
      <c r="AD75" s="1486"/>
      <c r="AE75" s="1486"/>
      <c r="AF75" s="1486"/>
      <c r="AG75" s="1494"/>
      <c r="AH75" s="1495"/>
      <c r="AI75" s="1486"/>
      <c r="AJ75" s="1486"/>
      <c r="AK75" s="1486"/>
      <c r="AL75" s="1486"/>
      <c r="AM75" s="1494"/>
      <c r="AN75" s="1495"/>
      <c r="AO75" s="1486"/>
      <c r="AP75" s="1486"/>
      <c r="AQ75" s="1486"/>
      <c r="AR75" s="1486"/>
      <c r="AS75" s="1487"/>
      <c r="AT75" s="1488"/>
      <c r="AU75" s="1486"/>
      <c r="AV75" s="1486"/>
      <c r="AW75" s="1486"/>
      <c r="AX75" s="1486"/>
      <c r="AY75" s="1494"/>
      <c r="AZ75" s="1495"/>
      <c r="BA75" s="1486"/>
      <c r="BB75" s="1486"/>
      <c r="BC75" s="1486"/>
      <c r="BD75" s="1486"/>
      <c r="BE75" s="1494"/>
      <c r="BF75" s="1495"/>
      <c r="BG75" s="1486"/>
      <c r="BH75" s="1486"/>
      <c r="BI75" s="1486"/>
      <c r="BJ75" s="1486"/>
      <c r="BK75" s="1494"/>
      <c r="BL75" s="1495"/>
      <c r="BM75" s="1486"/>
      <c r="BN75" s="1486"/>
      <c r="BO75" s="1486"/>
      <c r="BP75" s="1486"/>
      <c r="BQ75" s="1487"/>
      <c r="BR75" s="1488"/>
      <c r="BS75" s="1486"/>
      <c r="BT75" s="1486"/>
      <c r="BU75" s="1486"/>
      <c r="BV75" s="1486"/>
      <c r="BW75" s="1494"/>
      <c r="BX75" s="1495"/>
      <c r="BY75" s="1486"/>
      <c r="BZ75" s="1486"/>
      <c r="CA75" s="1486"/>
      <c r="CB75" s="1486"/>
      <c r="CC75" s="1494"/>
      <c r="CD75" s="1495"/>
      <c r="CE75" s="1486"/>
      <c r="CF75" s="1486"/>
      <c r="CG75" s="1486"/>
      <c r="CH75" s="1486"/>
      <c r="CI75" s="1494"/>
      <c r="CJ75" s="1495"/>
      <c r="CK75" s="1486"/>
      <c r="CL75" s="1486"/>
      <c r="CM75" s="1486"/>
      <c r="CN75" s="1486"/>
      <c r="CO75" s="1494"/>
      <c r="CP75" s="1495"/>
      <c r="CQ75" s="1486"/>
      <c r="CR75" s="1486"/>
      <c r="CS75" s="1486"/>
      <c r="CT75" s="1486"/>
      <c r="CU75" s="1494"/>
      <c r="CV75" s="1495"/>
      <c r="CW75" s="1486"/>
      <c r="CX75" s="1486"/>
      <c r="CY75" s="1486"/>
      <c r="CZ75" s="1486"/>
      <c r="DA75" s="1487"/>
      <c r="DB75" s="1488"/>
      <c r="DC75" s="1486"/>
      <c r="DD75" s="1486"/>
      <c r="DE75" s="1486"/>
      <c r="DF75" s="1486"/>
      <c r="DG75" s="1487"/>
      <c r="DH75" s="1488"/>
      <c r="DI75" s="1486"/>
      <c r="DJ75" s="1486"/>
      <c r="DK75" s="1486"/>
      <c r="DL75" s="1486"/>
      <c r="DM75" s="1487"/>
      <c r="DN75" s="1488"/>
      <c r="DO75" s="1486"/>
      <c r="DP75" s="1486"/>
      <c r="DQ75" s="1486"/>
      <c r="DR75" s="1486"/>
      <c r="DS75" s="1487"/>
      <c r="DT75" s="1488"/>
      <c r="DU75" s="1486"/>
      <c r="DV75" s="1486"/>
      <c r="DW75" s="1486"/>
      <c r="DX75" s="1486"/>
      <c r="DY75" s="1487"/>
      <c r="DZ75" s="1488"/>
      <c r="EA75" s="1486"/>
      <c r="EB75" s="1486"/>
      <c r="EC75" s="1486"/>
      <c r="ED75" s="1486"/>
      <c r="EE75" s="1487"/>
      <c r="EF75" s="1488"/>
      <c r="EG75" s="1486"/>
      <c r="EH75" s="1486"/>
      <c r="EI75" s="1486"/>
      <c r="EJ75" s="1486"/>
      <c r="EK75" s="1487"/>
      <c r="EL75" s="1488"/>
      <c r="EM75" s="1486"/>
      <c r="EN75" s="1486"/>
      <c r="EO75" s="1486"/>
      <c r="EP75" s="1486"/>
      <c r="EQ75" s="1487"/>
      <c r="ER75" s="1488"/>
      <c r="ES75" s="1486"/>
      <c r="ET75" s="1486"/>
      <c r="EU75" s="1486"/>
      <c r="EV75" s="1486"/>
      <c r="EW75" s="1487"/>
      <c r="EX75" s="1488"/>
      <c r="EY75" s="1486"/>
      <c r="EZ75" s="1486"/>
      <c r="FA75" s="1486"/>
      <c r="FB75" s="1486"/>
      <c r="FC75" s="1487"/>
      <c r="FD75" s="1488"/>
      <c r="FE75" s="1486"/>
      <c r="FF75" s="1486"/>
      <c r="FG75" s="1486"/>
      <c r="FH75" s="1486"/>
      <c r="FI75" s="1487"/>
      <c r="FJ75" s="1488"/>
      <c r="FK75" s="1486"/>
      <c r="FL75" s="1486"/>
      <c r="FM75" s="1486"/>
      <c r="FN75" s="1486"/>
      <c r="FO75" s="1487"/>
      <c r="FP75" s="1488"/>
      <c r="FQ75" s="1486"/>
      <c r="FR75" s="1486"/>
      <c r="FS75" s="1486"/>
      <c r="FT75" s="1486"/>
      <c r="FU75" s="1487"/>
      <c r="FV75" s="1488"/>
      <c r="FW75" s="1486"/>
      <c r="FX75" s="1486"/>
      <c r="FY75" s="1486"/>
      <c r="FZ75" s="1486"/>
      <c r="GA75" s="1487"/>
      <c r="GB75" s="1488"/>
      <c r="GC75" s="1486"/>
      <c r="GD75" s="1486"/>
      <c r="GE75" s="1486"/>
      <c r="GF75" s="1489"/>
      <c r="GG75" s="1490"/>
      <c r="GH75" s="39">
        <f t="shared" si="0"/>
        <v>0</v>
      </c>
      <c r="GI75" s="39">
        <f t="shared" si="1"/>
        <v>0</v>
      </c>
      <c r="GJ75" s="39">
        <f t="shared" si="2"/>
        <v>0</v>
      </c>
      <c r="GK75" s="4"/>
      <c r="GM75" s="40">
        <f t="shared" si="3"/>
        <v>0</v>
      </c>
      <c r="GN75" s="40">
        <f t="shared" si="4"/>
        <v>0</v>
      </c>
      <c r="GO75" s="40">
        <f t="shared" si="5"/>
        <v>0</v>
      </c>
      <c r="GP75" s="40">
        <f t="shared" si="6"/>
        <v>0</v>
      </c>
      <c r="GQ75" s="40">
        <f t="shared" si="7"/>
        <v>0</v>
      </c>
      <c r="GR75" s="40">
        <f t="shared" si="8"/>
        <v>0</v>
      </c>
      <c r="GS75" s="38" t="str">
        <f t="shared" si="9"/>
        <v/>
      </c>
      <c r="GT75" s="38" t="str">
        <f t="shared" si="10"/>
        <v/>
      </c>
    </row>
    <row r="76" spans="1:202" hidden="1" x14ac:dyDescent="0.2">
      <c r="A76" s="90">
        <v>53</v>
      </c>
      <c r="B76" s="317"/>
      <c r="C76" s="319"/>
      <c r="D76" s="320"/>
      <c r="E76" s="321"/>
      <c r="F76" s="1486"/>
      <c r="G76" s="1486"/>
      <c r="H76" s="1486"/>
      <c r="I76" s="1494"/>
      <c r="J76" s="1495"/>
      <c r="K76" s="1486"/>
      <c r="L76" s="1486"/>
      <c r="M76" s="1486"/>
      <c r="N76" s="1486"/>
      <c r="O76" s="1494"/>
      <c r="P76" s="1495"/>
      <c r="Q76" s="1486"/>
      <c r="R76" s="1486"/>
      <c r="S76" s="1486"/>
      <c r="T76" s="1486"/>
      <c r="U76" s="1494"/>
      <c r="V76" s="1495"/>
      <c r="W76" s="1486"/>
      <c r="X76" s="1486"/>
      <c r="Y76" s="1486"/>
      <c r="Z76" s="1486"/>
      <c r="AA76" s="1494"/>
      <c r="AB76" s="1495"/>
      <c r="AC76" s="1486"/>
      <c r="AD76" s="1486"/>
      <c r="AE76" s="1486"/>
      <c r="AF76" s="1486"/>
      <c r="AG76" s="1494"/>
      <c r="AH76" s="1495"/>
      <c r="AI76" s="1486"/>
      <c r="AJ76" s="1486"/>
      <c r="AK76" s="1486"/>
      <c r="AL76" s="1486"/>
      <c r="AM76" s="1494"/>
      <c r="AN76" s="1495"/>
      <c r="AO76" s="1486"/>
      <c r="AP76" s="1486"/>
      <c r="AQ76" s="1486"/>
      <c r="AR76" s="1486"/>
      <c r="AS76" s="1487"/>
      <c r="AT76" s="1488"/>
      <c r="AU76" s="1486"/>
      <c r="AV76" s="1486"/>
      <c r="AW76" s="1486"/>
      <c r="AX76" s="1486"/>
      <c r="AY76" s="1494"/>
      <c r="AZ76" s="1495"/>
      <c r="BA76" s="1486"/>
      <c r="BB76" s="1486"/>
      <c r="BC76" s="1486"/>
      <c r="BD76" s="1486"/>
      <c r="BE76" s="1494"/>
      <c r="BF76" s="1495"/>
      <c r="BG76" s="1486"/>
      <c r="BH76" s="1486"/>
      <c r="BI76" s="1486"/>
      <c r="BJ76" s="1486"/>
      <c r="BK76" s="1494"/>
      <c r="BL76" s="1495"/>
      <c r="BM76" s="1486"/>
      <c r="BN76" s="1486"/>
      <c r="BO76" s="1486"/>
      <c r="BP76" s="1486"/>
      <c r="BQ76" s="1487"/>
      <c r="BR76" s="1488"/>
      <c r="BS76" s="1486"/>
      <c r="BT76" s="1486"/>
      <c r="BU76" s="1486"/>
      <c r="BV76" s="1486"/>
      <c r="BW76" s="1494"/>
      <c r="BX76" s="1495"/>
      <c r="BY76" s="1486"/>
      <c r="BZ76" s="1486"/>
      <c r="CA76" s="1486"/>
      <c r="CB76" s="1486"/>
      <c r="CC76" s="1494"/>
      <c r="CD76" s="1495"/>
      <c r="CE76" s="1486"/>
      <c r="CF76" s="1486"/>
      <c r="CG76" s="1486"/>
      <c r="CH76" s="1486"/>
      <c r="CI76" s="1494"/>
      <c r="CJ76" s="1495"/>
      <c r="CK76" s="1486"/>
      <c r="CL76" s="1486"/>
      <c r="CM76" s="1486"/>
      <c r="CN76" s="1486"/>
      <c r="CO76" s="1494"/>
      <c r="CP76" s="1495"/>
      <c r="CQ76" s="1486"/>
      <c r="CR76" s="1486"/>
      <c r="CS76" s="1486"/>
      <c r="CT76" s="1486"/>
      <c r="CU76" s="1494"/>
      <c r="CV76" s="1495"/>
      <c r="CW76" s="1486"/>
      <c r="CX76" s="1486"/>
      <c r="CY76" s="1486"/>
      <c r="CZ76" s="1486"/>
      <c r="DA76" s="1487"/>
      <c r="DB76" s="1488"/>
      <c r="DC76" s="1486"/>
      <c r="DD76" s="1486"/>
      <c r="DE76" s="1486"/>
      <c r="DF76" s="1486"/>
      <c r="DG76" s="1487"/>
      <c r="DH76" s="1488"/>
      <c r="DI76" s="1486"/>
      <c r="DJ76" s="1486"/>
      <c r="DK76" s="1486"/>
      <c r="DL76" s="1486"/>
      <c r="DM76" s="1487"/>
      <c r="DN76" s="1488"/>
      <c r="DO76" s="1486"/>
      <c r="DP76" s="1486"/>
      <c r="DQ76" s="1486"/>
      <c r="DR76" s="1486"/>
      <c r="DS76" s="1487"/>
      <c r="DT76" s="1488"/>
      <c r="DU76" s="1486"/>
      <c r="DV76" s="1486"/>
      <c r="DW76" s="1486"/>
      <c r="DX76" s="1486"/>
      <c r="DY76" s="1487"/>
      <c r="DZ76" s="1488"/>
      <c r="EA76" s="1486"/>
      <c r="EB76" s="1486"/>
      <c r="EC76" s="1486"/>
      <c r="ED76" s="1486"/>
      <c r="EE76" s="1487"/>
      <c r="EF76" s="1488"/>
      <c r="EG76" s="1486"/>
      <c r="EH76" s="1486"/>
      <c r="EI76" s="1486"/>
      <c r="EJ76" s="1486"/>
      <c r="EK76" s="1487"/>
      <c r="EL76" s="1488"/>
      <c r="EM76" s="1486"/>
      <c r="EN76" s="1486"/>
      <c r="EO76" s="1486"/>
      <c r="EP76" s="1486"/>
      <c r="EQ76" s="1487"/>
      <c r="ER76" s="1488"/>
      <c r="ES76" s="1486"/>
      <c r="ET76" s="1486"/>
      <c r="EU76" s="1486"/>
      <c r="EV76" s="1486"/>
      <c r="EW76" s="1487"/>
      <c r="EX76" s="1488"/>
      <c r="EY76" s="1486"/>
      <c r="EZ76" s="1486"/>
      <c r="FA76" s="1486"/>
      <c r="FB76" s="1486"/>
      <c r="FC76" s="1487"/>
      <c r="FD76" s="1488"/>
      <c r="FE76" s="1486"/>
      <c r="FF76" s="1486"/>
      <c r="FG76" s="1486"/>
      <c r="FH76" s="1486"/>
      <c r="FI76" s="1487"/>
      <c r="FJ76" s="1488"/>
      <c r="FK76" s="1486"/>
      <c r="FL76" s="1486"/>
      <c r="FM76" s="1486"/>
      <c r="FN76" s="1486"/>
      <c r="FO76" s="1487"/>
      <c r="FP76" s="1488"/>
      <c r="FQ76" s="1486"/>
      <c r="FR76" s="1486"/>
      <c r="FS76" s="1486"/>
      <c r="FT76" s="1486"/>
      <c r="FU76" s="1487"/>
      <c r="FV76" s="1488"/>
      <c r="FW76" s="1486"/>
      <c r="FX76" s="1486"/>
      <c r="FY76" s="1486"/>
      <c r="FZ76" s="1486"/>
      <c r="GA76" s="1487"/>
      <c r="GB76" s="1488"/>
      <c r="GC76" s="1486"/>
      <c r="GD76" s="1486"/>
      <c r="GE76" s="1486"/>
      <c r="GF76" s="1489"/>
      <c r="GG76" s="1490"/>
      <c r="GH76" s="39">
        <f t="shared" si="0"/>
        <v>0</v>
      </c>
      <c r="GI76" s="39">
        <f t="shared" si="1"/>
        <v>0</v>
      </c>
      <c r="GJ76" s="39">
        <f t="shared" si="2"/>
        <v>0</v>
      </c>
      <c r="GK76" s="4"/>
      <c r="GM76" s="40">
        <f t="shared" si="3"/>
        <v>0</v>
      </c>
      <c r="GN76" s="40">
        <f t="shared" si="4"/>
        <v>0</v>
      </c>
      <c r="GO76" s="40">
        <f t="shared" si="5"/>
        <v>0</v>
      </c>
      <c r="GP76" s="40">
        <f t="shared" si="6"/>
        <v>0</v>
      </c>
      <c r="GQ76" s="40">
        <f t="shared" si="7"/>
        <v>0</v>
      </c>
      <c r="GR76" s="40">
        <f t="shared" si="8"/>
        <v>0</v>
      </c>
      <c r="GS76" s="38" t="str">
        <f t="shared" si="9"/>
        <v/>
      </c>
      <c r="GT76" s="38" t="str">
        <f t="shared" si="10"/>
        <v/>
      </c>
    </row>
    <row r="77" spans="1:202" hidden="1" x14ac:dyDescent="0.2">
      <c r="A77" s="90">
        <v>54</v>
      </c>
      <c r="B77" s="317"/>
      <c r="C77" s="319"/>
      <c r="D77" s="320"/>
      <c r="E77" s="321"/>
      <c r="F77" s="1486"/>
      <c r="G77" s="1486"/>
      <c r="H77" s="1486"/>
      <c r="I77" s="1494"/>
      <c r="J77" s="1495"/>
      <c r="K77" s="1486"/>
      <c r="L77" s="1486"/>
      <c r="M77" s="1486"/>
      <c r="N77" s="1486"/>
      <c r="O77" s="1494"/>
      <c r="P77" s="1495"/>
      <c r="Q77" s="1486"/>
      <c r="R77" s="1486"/>
      <c r="S77" s="1486"/>
      <c r="T77" s="1486"/>
      <c r="U77" s="1494"/>
      <c r="V77" s="1495"/>
      <c r="W77" s="1486"/>
      <c r="X77" s="1486"/>
      <c r="Y77" s="1486"/>
      <c r="Z77" s="1486"/>
      <c r="AA77" s="1494"/>
      <c r="AB77" s="1495"/>
      <c r="AC77" s="1486"/>
      <c r="AD77" s="1486"/>
      <c r="AE77" s="1486"/>
      <c r="AF77" s="1486"/>
      <c r="AG77" s="1494"/>
      <c r="AH77" s="1495"/>
      <c r="AI77" s="1486"/>
      <c r="AJ77" s="1486"/>
      <c r="AK77" s="1486"/>
      <c r="AL77" s="1486"/>
      <c r="AM77" s="1494"/>
      <c r="AN77" s="1495"/>
      <c r="AO77" s="1486"/>
      <c r="AP77" s="1486"/>
      <c r="AQ77" s="1486"/>
      <c r="AR77" s="1486"/>
      <c r="AS77" s="1487"/>
      <c r="AT77" s="1488"/>
      <c r="AU77" s="1486"/>
      <c r="AV77" s="1486"/>
      <c r="AW77" s="1486"/>
      <c r="AX77" s="1486"/>
      <c r="AY77" s="1494"/>
      <c r="AZ77" s="1495"/>
      <c r="BA77" s="1486"/>
      <c r="BB77" s="1486"/>
      <c r="BC77" s="1486"/>
      <c r="BD77" s="1486"/>
      <c r="BE77" s="1494"/>
      <c r="BF77" s="1495"/>
      <c r="BG77" s="1486"/>
      <c r="BH77" s="1486"/>
      <c r="BI77" s="1486"/>
      <c r="BJ77" s="1486"/>
      <c r="BK77" s="1494"/>
      <c r="BL77" s="1495"/>
      <c r="BM77" s="1486"/>
      <c r="BN77" s="1486"/>
      <c r="BO77" s="1486"/>
      <c r="BP77" s="1486"/>
      <c r="BQ77" s="1487"/>
      <c r="BR77" s="1488"/>
      <c r="BS77" s="1486"/>
      <c r="BT77" s="1486"/>
      <c r="BU77" s="1486"/>
      <c r="BV77" s="1486"/>
      <c r="BW77" s="1494"/>
      <c r="BX77" s="1495"/>
      <c r="BY77" s="1486"/>
      <c r="BZ77" s="1486"/>
      <c r="CA77" s="1486"/>
      <c r="CB77" s="1486"/>
      <c r="CC77" s="1494"/>
      <c r="CD77" s="1495"/>
      <c r="CE77" s="1486"/>
      <c r="CF77" s="1486"/>
      <c r="CG77" s="1486"/>
      <c r="CH77" s="1486"/>
      <c r="CI77" s="1494"/>
      <c r="CJ77" s="1495"/>
      <c r="CK77" s="1486"/>
      <c r="CL77" s="1486"/>
      <c r="CM77" s="1486"/>
      <c r="CN77" s="1486"/>
      <c r="CO77" s="1494"/>
      <c r="CP77" s="1495"/>
      <c r="CQ77" s="1486"/>
      <c r="CR77" s="1486"/>
      <c r="CS77" s="1486"/>
      <c r="CT77" s="1486"/>
      <c r="CU77" s="1494"/>
      <c r="CV77" s="1495"/>
      <c r="CW77" s="1486"/>
      <c r="CX77" s="1486"/>
      <c r="CY77" s="1486"/>
      <c r="CZ77" s="1486"/>
      <c r="DA77" s="1487"/>
      <c r="DB77" s="1488"/>
      <c r="DC77" s="1486"/>
      <c r="DD77" s="1486"/>
      <c r="DE77" s="1486"/>
      <c r="DF77" s="1486"/>
      <c r="DG77" s="1487"/>
      <c r="DH77" s="1488"/>
      <c r="DI77" s="1486"/>
      <c r="DJ77" s="1486"/>
      <c r="DK77" s="1486"/>
      <c r="DL77" s="1486"/>
      <c r="DM77" s="1487"/>
      <c r="DN77" s="1488"/>
      <c r="DO77" s="1486"/>
      <c r="DP77" s="1486"/>
      <c r="DQ77" s="1486"/>
      <c r="DR77" s="1486"/>
      <c r="DS77" s="1487"/>
      <c r="DT77" s="1488"/>
      <c r="DU77" s="1486"/>
      <c r="DV77" s="1486"/>
      <c r="DW77" s="1486"/>
      <c r="DX77" s="1486"/>
      <c r="DY77" s="1487"/>
      <c r="DZ77" s="1488"/>
      <c r="EA77" s="1486"/>
      <c r="EB77" s="1486"/>
      <c r="EC77" s="1486"/>
      <c r="ED77" s="1486"/>
      <c r="EE77" s="1487"/>
      <c r="EF77" s="1488"/>
      <c r="EG77" s="1486"/>
      <c r="EH77" s="1486"/>
      <c r="EI77" s="1486"/>
      <c r="EJ77" s="1486"/>
      <c r="EK77" s="1487"/>
      <c r="EL77" s="1488"/>
      <c r="EM77" s="1486"/>
      <c r="EN77" s="1486"/>
      <c r="EO77" s="1486"/>
      <c r="EP77" s="1486"/>
      <c r="EQ77" s="1487"/>
      <c r="ER77" s="1488"/>
      <c r="ES77" s="1486"/>
      <c r="ET77" s="1486"/>
      <c r="EU77" s="1486"/>
      <c r="EV77" s="1486"/>
      <c r="EW77" s="1487"/>
      <c r="EX77" s="1488"/>
      <c r="EY77" s="1486"/>
      <c r="EZ77" s="1486"/>
      <c r="FA77" s="1486"/>
      <c r="FB77" s="1486"/>
      <c r="FC77" s="1487"/>
      <c r="FD77" s="1488"/>
      <c r="FE77" s="1486"/>
      <c r="FF77" s="1486"/>
      <c r="FG77" s="1486"/>
      <c r="FH77" s="1486"/>
      <c r="FI77" s="1487"/>
      <c r="FJ77" s="1488"/>
      <c r="FK77" s="1486"/>
      <c r="FL77" s="1486"/>
      <c r="FM77" s="1486"/>
      <c r="FN77" s="1486"/>
      <c r="FO77" s="1487"/>
      <c r="FP77" s="1488"/>
      <c r="FQ77" s="1486"/>
      <c r="FR77" s="1486"/>
      <c r="FS77" s="1486"/>
      <c r="FT77" s="1486"/>
      <c r="FU77" s="1487"/>
      <c r="FV77" s="1488"/>
      <c r="FW77" s="1486"/>
      <c r="FX77" s="1486"/>
      <c r="FY77" s="1486"/>
      <c r="FZ77" s="1486"/>
      <c r="GA77" s="1487"/>
      <c r="GB77" s="1488"/>
      <c r="GC77" s="1486"/>
      <c r="GD77" s="1486"/>
      <c r="GE77" s="1486"/>
      <c r="GF77" s="1489"/>
      <c r="GG77" s="1490"/>
      <c r="GH77" s="39">
        <f t="shared" si="0"/>
        <v>0</v>
      </c>
      <c r="GI77" s="39">
        <f t="shared" si="1"/>
        <v>0</v>
      </c>
      <c r="GJ77" s="39">
        <f t="shared" si="2"/>
        <v>0</v>
      </c>
      <c r="GK77" s="4"/>
      <c r="GM77" s="40">
        <f t="shared" si="3"/>
        <v>0</v>
      </c>
      <c r="GN77" s="40">
        <f t="shared" si="4"/>
        <v>0</v>
      </c>
      <c r="GO77" s="40">
        <f t="shared" si="5"/>
        <v>0</v>
      </c>
      <c r="GP77" s="40">
        <f t="shared" si="6"/>
        <v>0</v>
      </c>
      <c r="GQ77" s="40">
        <f t="shared" si="7"/>
        <v>0</v>
      </c>
      <c r="GR77" s="40">
        <f t="shared" si="8"/>
        <v>0</v>
      </c>
      <c r="GS77" s="38" t="str">
        <f t="shared" si="9"/>
        <v/>
      </c>
      <c r="GT77" s="38" t="str">
        <f t="shared" si="10"/>
        <v/>
      </c>
    </row>
    <row r="78" spans="1:202" hidden="1" x14ac:dyDescent="0.2">
      <c r="A78" s="90">
        <v>55</v>
      </c>
      <c r="B78" s="317"/>
      <c r="C78" s="319"/>
      <c r="D78" s="320"/>
      <c r="E78" s="321"/>
      <c r="F78" s="1486"/>
      <c r="G78" s="1486"/>
      <c r="H78" s="1486"/>
      <c r="I78" s="1494"/>
      <c r="J78" s="1495"/>
      <c r="K78" s="1486"/>
      <c r="L78" s="1486"/>
      <c r="M78" s="1486"/>
      <c r="N78" s="1486"/>
      <c r="O78" s="1494"/>
      <c r="P78" s="1495"/>
      <c r="Q78" s="1486"/>
      <c r="R78" s="1486"/>
      <c r="S78" s="1486"/>
      <c r="T78" s="1486"/>
      <c r="U78" s="1494"/>
      <c r="V78" s="1495"/>
      <c r="W78" s="1486"/>
      <c r="X78" s="1486"/>
      <c r="Y78" s="1486"/>
      <c r="Z78" s="1486"/>
      <c r="AA78" s="1494"/>
      <c r="AB78" s="1495"/>
      <c r="AC78" s="1486"/>
      <c r="AD78" s="1486"/>
      <c r="AE78" s="1486"/>
      <c r="AF78" s="1486"/>
      <c r="AG78" s="1494"/>
      <c r="AH78" s="1495"/>
      <c r="AI78" s="1486"/>
      <c r="AJ78" s="1486"/>
      <c r="AK78" s="1486"/>
      <c r="AL78" s="1486"/>
      <c r="AM78" s="1494"/>
      <c r="AN78" s="1495"/>
      <c r="AO78" s="1486"/>
      <c r="AP78" s="1486"/>
      <c r="AQ78" s="1486"/>
      <c r="AR78" s="1486"/>
      <c r="AS78" s="1487"/>
      <c r="AT78" s="1488"/>
      <c r="AU78" s="1486"/>
      <c r="AV78" s="1486"/>
      <c r="AW78" s="1486"/>
      <c r="AX78" s="1486"/>
      <c r="AY78" s="1494"/>
      <c r="AZ78" s="1495"/>
      <c r="BA78" s="1486"/>
      <c r="BB78" s="1486"/>
      <c r="BC78" s="1486"/>
      <c r="BD78" s="1486"/>
      <c r="BE78" s="1494"/>
      <c r="BF78" s="1495"/>
      <c r="BG78" s="1486"/>
      <c r="BH78" s="1486"/>
      <c r="BI78" s="1486"/>
      <c r="BJ78" s="1486"/>
      <c r="BK78" s="1494"/>
      <c r="BL78" s="1495"/>
      <c r="BM78" s="1486"/>
      <c r="BN78" s="1486"/>
      <c r="BO78" s="1486"/>
      <c r="BP78" s="1486"/>
      <c r="BQ78" s="1487"/>
      <c r="BR78" s="1488"/>
      <c r="BS78" s="1486"/>
      <c r="BT78" s="1486"/>
      <c r="BU78" s="1486"/>
      <c r="BV78" s="1486"/>
      <c r="BW78" s="1494"/>
      <c r="BX78" s="1495"/>
      <c r="BY78" s="1486"/>
      <c r="BZ78" s="1486"/>
      <c r="CA78" s="1486"/>
      <c r="CB78" s="1486"/>
      <c r="CC78" s="1494"/>
      <c r="CD78" s="1495"/>
      <c r="CE78" s="1486"/>
      <c r="CF78" s="1486"/>
      <c r="CG78" s="1486"/>
      <c r="CH78" s="1486"/>
      <c r="CI78" s="1494"/>
      <c r="CJ78" s="1495"/>
      <c r="CK78" s="1486"/>
      <c r="CL78" s="1486"/>
      <c r="CM78" s="1486"/>
      <c r="CN78" s="1486"/>
      <c r="CO78" s="1494"/>
      <c r="CP78" s="1495"/>
      <c r="CQ78" s="1486"/>
      <c r="CR78" s="1486"/>
      <c r="CS78" s="1486"/>
      <c r="CT78" s="1486"/>
      <c r="CU78" s="1494"/>
      <c r="CV78" s="1495"/>
      <c r="CW78" s="1486"/>
      <c r="CX78" s="1486"/>
      <c r="CY78" s="1486"/>
      <c r="CZ78" s="1486"/>
      <c r="DA78" s="1487"/>
      <c r="DB78" s="1488"/>
      <c r="DC78" s="1486"/>
      <c r="DD78" s="1486"/>
      <c r="DE78" s="1486"/>
      <c r="DF78" s="1486"/>
      <c r="DG78" s="1487"/>
      <c r="DH78" s="1488"/>
      <c r="DI78" s="1486"/>
      <c r="DJ78" s="1486"/>
      <c r="DK78" s="1486"/>
      <c r="DL78" s="1486"/>
      <c r="DM78" s="1487"/>
      <c r="DN78" s="1488"/>
      <c r="DO78" s="1486"/>
      <c r="DP78" s="1486"/>
      <c r="DQ78" s="1486"/>
      <c r="DR78" s="1486"/>
      <c r="DS78" s="1487"/>
      <c r="DT78" s="1488"/>
      <c r="DU78" s="1486"/>
      <c r="DV78" s="1486"/>
      <c r="DW78" s="1486"/>
      <c r="DX78" s="1486"/>
      <c r="DY78" s="1487"/>
      <c r="DZ78" s="1488"/>
      <c r="EA78" s="1486"/>
      <c r="EB78" s="1486"/>
      <c r="EC78" s="1486"/>
      <c r="ED78" s="1486"/>
      <c r="EE78" s="1487"/>
      <c r="EF78" s="1488"/>
      <c r="EG78" s="1486"/>
      <c r="EH78" s="1486"/>
      <c r="EI78" s="1486"/>
      <c r="EJ78" s="1486"/>
      <c r="EK78" s="1487"/>
      <c r="EL78" s="1488"/>
      <c r="EM78" s="1486"/>
      <c r="EN78" s="1486"/>
      <c r="EO78" s="1486"/>
      <c r="EP78" s="1486"/>
      <c r="EQ78" s="1487"/>
      <c r="ER78" s="1488"/>
      <c r="ES78" s="1486"/>
      <c r="ET78" s="1486"/>
      <c r="EU78" s="1486"/>
      <c r="EV78" s="1486"/>
      <c r="EW78" s="1487"/>
      <c r="EX78" s="1488"/>
      <c r="EY78" s="1486"/>
      <c r="EZ78" s="1486"/>
      <c r="FA78" s="1486"/>
      <c r="FB78" s="1486"/>
      <c r="FC78" s="1487"/>
      <c r="FD78" s="1488"/>
      <c r="FE78" s="1486"/>
      <c r="FF78" s="1486"/>
      <c r="FG78" s="1486"/>
      <c r="FH78" s="1486"/>
      <c r="FI78" s="1487"/>
      <c r="FJ78" s="1488"/>
      <c r="FK78" s="1486"/>
      <c r="FL78" s="1486"/>
      <c r="FM78" s="1486"/>
      <c r="FN78" s="1486"/>
      <c r="FO78" s="1487"/>
      <c r="FP78" s="1488"/>
      <c r="FQ78" s="1486"/>
      <c r="FR78" s="1486"/>
      <c r="FS78" s="1486"/>
      <c r="FT78" s="1486"/>
      <c r="FU78" s="1487"/>
      <c r="FV78" s="1488"/>
      <c r="FW78" s="1486"/>
      <c r="FX78" s="1486"/>
      <c r="FY78" s="1486"/>
      <c r="FZ78" s="1486"/>
      <c r="GA78" s="1487"/>
      <c r="GB78" s="1488"/>
      <c r="GC78" s="1486"/>
      <c r="GD78" s="1486"/>
      <c r="GE78" s="1486"/>
      <c r="GF78" s="1489"/>
      <c r="GG78" s="1490"/>
      <c r="GH78" s="39">
        <f t="shared" si="0"/>
        <v>0</v>
      </c>
      <c r="GI78" s="39">
        <f t="shared" si="1"/>
        <v>0</v>
      </c>
      <c r="GJ78" s="39">
        <f t="shared" si="2"/>
        <v>0</v>
      </c>
      <c r="GK78" s="4"/>
      <c r="GM78" s="40">
        <f t="shared" si="3"/>
        <v>0</v>
      </c>
      <c r="GN78" s="40">
        <f t="shared" si="4"/>
        <v>0</v>
      </c>
      <c r="GO78" s="40">
        <f t="shared" si="5"/>
        <v>0</v>
      </c>
      <c r="GP78" s="40">
        <f t="shared" si="6"/>
        <v>0</v>
      </c>
      <c r="GQ78" s="40">
        <f t="shared" si="7"/>
        <v>0</v>
      </c>
      <c r="GR78" s="40">
        <f t="shared" si="8"/>
        <v>0</v>
      </c>
      <c r="GS78" s="38" t="str">
        <f t="shared" si="9"/>
        <v/>
      </c>
      <c r="GT78" s="38" t="str">
        <f t="shared" si="10"/>
        <v/>
      </c>
    </row>
    <row r="79" spans="1:202" hidden="1" x14ac:dyDescent="0.2">
      <c r="A79" s="90">
        <v>56</v>
      </c>
      <c r="B79" s="317"/>
      <c r="C79" s="319"/>
      <c r="D79" s="320"/>
      <c r="E79" s="321"/>
      <c r="F79" s="1486"/>
      <c r="G79" s="1486"/>
      <c r="H79" s="1486"/>
      <c r="I79" s="1494"/>
      <c r="J79" s="1495"/>
      <c r="K79" s="1486"/>
      <c r="L79" s="1486"/>
      <c r="M79" s="1486"/>
      <c r="N79" s="1486"/>
      <c r="O79" s="1494"/>
      <c r="P79" s="1495"/>
      <c r="Q79" s="1486"/>
      <c r="R79" s="1486"/>
      <c r="S79" s="1486"/>
      <c r="T79" s="1486"/>
      <c r="U79" s="1494"/>
      <c r="V79" s="1495"/>
      <c r="W79" s="1486"/>
      <c r="X79" s="1486"/>
      <c r="Y79" s="1486"/>
      <c r="Z79" s="1486"/>
      <c r="AA79" s="1494"/>
      <c r="AB79" s="1495"/>
      <c r="AC79" s="1486"/>
      <c r="AD79" s="1486"/>
      <c r="AE79" s="1486"/>
      <c r="AF79" s="1486"/>
      <c r="AG79" s="1494"/>
      <c r="AH79" s="1495"/>
      <c r="AI79" s="1486"/>
      <c r="AJ79" s="1486"/>
      <c r="AK79" s="1486"/>
      <c r="AL79" s="1486"/>
      <c r="AM79" s="1494"/>
      <c r="AN79" s="1495"/>
      <c r="AO79" s="1486"/>
      <c r="AP79" s="1486"/>
      <c r="AQ79" s="1486"/>
      <c r="AR79" s="1486"/>
      <c r="AS79" s="1487"/>
      <c r="AT79" s="1488"/>
      <c r="AU79" s="1486"/>
      <c r="AV79" s="1486"/>
      <c r="AW79" s="1486"/>
      <c r="AX79" s="1486"/>
      <c r="AY79" s="1494"/>
      <c r="AZ79" s="1495"/>
      <c r="BA79" s="1486"/>
      <c r="BB79" s="1486"/>
      <c r="BC79" s="1486"/>
      <c r="BD79" s="1486"/>
      <c r="BE79" s="1494"/>
      <c r="BF79" s="1495"/>
      <c r="BG79" s="1486"/>
      <c r="BH79" s="1486"/>
      <c r="BI79" s="1486"/>
      <c r="BJ79" s="1486"/>
      <c r="BK79" s="1494"/>
      <c r="BL79" s="1495"/>
      <c r="BM79" s="1486"/>
      <c r="BN79" s="1486"/>
      <c r="BO79" s="1486"/>
      <c r="BP79" s="1486"/>
      <c r="BQ79" s="1487"/>
      <c r="BR79" s="1488"/>
      <c r="BS79" s="1486"/>
      <c r="BT79" s="1486"/>
      <c r="BU79" s="1486"/>
      <c r="BV79" s="1486"/>
      <c r="BW79" s="1494"/>
      <c r="BX79" s="1495"/>
      <c r="BY79" s="1486"/>
      <c r="BZ79" s="1486"/>
      <c r="CA79" s="1486"/>
      <c r="CB79" s="1486"/>
      <c r="CC79" s="1494"/>
      <c r="CD79" s="1495"/>
      <c r="CE79" s="1486"/>
      <c r="CF79" s="1486"/>
      <c r="CG79" s="1486"/>
      <c r="CH79" s="1486"/>
      <c r="CI79" s="1494"/>
      <c r="CJ79" s="1495"/>
      <c r="CK79" s="1486"/>
      <c r="CL79" s="1486"/>
      <c r="CM79" s="1486"/>
      <c r="CN79" s="1486"/>
      <c r="CO79" s="1494"/>
      <c r="CP79" s="1495"/>
      <c r="CQ79" s="1486"/>
      <c r="CR79" s="1486"/>
      <c r="CS79" s="1486"/>
      <c r="CT79" s="1486"/>
      <c r="CU79" s="1494"/>
      <c r="CV79" s="1495"/>
      <c r="CW79" s="1486"/>
      <c r="CX79" s="1486"/>
      <c r="CY79" s="1486"/>
      <c r="CZ79" s="1486"/>
      <c r="DA79" s="1487"/>
      <c r="DB79" s="1488"/>
      <c r="DC79" s="1486"/>
      <c r="DD79" s="1486"/>
      <c r="DE79" s="1486"/>
      <c r="DF79" s="1486"/>
      <c r="DG79" s="1487"/>
      <c r="DH79" s="1488"/>
      <c r="DI79" s="1486"/>
      <c r="DJ79" s="1486"/>
      <c r="DK79" s="1486"/>
      <c r="DL79" s="1486"/>
      <c r="DM79" s="1487"/>
      <c r="DN79" s="1488"/>
      <c r="DO79" s="1486"/>
      <c r="DP79" s="1486"/>
      <c r="DQ79" s="1486"/>
      <c r="DR79" s="1486"/>
      <c r="DS79" s="1487"/>
      <c r="DT79" s="1488"/>
      <c r="DU79" s="1486"/>
      <c r="DV79" s="1486"/>
      <c r="DW79" s="1486"/>
      <c r="DX79" s="1486"/>
      <c r="DY79" s="1487"/>
      <c r="DZ79" s="1488"/>
      <c r="EA79" s="1486"/>
      <c r="EB79" s="1486"/>
      <c r="EC79" s="1486"/>
      <c r="ED79" s="1486"/>
      <c r="EE79" s="1487"/>
      <c r="EF79" s="1488"/>
      <c r="EG79" s="1486"/>
      <c r="EH79" s="1486"/>
      <c r="EI79" s="1486"/>
      <c r="EJ79" s="1486"/>
      <c r="EK79" s="1487"/>
      <c r="EL79" s="1488"/>
      <c r="EM79" s="1486"/>
      <c r="EN79" s="1486"/>
      <c r="EO79" s="1486"/>
      <c r="EP79" s="1486"/>
      <c r="EQ79" s="1487"/>
      <c r="ER79" s="1488"/>
      <c r="ES79" s="1486"/>
      <c r="ET79" s="1486"/>
      <c r="EU79" s="1486"/>
      <c r="EV79" s="1486"/>
      <c r="EW79" s="1487"/>
      <c r="EX79" s="1488"/>
      <c r="EY79" s="1486"/>
      <c r="EZ79" s="1486"/>
      <c r="FA79" s="1486"/>
      <c r="FB79" s="1486"/>
      <c r="FC79" s="1487"/>
      <c r="FD79" s="1488"/>
      <c r="FE79" s="1486"/>
      <c r="FF79" s="1486"/>
      <c r="FG79" s="1486"/>
      <c r="FH79" s="1486"/>
      <c r="FI79" s="1487"/>
      <c r="FJ79" s="1488"/>
      <c r="FK79" s="1486"/>
      <c r="FL79" s="1486"/>
      <c r="FM79" s="1486"/>
      <c r="FN79" s="1486"/>
      <c r="FO79" s="1487"/>
      <c r="FP79" s="1488"/>
      <c r="FQ79" s="1486"/>
      <c r="FR79" s="1486"/>
      <c r="FS79" s="1486"/>
      <c r="FT79" s="1486"/>
      <c r="FU79" s="1487"/>
      <c r="FV79" s="1488"/>
      <c r="FW79" s="1486"/>
      <c r="FX79" s="1486"/>
      <c r="FY79" s="1486"/>
      <c r="FZ79" s="1486"/>
      <c r="GA79" s="1487"/>
      <c r="GB79" s="1488"/>
      <c r="GC79" s="1486"/>
      <c r="GD79" s="1486"/>
      <c r="GE79" s="1486"/>
      <c r="GF79" s="1489"/>
      <c r="GG79" s="1490"/>
      <c r="GH79" s="39">
        <f t="shared" si="0"/>
        <v>0</v>
      </c>
      <c r="GI79" s="39">
        <f t="shared" si="1"/>
        <v>0</v>
      </c>
      <c r="GJ79" s="39">
        <f t="shared" si="2"/>
        <v>0</v>
      </c>
      <c r="GK79" s="4"/>
      <c r="GM79" s="40">
        <f t="shared" si="3"/>
        <v>0</v>
      </c>
      <c r="GN79" s="40">
        <f t="shared" si="4"/>
        <v>0</v>
      </c>
      <c r="GO79" s="40">
        <f t="shared" si="5"/>
        <v>0</v>
      </c>
      <c r="GP79" s="40">
        <f t="shared" si="6"/>
        <v>0</v>
      </c>
      <c r="GQ79" s="40">
        <f t="shared" si="7"/>
        <v>0</v>
      </c>
      <c r="GR79" s="40">
        <f t="shared" si="8"/>
        <v>0</v>
      </c>
      <c r="GS79" s="38" t="str">
        <f t="shared" si="9"/>
        <v/>
      </c>
      <c r="GT79" s="38" t="str">
        <f t="shared" si="10"/>
        <v/>
      </c>
    </row>
    <row r="80" spans="1:202" hidden="1" x14ac:dyDescent="0.2">
      <c r="A80" s="90">
        <v>57</v>
      </c>
      <c r="B80" s="317"/>
      <c r="C80" s="319"/>
      <c r="D80" s="320"/>
      <c r="E80" s="321"/>
      <c r="F80" s="1486"/>
      <c r="G80" s="1486"/>
      <c r="H80" s="1486"/>
      <c r="I80" s="1494"/>
      <c r="J80" s="1495"/>
      <c r="K80" s="1486"/>
      <c r="L80" s="1486"/>
      <c r="M80" s="1486"/>
      <c r="N80" s="1486"/>
      <c r="O80" s="1494"/>
      <c r="P80" s="1495"/>
      <c r="Q80" s="1486"/>
      <c r="R80" s="1486"/>
      <c r="S80" s="1486"/>
      <c r="T80" s="1486"/>
      <c r="U80" s="1494"/>
      <c r="V80" s="1495"/>
      <c r="W80" s="1486"/>
      <c r="X80" s="1486"/>
      <c r="Y80" s="1486"/>
      <c r="Z80" s="1486"/>
      <c r="AA80" s="1494"/>
      <c r="AB80" s="1495"/>
      <c r="AC80" s="1486"/>
      <c r="AD80" s="1486"/>
      <c r="AE80" s="1486"/>
      <c r="AF80" s="1486"/>
      <c r="AG80" s="1494"/>
      <c r="AH80" s="1495"/>
      <c r="AI80" s="1486"/>
      <c r="AJ80" s="1486"/>
      <c r="AK80" s="1486"/>
      <c r="AL80" s="1486"/>
      <c r="AM80" s="1494"/>
      <c r="AN80" s="1495"/>
      <c r="AO80" s="1486"/>
      <c r="AP80" s="1486"/>
      <c r="AQ80" s="1486"/>
      <c r="AR80" s="1486"/>
      <c r="AS80" s="1487"/>
      <c r="AT80" s="1488"/>
      <c r="AU80" s="1486"/>
      <c r="AV80" s="1486"/>
      <c r="AW80" s="1486"/>
      <c r="AX80" s="1486"/>
      <c r="AY80" s="1494"/>
      <c r="AZ80" s="1495"/>
      <c r="BA80" s="1486"/>
      <c r="BB80" s="1486"/>
      <c r="BC80" s="1486"/>
      <c r="BD80" s="1486"/>
      <c r="BE80" s="1494"/>
      <c r="BF80" s="1495"/>
      <c r="BG80" s="1486"/>
      <c r="BH80" s="1486"/>
      <c r="BI80" s="1486"/>
      <c r="BJ80" s="1486"/>
      <c r="BK80" s="1494"/>
      <c r="BL80" s="1495"/>
      <c r="BM80" s="1486"/>
      <c r="BN80" s="1486"/>
      <c r="BO80" s="1486"/>
      <c r="BP80" s="1486"/>
      <c r="BQ80" s="1487"/>
      <c r="BR80" s="1488"/>
      <c r="BS80" s="1486"/>
      <c r="BT80" s="1486"/>
      <c r="BU80" s="1486"/>
      <c r="BV80" s="1486"/>
      <c r="BW80" s="1494"/>
      <c r="BX80" s="1495"/>
      <c r="BY80" s="1486"/>
      <c r="BZ80" s="1486"/>
      <c r="CA80" s="1486"/>
      <c r="CB80" s="1486"/>
      <c r="CC80" s="1494"/>
      <c r="CD80" s="1495"/>
      <c r="CE80" s="1486"/>
      <c r="CF80" s="1486"/>
      <c r="CG80" s="1486"/>
      <c r="CH80" s="1486"/>
      <c r="CI80" s="1494"/>
      <c r="CJ80" s="1495"/>
      <c r="CK80" s="1486"/>
      <c r="CL80" s="1486"/>
      <c r="CM80" s="1486"/>
      <c r="CN80" s="1486"/>
      <c r="CO80" s="1494"/>
      <c r="CP80" s="1495"/>
      <c r="CQ80" s="1486"/>
      <c r="CR80" s="1486"/>
      <c r="CS80" s="1486"/>
      <c r="CT80" s="1486"/>
      <c r="CU80" s="1494"/>
      <c r="CV80" s="1495"/>
      <c r="CW80" s="1486"/>
      <c r="CX80" s="1486"/>
      <c r="CY80" s="1486"/>
      <c r="CZ80" s="1486"/>
      <c r="DA80" s="1487"/>
      <c r="DB80" s="1488"/>
      <c r="DC80" s="1486"/>
      <c r="DD80" s="1486"/>
      <c r="DE80" s="1486"/>
      <c r="DF80" s="1486"/>
      <c r="DG80" s="1487"/>
      <c r="DH80" s="1488"/>
      <c r="DI80" s="1486"/>
      <c r="DJ80" s="1486"/>
      <c r="DK80" s="1486"/>
      <c r="DL80" s="1486"/>
      <c r="DM80" s="1487"/>
      <c r="DN80" s="1488"/>
      <c r="DO80" s="1486"/>
      <c r="DP80" s="1486"/>
      <c r="DQ80" s="1486"/>
      <c r="DR80" s="1486"/>
      <c r="DS80" s="1487"/>
      <c r="DT80" s="1488"/>
      <c r="DU80" s="1486"/>
      <c r="DV80" s="1486"/>
      <c r="DW80" s="1486"/>
      <c r="DX80" s="1486"/>
      <c r="DY80" s="1487"/>
      <c r="DZ80" s="1488"/>
      <c r="EA80" s="1486"/>
      <c r="EB80" s="1486"/>
      <c r="EC80" s="1486"/>
      <c r="ED80" s="1486"/>
      <c r="EE80" s="1487"/>
      <c r="EF80" s="1488"/>
      <c r="EG80" s="1486"/>
      <c r="EH80" s="1486"/>
      <c r="EI80" s="1486"/>
      <c r="EJ80" s="1486"/>
      <c r="EK80" s="1487"/>
      <c r="EL80" s="1488"/>
      <c r="EM80" s="1486"/>
      <c r="EN80" s="1486"/>
      <c r="EO80" s="1486"/>
      <c r="EP80" s="1486"/>
      <c r="EQ80" s="1487"/>
      <c r="ER80" s="1488"/>
      <c r="ES80" s="1486"/>
      <c r="ET80" s="1486"/>
      <c r="EU80" s="1486"/>
      <c r="EV80" s="1486"/>
      <c r="EW80" s="1487"/>
      <c r="EX80" s="1488"/>
      <c r="EY80" s="1486"/>
      <c r="EZ80" s="1486"/>
      <c r="FA80" s="1486"/>
      <c r="FB80" s="1486"/>
      <c r="FC80" s="1487"/>
      <c r="FD80" s="1488"/>
      <c r="FE80" s="1486"/>
      <c r="FF80" s="1486"/>
      <c r="FG80" s="1486"/>
      <c r="FH80" s="1486"/>
      <c r="FI80" s="1487"/>
      <c r="FJ80" s="1488"/>
      <c r="FK80" s="1486"/>
      <c r="FL80" s="1486"/>
      <c r="FM80" s="1486"/>
      <c r="FN80" s="1486"/>
      <c r="FO80" s="1487"/>
      <c r="FP80" s="1488"/>
      <c r="FQ80" s="1486"/>
      <c r="FR80" s="1486"/>
      <c r="FS80" s="1486"/>
      <c r="FT80" s="1486"/>
      <c r="FU80" s="1487"/>
      <c r="FV80" s="1488"/>
      <c r="FW80" s="1486"/>
      <c r="FX80" s="1486"/>
      <c r="FY80" s="1486"/>
      <c r="FZ80" s="1486"/>
      <c r="GA80" s="1487"/>
      <c r="GB80" s="1488"/>
      <c r="GC80" s="1486"/>
      <c r="GD80" s="1486"/>
      <c r="GE80" s="1486"/>
      <c r="GF80" s="1489"/>
      <c r="GG80" s="1490"/>
      <c r="GH80" s="39">
        <f t="shared" si="0"/>
        <v>0</v>
      </c>
      <c r="GI80" s="39">
        <f t="shared" si="1"/>
        <v>0</v>
      </c>
      <c r="GJ80" s="39">
        <f t="shared" si="2"/>
        <v>0</v>
      </c>
      <c r="GK80" s="4"/>
      <c r="GM80" s="40">
        <f t="shared" si="3"/>
        <v>0</v>
      </c>
      <c r="GN80" s="40">
        <f t="shared" si="4"/>
        <v>0</v>
      </c>
      <c r="GO80" s="40">
        <f t="shared" si="5"/>
        <v>0</v>
      </c>
      <c r="GP80" s="40">
        <f t="shared" si="6"/>
        <v>0</v>
      </c>
      <c r="GQ80" s="40">
        <f t="shared" si="7"/>
        <v>0</v>
      </c>
      <c r="GR80" s="40">
        <f t="shared" si="8"/>
        <v>0</v>
      </c>
      <c r="GS80" s="38" t="str">
        <f t="shared" si="9"/>
        <v/>
      </c>
      <c r="GT80" s="38" t="str">
        <f t="shared" si="10"/>
        <v/>
      </c>
    </row>
    <row r="81" spans="1:202" hidden="1" x14ac:dyDescent="0.2">
      <c r="A81" s="90">
        <v>58</v>
      </c>
      <c r="B81" s="317"/>
      <c r="C81" s="319"/>
      <c r="D81" s="320"/>
      <c r="E81" s="321"/>
      <c r="F81" s="1486"/>
      <c r="G81" s="1486"/>
      <c r="H81" s="1486"/>
      <c r="I81" s="1494"/>
      <c r="J81" s="1495"/>
      <c r="K81" s="1486"/>
      <c r="L81" s="1486"/>
      <c r="M81" s="1486"/>
      <c r="N81" s="1486"/>
      <c r="O81" s="1494"/>
      <c r="P81" s="1495"/>
      <c r="Q81" s="1486"/>
      <c r="R81" s="1486"/>
      <c r="S81" s="1486"/>
      <c r="T81" s="1486"/>
      <c r="U81" s="1494"/>
      <c r="V81" s="1495"/>
      <c r="W81" s="1486"/>
      <c r="X81" s="1486"/>
      <c r="Y81" s="1486"/>
      <c r="Z81" s="1486"/>
      <c r="AA81" s="1494"/>
      <c r="AB81" s="1495"/>
      <c r="AC81" s="1486"/>
      <c r="AD81" s="1486"/>
      <c r="AE81" s="1486"/>
      <c r="AF81" s="1486"/>
      <c r="AG81" s="1494"/>
      <c r="AH81" s="1495"/>
      <c r="AI81" s="1486"/>
      <c r="AJ81" s="1486"/>
      <c r="AK81" s="1486"/>
      <c r="AL81" s="1486"/>
      <c r="AM81" s="1494"/>
      <c r="AN81" s="1495"/>
      <c r="AO81" s="1486"/>
      <c r="AP81" s="1486"/>
      <c r="AQ81" s="1486"/>
      <c r="AR81" s="1486"/>
      <c r="AS81" s="1487"/>
      <c r="AT81" s="1488"/>
      <c r="AU81" s="1486"/>
      <c r="AV81" s="1486"/>
      <c r="AW81" s="1486"/>
      <c r="AX81" s="1486"/>
      <c r="AY81" s="1494"/>
      <c r="AZ81" s="1495"/>
      <c r="BA81" s="1486"/>
      <c r="BB81" s="1486"/>
      <c r="BC81" s="1486"/>
      <c r="BD81" s="1486"/>
      <c r="BE81" s="1494"/>
      <c r="BF81" s="1495"/>
      <c r="BG81" s="1486"/>
      <c r="BH81" s="1486"/>
      <c r="BI81" s="1486"/>
      <c r="BJ81" s="1486"/>
      <c r="BK81" s="1494"/>
      <c r="BL81" s="1495"/>
      <c r="BM81" s="1486"/>
      <c r="BN81" s="1486"/>
      <c r="BO81" s="1486"/>
      <c r="BP81" s="1486"/>
      <c r="BQ81" s="1487"/>
      <c r="BR81" s="1488"/>
      <c r="BS81" s="1486"/>
      <c r="BT81" s="1486"/>
      <c r="BU81" s="1486"/>
      <c r="BV81" s="1486"/>
      <c r="BW81" s="1494"/>
      <c r="BX81" s="1495"/>
      <c r="BY81" s="1486"/>
      <c r="BZ81" s="1486"/>
      <c r="CA81" s="1486"/>
      <c r="CB81" s="1486"/>
      <c r="CC81" s="1494"/>
      <c r="CD81" s="1495"/>
      <c r="CE81" s="1486"/>
      <c r="CF81" s="1486"/>
      <c r="CG81" s="1486"/>
      <c r="CH81" s="1486"/>
      <c r="CI81" s="1494"/>
      <c r="CJ81" s="1495"/>
      <c r="CK81" s="1486"/>
      <c r="CL81" s="1486"/>
      <c r="CM81" s="1486"/>
      <c r="CN81" s="1486"/>
      <c r="CO81" s="1494"/>
      <c r="CP81" s="1495"/>
      <c r="CQ81" s="1486"/>
      <c r="CR81" s="1486"/>
      <c r="CS81" s="1486"/>
      <c r="CT81" s="1486"/>
      <c r="CU81" s="1494"/>
      <c r="CV81" s="1495"/>
      <c r="CW81" s="1486"/>
      <c r="CX81" s="1486"/>
      <c r="CY81" s="1486"/>
      <c r="CZ81" s="1486"/>
      <c r="DA81" s="1487"/>
      <c r="DB81" s="1488"/>
      <c r="DC81" s="1486"/>
      <c r="DD81" s="1486"/>
      <c r="DE81" s="1486"/>
      <c r="DF81" s="1486"/>
      <c r="DG81" s="1487"/>
      <c r="DH81" s="1488"/>
      <c r="DI81" s="1486"/>
      <c r="DJ81" s="1486"/>
      <c r="DK81" s="1486"/>
      <c r="DL81" s="1486"/>
      <c r="DM81" s="1487"/>
      <c r="DN81" s="1488"/>
      <c r="DO81" s="1486"/>
      <c r="DP81" s="1486"/>
      <c r="DQ81" s="1486"/>
      <c r="DR81" s="1486"/>
      <c r="DS81" s="1487"/>
      <c r="DT81" s="1488"/>
      <c r="DU81" s="1486"/>
      <c r="DV81" s="1486"/>
      <c r="DW81" s="1486"/>
      <c r="DX81" s="1486"/>
      <c r="DY81" s="1487"/>
      <c r="DZ81" s="1488"/>
      <c r="EA81" s="1486"/>
      <c r="EB81" s="1486"/>
      <c r="EC81" s="1486"/>
      <c r="ED81" s="1486"/>
      <c r="EE81" s="1487"/>
      <c r="EF81" s="1488"/>
      <c r="EG81" s="1486"/>
      <c r="EH81" s="1486"/>
      <c r="EI81" s="1486"/>
      <c r="EJ81" s="1486"/>
      <c r="EK81" s="1487"/>
      <c r="EL81" s="1488"/>
      <c r="EM81" s="1486"/>
      <c r="EN81" s="1486"/>
      <c r="EO81" s="1486"/>
      <c r="EP81" s="1486"/>
      <c r="EQ81" s="1487"/>
      <c r="ER81" s="1488"/>
      <c r="ES81" s="1486"/>
      <c r="ET81" s="1486"/>
      <c r="EU81" s="1486"/>
      <c r="EV81" s="1486"/>
      <c r="EW81" s="1487"/>
      <c r="EX81" s="1488"/>
      <c r="EY81" s="1486"/>
      <c r="EZ81" s="1486"/>
      <c r="FA81" s="1486"/>
      <c r="FB81" s="1486"/>
      <c r="FC81" s="1487"/>
      <c r="FD81" s="1488"/>
      <c r="FE81" s="1486"/>
      <c r="FF81" s="1486"/>
      <c r="FG81" s="1486"/>
      <c r="FH81" s="1486"/>
      <c r="FI81" s="1487"/>
      <c r="FJ81" s="1488"/>
      <c r="FK81" s="1486"/>
      <c r="FL81" s="1486"/>
      <c r="FM81" s="1486"/>
      <c r="FN81" s="1486"/>
      <c r="FO81" s="1487"/>
      <c r="FP81" s="1488"/>
      <c r="FQ81" s="1486"/>
      <c r="FR81" s="1486"/>
      <c r="FS81" s="1486"/>
      <c r="FT81" s="1486"/>
      <c r="FU81" s="1487"/>
      <c r="FV81" s="1488"/>
      <c r="FW81" s="1486"/>
      <c r="FX81" s="1486"/>
      <c r="FY81" s="1486"/>
      <c r="FZ81" s="1486"/>
      <c r="GA81" s="1487"/>
      <c r="GB81" s="1488"/>
      <c r="GC81" s="1486"/>
      <c r="GD81" s="1486"/>
      <c r="GE81" s="1486"/>
      <c r="GF81" s="1489"/>
      <c r="GG81" s="1490"/>
      <c r="GH81" s="39">
        <f t="shared" si="0"/>
        <v>0</v>
      </c>
      <c r="GI81" s="39">
        <f t="shared" si="1"/>
        <v>0</v>
      </c>
      <c r="GJ81" s="39">
        <f t="shared" si="2"/>
        <v>0</v>
      </c>
      <c r="GK81" s="4"/>
      <c r="GM81" s="40">
        <f t="shared" si="3"/>
        <v>0</v>
      </c>
      <c r="GN81" s="40">
        <f t="shared" si="4"/>
        <v>0</v>
      </c>
      <c r="GO81" s="40">
        <f t="shared" si="5"/>
        <v>0</v>
      </c>
      <c r="GP81" s="40">
        <f t="shared" si="6"/>
        <v>0</v>
      </c>
      <c r="GQ81" s="40">
        <f t="shared" si="7"/>
        <v>0</v>
      </c>
      <c r="GR81" s="40">
        <f t="shared" si="8"/>
        <v>0</v>
      </c>
      <c r="GS81" s="38" t="str">
        <f t="shared" si="9"/>
        <v/>
      </c>
      <c r="GT81" s="38" t="str">
        <f t="shared" si="10"/>
        <v/>
      </c>
    </row>
    <row r="82" spans="1:202" hidden="1" x14ac:dyDescent="0.2">
      <c r="A82" s="90">
        <v>59</v>
      </c>
      <c r="B82" s="317"/>
      <c r="C82" s="319"/>
      <c r="D82" s="320"/>
      <c r="E82" s="321"/>
      <c r="F82" s="1486"/>
      <c r="G82" s="1486"/>
      <c r="H82" s="1486"/>
      <c r="I82" s="1494"/>
      <c r="J82" s="1495"/>
      <c r="K82" s="1486"/>
      <c r="L82" s="1486"/>
      <c r="M82" s="1486"/>
      <c r="N82" s="1486"/>
      <c r="O82" s="1494"/>
      <c r="P82" s="1495"/>
      <c r="Q82" s="1486"/>
      <c r="R82" s="1486"/>
      <c r="S82" s="1486"/>
      <c r="T82" s="1486"/>
      <c r="U82" s="1494"/>
      <c r="V82" s="1495"/>
      <c r="W82" s="1486"/>
      <c r="X82" s="1486"/>
      <c r="Y82" s="1486"/>
      <c r="Z82" s="1486"/>
      <c r="AA82" s="1494"/>
      <c r="AB82" s="1495"/>
      <c r="AC82" s="1486"/>
      <c r="AD82" s="1486"/>
      <c r="AE82" s="1486"/>
      <c r="AF82" s="1486"/>
      <c r="AG82" s="1494"/>
      <c r="AH82" s="1495"/>
      <c r="AI82" s="1486"/>
      <c r="AJ82" s="1486"/>
      <c r="AK82" s="1486"/>
      <c r="AL82" s="1486"/>
      <c r="AM82" s="1494"/>
      <c r="AN82" s="1495"/>
      <c r="AO82" s="1486"/>
      <c r="AP82" s="1486"/>
      <c r="AQ82" s="1486"/>
      <c r="AR82" s="1486"/>
      <c r="AS82" s="1487"/>
      <c r="AT82" s="1488"/>
      <c r="AU82" s="1486"/>
      <c r="AV82" s="1486"/>
      <c r="AW82" s="1486"/>
      <c r="AX82" s="1486"/>
      <c r="AY82" s="1494"/>
      <c r="AZ82" s="1495"/>
      <c r="BA82" s="1486"/>
      <c r="BB82" s="1486"/>
      <c r="BC82" s="1486"/>
      <c r="BD82" s="1486"/>
      <c r="BE82" s="1494"/>
      <c r="BF82" s="1495"/>
      <c r="BG82" s="1486"/>
      <c r="BH82" s="1486"/>
      <c r="BI82" s="1486"/>
      <c r="BJ82" s="1486"/>
      <c r="BK82" s="1494"/>
      <c r="BL82" s="1495"/>
      <c r="BM82" s="1486"/>
      <c r="BN82" s="1486"/>
      <c r="BO82" s="1486"/>
      <c r="BP82" s="1486"/>
      <c r="BQ82" s="1487"/>
      <c r="BR82" s="1488"/>
      <c r="BS82" s="1486"/>
      <c r="BT82" s="1486"/>
      <c r="BU82" s="1486"/>
      <c r="BV82" s="1486"/>
      <c r="BW82" s="1494"/>
      <c r="BX82" s="1495"/>
      <c r="BY82" s="1486"/>
      <c r="BZ82" s="1486"/>
      <c r="CA82" s="1486"/>
      <c r="CB82" s="1486"/>
      <c r="CC82" s="1494"/>
      <c r="CD82" s="1495"/>
      <c r="CE82" s="1486"/>
      <c r="CF82" s="1486"/>
      <c r="CG82" s="1486"/>
      <c r="CH82" s="1486"/>
      <c r="CI82" s="1494"/>
      <c r="CJ82" s="1495"/>
      <c r="CK82" s="1486"/>
      <c r="CL82" s="1486"/>
      <c r="CM82" s="1486"/>
      <c r="CN82" s="1486"/>
      <c r="CO82" s="1494"/>
      <c r="CP82" s="1495"/>
      <c r="CQ82" s="1486"/>
      <c r="CR82" s="1486"/>
      <c r="CS82" s="1486"/>
      <c r="CT82" s="1486"/>
      <c r="CU82" s="1494"/>
      <c r="CV82" s="1495"/>
      <c r="CW82" s="1486"/>
      <c r="CX82" s="1486"/>
      <c r="CY82" s="1486"/>
      <c r="CZ82" s="1486"/>
      <c r="DA82" s="1487"/>
      <c r="DB82" s="1488"/>
      <c r="DC82" s="1486"/>
      <c r="DD82" s="1486"/>
      <c r="DE82" s="1486"/>
      <c r="DF82" s="1486"/>
      <c r="DG82" s="1487"/>
      <c r="DH82" s="1488"/>
      <c r="DI82" s="1486"/>
      <c r="DJ82" s="1486"/>
      <c r="DK82" s="1486"/>
      <c r="DL82" s="1486"/>
      <c r="DM82" s="1487"/>
      <c r="DN82" s="1488"/>
      <c r="DO82" s="1486"/>
      <c r="DP82" s="1486"/>
      <c r="DQ82" s="1486"/>
      <c r="DR82" s="1486"/>
      <c r="DS82" s="1487"/>
      <c r="DT82" s="1488"/>
      <c r="DU82" s="1486"/>
      <c r="DV82" s="1486"/>
      <c r="DW82" s="1486"/>
      <c r="DX82" s="1486"/>
      <c r="DY82" s="1487"/>
      <c r="DZ82" s="1488"/>
      <c r="EA82" s="1486"/>
      <c r="EB82" s="1486"/>
      <c r="EC82" s="1486"/>
      <c r="ED82" s="1486"/>
      <c r="EE82" s="1487"/>
      <c r="EF82" s="1488"/>
      <c r="EG82" s="1486"/>
      <c r="EH82" s="1486"/>
      <c r="EI82" s="1486"/>
      <c r="EJ82" s="1486"/>
      <c r="EK82" s="1487"/>
      <c r="EL82" s="1488"/>
      <c r="EM82" s="1486"/>
      <c r="EN82" s="1486"/>
      <c r="EO82" s="1486"/>
      <c r="EP82" s="1486"/>
      <c r="EQ82" s="1487"/>
      <c r="ER82" s="1488"/>
      <c r="ES82" s="1486"/>
      <c r="ET82" s="1486"/>
      <c r="EU82" s="1486"/>
      <c r="EV82" s="1486"/>
      <c r="EW82" s="1487"/>
      <c r="EX82" s="1488"/>
      <c r="EY82" s="1486"/>
      <c r="EZ82" s="1486"/>
      <c r="FA82" s="1486"/>
      <c r="FB82" s="1486"/>
      <c r="FC82" s="1487"/>
      <c r="FD82" s="1488"/>
      <c r="FE82" s="1486"/>
      <c r="FF82" s="1486"/>
      <c r="FG82" s="1486"/>
      <c r="FH82" s="1486"/>
      <c r="FI82" s="1487"/>
      <c r="FJ82" s="1488"/>
      <c r="FK82" s="1486"/>
      <c r="FL82" s="1486"/>
      <c r="FM82" s="1486"/>
      <c r="FN82" s="1486"/>
      <c r="FO82" s="1487"/>
      <c r="FP82" s="1488"/>
      <c r="FQ82" s="1486"/>
      <c r="FR82" s="1486"/>
      <c r="FS82" s="1486"/>
      <c r="FT82" s="1486"/>
      <c r="FU82" s="1487"/>
      <c r="FV82" s="1488"/>
      <c r="FW82" s="1486"/>
      <c r="FX82" s="1486"/>
      <c r="FY82" s="1486"/>
      <c r="FZ82" s="1486"/>
      <c r="GA82" s="1487"/>
      <c r="GB82" s="1488"/>
      <c r="GC82" s="1486"/>
      <c r="GD82" s="1486"/>
      <c r="GE82" s="1486"/>
      <c r="GF82" s="1489"/>
      <c r="GG82" s="1490"/>
      <c r="GH82" s="39">
        <f t="shared" si="0"/>
        <v>0</v>
      </c>
      <c r="GI82" s="39">
        <f t="shared" si="1"/>
        <v>0</v>
      </c>
      <c r="GJ82" s="39">
        <f t="shared" si="2"/>
        <v>0</v>
      </c>
      <c r="GK82" s="4"/>
      <c r="GM82" s="40">
        <f t="shared" si="3"/>
        <v>0</v>
      </c>
      <c r="GN82" s="40">
        <f t="shared" si="4"/>
        <v>0</v>
      </c>
      <c r="GO82" s="40">
        <f t="shared" si="5"/>
        <v>0</v>
      </c>
      <c r="GP82" s="40">
        <f t="shared" si="6"/>
        <v>0</v>
      </c>
      <c r="GQ82" s="40">
        <f t="shared" si="7"/>
        <v>0</v>
      </c>
      <c r="GR82" s="40">
        <f t="shared" si="8"/>
        <v>0</v>
      </c>
      <c r="GS82" s="38" t="str">
        <f t="shared" si="9"/>
        <v/>
      </c>
      <c r="GT82" s="38" t="str">
        <f t="shared" si="10"/>
        <v/>
      </c>
    </row>
    <row r="83" spans="1:202" hidden="1" x14ac:dyDescent="0.2">
      <c r="A83" s="90">
        <v>60</v>
      </c>
      <c r="B83" s="317"/>
      <c r="C83" s="319"/>
      <c r="D83" s="320"/>
      <c r="E83" s="321"/>
      <c r="F83" s="1486"/>
      <c r="G83" s="1486"/>
      <c r="H83" s="1486"/>
      <c r="I83" s="1494"/>
      <c r="J83" s="1495"/>
      <c r="K83" s="1486"/>
      <c r="L83" s="1486"/>
      <c r="M83" s="1486"/>
      <c r="N83" s="1486"/>
      <c r="O83" s="1494"/>
      <c r="P83" s="1495"/>
      <c r="Q83" s="1486"/>
      <c r="R83" s="1486"/>
      <c r="S83" s="1486"/>
      <c r="T83" s="1486"/>
      <c r="U83" s="1494"/>
      <c r="V83" s="1495"/>
      <c r="W83" s="1486"/>
      <c r="X83" s="1486"/>
      <c r="Y83" s="1486"/>
      <c r="Z83" s="1486"/>
      <c r="AA83" s="1494"/>
      <c r="AB83" s="1495"/>
      <c r="AC83" s="1486"/>
      <c r="AD83" s="1486"/>
      <c r="AE83" s="1486"/>
      <c r="AF83" s="1486"/>
      <c r="AG83" s="1494"/>
      <c r="AH83" s="1495"/>
      <c r="AI83" s="1486"/>
      <c r="AJ83" s="1486"/>
      <c r="AK83" s="1486"/>
      <c r="AL83" s="1486"/>
      <c r="AM83" s="1494"/>
      <c r="AN83" s="1495"/>
      <c r="AO83" s="1486"/>
      <c r="AP83" s="1486"/>
      <c r="AQ83" s="1486"/>
      <c r="AR83" s="1486"/>
      <c r="AS83" s="1487"/>
      <c r="AT83" s="1488"/>
      <c r="AU83" s="1486"/>
      <c r="AV83" s="1486"/>
      <c r="AW83" s="1486"/>
      <c r="AX83" s="1486"/>
      <c r="AY83" s="1494"/>
      <c r="AZ83" s="1495"/>
      <c r="BA83" s="1486"/>
      <c r="BB83" s="1486"/>
      <c r="BC83" s="1486"/>
      <c r="BD83" s="1486"/>
      <c r="BE83" s="1494"/>
      <c r="BF83" s="1495"/>
      <c r="BG83" s="1486"/>
      <c r="BH83" s="1486"/>
      <c r="BI83" s="1486"/>
      <c r="BJ83" s="1486"/>
      <c r="BK83" s="1494"/>
      <c r="BL83" s="1495"/>
      <c r="BM83" s="1486"/>
      <c r="BN83" s="1486"/>
      <c r="BO83" s="1486"/>
      <c r="BP83" s="1486"/>
      <c r="BQ83" s="1487"/>
      <c r="BR83" s="1488"/>
      <c r="BS83" s="1486"/>
      <c r="BT83" s="1486"/>
      <c r="BU83" s="1486"/>
      <c r="BV83" s="1486"/>
      <c r="BW83" s="1494"/>
      <c r="BX83" s="1495"/>
      <c r="BY83" s="1486"/>
      <c r="BZ83" s="1486"/>
      <c r="CA83" s="1486"/>
      <c r="CB83" s="1486"/>
      <c r="CC83" s="1494"/>
      <c r="CD83" s="1495"/>
      <c r="CE83" s="1486"/>
      <c r="CF83" s="1486"/>
      <c r="CG83" s="1486"/>
      <c r="CH83" s="1486"/>
      <c r="CI83" s="1494"/>
      <c r="CJ83" s="1495"/>
      <c r="CK83" s="1486"/>
      <c r="CL83" s="1486"/>
      <c r="CM83" s="1486"/>
      <c r="CN83" s="1486"/>
      <c r="CO83" s="1494"/>
      <c r="CP83" s="1495"/>
      <c r="CQ83" s="1486"/>
      <c r="CR83" s="1486"/>
      <c r="CS83" s="1486"/>
      <c r="CT83" s="1486"/>
      <c r="CU83" s="1494"/>
      <c r="CV83" s="1495"/>
      <c r="CW83" s="1486"/>
      <c r="CX83" s="1486"/>
      <c r="CY83" s="1486"/>
      <c r="CZ83" s="1486"/>
      <c r="DA83" s="1487"/>
      <c r="DB83" s="1488"/>
      <c r="DC83" s="1486"/>
      <c r="DD83" s="1486"/>
      <c r="DE83" s="1486"/>
      <c r="DF83" s="1486"/>
      <c r="DG83" s="1487"/>
      <c r="DH83" s="1488"/>
      <c r="DI83" s="1486"/>
      <c r="DJ83" s="1486"/>
      <c r="DK83" s="1486"/>
      <c r="DL83" s="1486"/>
      <c r="DM83" s="1487"/>
      <c r="DN83" s="1488"/>
      <c r="DO83" s="1486"/>
      <c r="DP83" s="1486"/>
      <c r="DQ83" s="1486"/>
      <c r="DR83" s="1486"/>
      <c r="DS83" s="1487"/>
      <c r="DT83" s="1488"/>
      <c r="DU83" s="1486"/>
      <c r="DV83" s="1486"/>
      <c r="DW83" s="1486"/>
      <c r="DX83" s="1486"/>
      <c r="DY83" s="1487"/>
      <c r="DZ83" s="1488"/>
      <c r="EA83" s="1486"/>
      <c r="EB83" s="1486"/>
      <c r="EC83" s="1486"/>
      <c r="ED83" s="1486"/>
      <c r="EE83" s="1487"/>
      <c r="EF83" s="1488"/>
      <c r="EG83" s="1486"/>
      <c r="EH83" s="1486"/>
      <c r="EI83" s="1486"/>
      <c r="EJ83" s="1486"/>
      <c r="EK83" s="1487"/>
      <c r="EL83" s="1488"/>
      <c r="EM83" s="1486"/>
      <c r="EN83" s="1486"/>
      <c r="EO83" s="1486"/>
      <c r="EP83" s="1486"/>
      <c r="EQ83" s="1487"/>
      <c r="ER83" s="1488"/>
      <c r="ES83" s="1486"/>
      <c r="ET83" s="1486"/>
      <c r="EU83" s="1486"/>
      <c r="EV83" s="1486"/>
      <c r="EW83" s="1487"/>
      <c r="EX83" s="1488"/>
      <c r="EY83" s="1486"/>
      <c r="EZ83" s="1486"/>
      <c r="FA83" s="1486"/>
      <c r="FB83" s="1486"/>
      <c r="FC83" s="1487"/>
      <c r="FD83" s="1488"/>
      <c r="FE83" s="1486"/>
      <c r="FF83" s="1486"/>
      <c r="FG83" s="1486"/>
      <c r="FH83" s="1486"/>
      <c r="FI83" s="1487"/>
      <c r="FJ83" s="1488"/>
      <c r="FK83" s="1486"/>
      <c r="FL83" s="1486"/>
      <c r="FM83" s="1486"/>
      <c r="FN83" s="1486"/>
      <c r="FO83" s="1487"/>
      <c r="FP83" s="1488"/>
      <c r="FQ83" s="1486"/>
      <c r="FR83" s="1486"/>
      <c r="FS83" s="1486"/>
      <c r="FT83" s="1486"/>
      <c r="FU83" s="1487"/>
      <c r="FV83" s="1488"/>
      <c r="FW83" s="1486"/>
      <c r="FX83" s="1486"/>
      <c r="FY83" s="1486"/>
      <c r="FZ83" s="1486"/>
      <c r="GA83" s="1487"/>
      <c r="GB83" s="1488"/>
      <c r="GC83" s="1486"/>
      <c r="GD83" s="1486"/>
      <c r="GE83" s="1486"/>
      <c r="GF83" s="1489"/>
      <c r="GG83" s="1490"/>
      <c r="GH83" s="39">
        <f t="shared" si="0"/>
        <v>0</v>
      </c>
      <c r="GI83" s="39">
        <f t="shared" si="1"/>
        <v>0</v>
      </c>
      <c r="GJ83" s="39">
        <f t="shared" si="2"/>
        <v>0</v>
      </c>
      <c r="GK83" s="4"/>
      <c r="GM83" s="40">
        <f t="shared" si="3"/>
        <v>0</v>
      </c>
      <c r="GN83" s="40">
        <f t="shared" si="4"/>
        <v>0</v>
      </c>
      <c r="GO83" s="40">
        <f t="shared" si="5"/>
        <v>0</v>
      </c>
      <c r="GP83" s="40">
        <f t="shared" si="6"/>
        <v>0</v>
      </c>
      <c r="GQ83" s="40">
        <f t="shared" si="7"/>
        <v>0</v>
      </c>
      <c r="GR83" s="40">
        <f t="shared" si="8"/>
        <v>0</v>
      </c>
      <c r="GS83" s="38" t="str">
        <f t="shared" si="9"/>
        <v/>
      </c>
      <c r="GT83" s="38" t="str">
        <f t="shared" si="10"/>
        <v/>
      </c>
    </row>
    <row r="84" spans="1:202" hidden="1" x14ac:dyDescent="0.2">
      <c r="A84" s="90">
        <v>61</v>
      </c>
      <c r="B84" s="317"/>
      <c r="C84" s="319"/>
      <c r="D84" s="320"/>
      <c r="E84" s="321"/>
      <c r="F84" s="1486"/>
      <c r="G84" s="1486"/>
      <c r="H84" s="1486"/>
      <c r="I84" s="1494"/>
      <c r="J84" s="1495"/>
      <c r="K84" s="1486"/>
      <c r="L84" s="1486"/>
      <c r="M84" s="1486"/>
      <c r="N84" s="1486"/>
      <c r="O84" s="1494"/>
      <c r="P84" s="1495"/>
      <c r="Q84" s="1486"/>
      <c r="R84" s="1486"/>
      <c r="S84" s="1486"/>
      <c r="T84" s="1486"/>
      <c r="U84" s="1494"/>
      <c r="V84" s="1495"/>
      <c r="W84" s="1486"/>
      <c r="X84" s="1486"/>
      <c r="Y84" s="1486"/>
      <c r="Z84" s="1486"/>
      <c r="AA84" s="1494"/>
      <c r="AB84" s="1495"/>
      <c r="AC84" s="1486"/>
      <c r="AD84" s="1486"/>
      <c r="AE84" s="1486"/>
      <c r="AF84" s="1486"/>
      <c r="AG84" s="1494"/>
      <c r="AH84" s="1495"/>
      <c r="AI84" s="1486"/>
      <c r="AJ84" s="1486"/>
      <c r="AK84" s="1486"/>
      <c r="AL84" s="1486"/>
      <c r="AM84" s="1494"/>
      <c r="AN84" s="1495"/>
      <c r="AO84" s="1486"/>
      <c r="AP84" s="1486"/>
      <c r="AQ84" s="1486"/>
      <c r="AR84" s="1486"/>
      <c r="AS84" s="1487"/>
      <c r="AT84" s="1488"/>
      <c r="AU84" s="1486"/>
      <c r="AV84" s="1486"/>
      <c r="AW84" s="1486"/>
      <c r="AX84" s="1486"/>
      <c r="AY84" s="1494"/>
      <c r="AZ84" s="1495"/>
      <c r="BA84" s="1486"/>
      <c r="BB84" s="1486"/>
      <c r="BC84" s="1486"/>
      <c r="BD84" s="1486"/>
      <c r="BE84" s="1494"/>
      <c r="BF84" s="1495"/>
      <c r="BG84" s="1486"/>
      <c r="BH84" s="1486"/>
      <c r="BI84" s="1486"/>
      <c r="BJ84" s="1486"/>
      <c r="BK84" s="1494"/>
      <c r="BL84" s="1495"/>
      <c r="BM84" s="1486"/>
      <c r="BN84" s="1486"/>
      <c r="BO84" s="1486"/>
      <c r="BP84" s="1486"/>
      <c r="BQ84" s="1487"/>
      <c r="BR84" s="1488"/>
      <c r="BS84" s="1486"/>
      <c r="BT84" s="1486"/>
      <c r="BU84" s="1486"/>
      <c r="BV84" s="1486"/>
      <c r="BW84" s="1494"/>
      <c r="BX84" s="1495"/>
      <c r="BY84" s="1486"/>
      <c r="BZ84" s="1486"/>
      <c r="CA84" s="1486"/>
      <c r="CB84" s="1486"/>
      <c r="CC84" s="1494"/>
      <c r="CD84" s="1495"/>
      <c r="CE84" s="1486"/>
      <c r="CF84" s="1486"/>
      <c r="CG84" s="1486"/>
      <c r="CH84" s="1486"/>
      <c r="CI84" s="1494"/>
      <c r="CJ84" s="1495"/>
      <c r="CK84" s="1486"/>
      <c r="CL84" s="1486"/>
      <c r="CM84" s="1486"/>
      <c r="CN84" s="1486"/>
      <c r="CO84" s="1494"/>
      <c r="CP84" s="1495"/>
      <c r="CQ84" s="1486"/>
      <c r="CR84" s="1486"/>
      <c r="CS84" s="1486"/>
      <c r="CT84" s="1486"/>
      <c r="CU84" s="1494"/>
      <c r="CV84" s="1495"/>
      <c r="CW84" s="1486"/>
      <c r="CX84" s="1486"/>
      <c r="CY84" s="1486"/>
      <c r="CZ84" s="1486"/>
      <c r="DA84" s="1487"/>
      <c r="DB84" s="1488"/>
      <c r="DC84" s="1486"/>
      <c r="DD84" s="1486"/>
      <c r="DE84" s="1486"/>
      <c r="DF84" s="1486"/>
      <c r="DG84" s="1487"/>
      <c r="DH84" s="1488"/>
      <c r="DI84" s="1486"/>
      <c r="DJ84" s="1486"/>
      <c r="DK84" s="1486"/>
      <c r="DL84" s="1486"/>
      <c r="DM84" s="1487"/>
      <c r="DN84" s="1488"/>
      <c r="DO84" s="1486"/>
      <c r="DP84" s="1486"/>
      <c r="DQ84" s="1486"/>
      <c r="DR84" s="1486"/>
      <c r="DS84" s="1487"/>
      <c r="DT84" s="1488"/>
      <c r="DU84" s="1486"/>
      <c r="DV84" s="1486"/>
      <c r="DW84" s="1486"/>
      <c r="DX84" s="1486"/>
      <c r="DY84" s="1487"/>
      <c r="DZ84" s="1488"/>
      <c r="EA84" s="1486"/>
      <c r="EB84" s="1486"/>
      <c r="EC84" s="1486"/>
      <c r="ED84" s="1486"/>
      <c r="EE84" s="1487"/>
      <c r="EF84" s="1488"/>
      <c r="EG84" s="1486"/>
      <c r="EH84" s="1486"/>
      <c r="EI84" s="1486"/>
      <c r="EJ84" s="1486"/>
      <c r="EK84" s="1487"/>
      <c r="EL84" s="1488"/>
      <c r="EM84" s="1486"/>
      <c r="EN84" s="1486"/>
      <c r="EO84" s="1486"/>
      <c r="EP84" s="1486"/>
      <c r="EQ84" s="1487"/>
      <c r="ER84" s="1488"/>
      <c r="ES84" s="1486"/>
      <c r="ET84" s="1486"/>
      <c r="EU84" s="1486"/>
      <c r="EV84" s="1486"/>
      <c r="EW84" s="1487"/>
      <c r="EX84" s="1488"/>
      <c r="EY84" s="1486"/>
      <c r="EZ84" s="1486"/>
      <c r="FA84" s="1486"/>
      <c r="FB84" s="1486"/>
      <c r="FC84" s="1487"/>
      <c r="FD84" s="1488"/>
      <c r="FE84" s="1486"/>
      <c r="FF84" s="1486"/>
      <c r="FG84" s="1486"/>
      <c r="FH84" s="1486"/>
      <c r="FI84" s="1487"/>
      <c r="FJ84" s="1488"/>
      <c r="FK84" s="1486"/>
      <c r="FL84" s="1486"/>
      <c r="FM84" s="1486"/>
      <c r="FN84" s="1486"/>
      <c r="FO84" s="1487"/>
      <c r="FP84" s="1488"/>
      <c r="FQ84" s="1486"/>
      <c r="FR84" s="1486"/>
      <c r="FS84" s="1486"/>
      <c r="FT84" s="1486"/>
      <c r="FU84" s="1487"/>
      <c r="FV84" s="1488"/>
      <c r="FW84" s="1486"/>
      <c r="FX84" s="1486"/>
      <c r="FY84" s="1486"/>
      <c r="FZ84" s="1486"/>
      <c r="GA84" s="1487"/>
      <c r="GB84" s="1488"/>
      <c r="GC84" s="1486"/>
      <c r="GD84" s="1486"/>
      <c r="GE84" s="1486"/>
      <c r="GF84" s="1489"/>
      <c r="GG84" s="1490"/>
      <c r="GH84" s="39">
        <f t="shared" si="0"/>
        <v>0</v>
      </c>
      <c r="GI84" s="39">
        <f t="shared" si="1"/>
        <v>0</v>
      </c>
      <c r="GJ84" s="39">
        <f t="shared" si="2"/>
        <v>0</v>
      </c>
      <c r="GK84" s="4"/>
      <c r="GM84" s="40">
        <f t="shared" si="3"/>
        <v>0</v>
      </c>
      <c r="GN84" s="40">
        <f t="shared" si="4"/>
        <v>0</v>
      </c>
      <c r="GO84" s="40">
        <f t="shared" si="5"/>
        <v>0</v>
      </c>
      <c r="GP84" s="40">
        <f t="shared" si="6"/>
        <v>0</v>
      </c>
      <c r="GQ84" s="40">
        <f t="shared" si="7"/>
        <v>0</v>
      </c>
      <c r="GR84" s="40">
        <f t="shared" si="8"/>
        <v>0</v>
      </c>
      <c r="GS84" s="38" t="str">
        <f t="shared" si="9"/>
        <v/>
      </c>
      <c r="GT84" s="38" t="str">
        <f t="shared" si="10"/>
        <v/>
      </c>
    </row>
    <row r="85" spans="1:202" hidden="1" x14ac:dyDescent="0.2">
      <c r="A85" s="90">
        <v>62</v>
      </c>
      <c r="B85" s="317"/>
      <c r="C85" s="319"/>
      <c r="D85" s="320"/>
      <c r="E85" s="321"/>
      <c r="F85" s="1486"/>
      <c r="G85" s="1486"/>
      <c r="H85" s="1486"/>
      <c r="I85" s="1494"/>
      <c r="J85" s="1495"/>
      <c r="K85" s="1486"/>
      <c r="L85" s="1486"/>
      <c r="M85" s="1486"/>
      <c r="N85" s="1486"/>
      <c r="O85" s="1494"/>
      <c r="P85" s="1495"/>
      <c r="Q85" s="1486"/>
      <c r="R85" s="1486"/>
      <c r="S85" s="1486"/>
      <c r="T85" s="1486"/>
      <c r="U85" s="1494"/>
      <c r="V85" s="1495"/>
      <c r="W85" s="1486"/>
      <c r="X85" s="1486"/>
      <c r="Y85" s="1486"/>
      <c r="Z85" s="1486"/>
      <c r="AA85" s="1494"/>
      <c r="AB85" s="1495"/>
      <c r="AC85" s="1486"/>
      <c r="AD85" s="1486"/>
      <c r="AE85" s="1486"/>
      <c r="AF85" s="1486"/>
      <c r="AG85" s="1494"/>
      <c r="AH85" s="1495"/>
      <c r="AI85" s="1486"/>
      <c r="AJ85" s="1486"/>
      <c r="AK85" s="1486"/>
      <c r="AL85" s="1486"/>
      <c r="AM85" s="1494"/>
      <c r="AN85" s="1495"/>
      <c r="AO85" s="1486"/>
      <c r="AP85" s="1486"/>
      <c r="AQ85" s="1486"/>
      <c r="AR85" s="1486"/>
      <c r="AS85" s="1487"/>
      <c r="AT85" s="1488"/>
      <c r="AU85" s="1486"/>
      <c r="AV85" s="1486"/>
      <c r="AW85" s="1486"/>
      <c r="AX85" s="1486"/>
      <c r="AY85" s="1494"/>
      <c r="AZ85" s="1495"/>
      <c r="BA85" s="1486"/>
      <c r="BB85" s="1486"/>
      <c r="BC85" s="1486"/>
      <c r="BD85" s="1486"/>
      <c r="BE85" s="1494"/>
      <c r="BF85" s="1495"/>
      <c r="BG85" s="1486"/>
      <c r="BH85" s="1486"/>
      <c r="BI85" s="1486"/>
      <c r="BJ85" s="1486"/>
      <c r="BK85" s="1494"/>
      <c r="BL85" s="1495"/>
      <c r="BM85" s="1486"/>
      <c r="BN85" s="1486"/>
      <c r="BO85" s="1486"/>
      <c r="BP85" s="1486"/>
      <c r="BQ85" s="1487"/>
      <c r="BR85" s="1488"/>
      <c r="BS85" s="1486"/>
      <c r="BT85" s="1486"/>
      <c r="BU85" s="1486"/>
      <c r="BV85" s="1486"/>
      <c r="BW85" s="1494"/>
      <c r="BX85" s="1495"/>
      <c r="BY85" s="1486"/>
      <c r="BZ85" s="1486"/>
      <c r="CA85" s="1486"/>
      <c r="CB85" s="1486"/>
      <c r="CC85" s="1494"/>
      <c r="CD85" s="1495"/>
      <c r="CE85" s="1486"/>
      <c r="CF85" s="1486"/>
      <c r="CG85" s="1486"/>
      <c r="CH85" s="1486"/>
      <c r="CI85" s="1494"/>
      <c r="CJ85" s="1495"/>
      <c r="CK85" s="1486"/>
      <c r="CL85" s="1486"/>
      <c r="CM85" s="1486"/>
      <c r="CN85" s="1486"/>
      <c r="CO85" s="1494"/>
      <c r="CP85" s="1495"/>
      <c r="CQ85" s="1486"/>
      <c r="CR85" s="1486"/>
      <c r="CS85" s="1486"/>
      <c r="CT85" s="1486"/>
      <c r="CU85" s="1494"/>
      <c r="CV85" s="1495"/>
      <c r="CW85" s="1486"/>
      <c r="CX85" s="1486"/>
      <c r="CY85" s="1486"/>
      <c r="CZ85" s="1486"/>
      <c r="DA85" s="1487"/>
      <c r="DB85" s="1488"/>
      <c r="DC85" s="1486"/>
      <c r="DD85" s="1486"/>
      <c r="DE85" s="1486"/>
      <c r="DF85" s="1486"/>
      <c r="DG85" s="1487"/>
      <c r="DH85" s="1488"/>
      <c r="DI85" s="1486"/>
      <c r="DJ85" s="1486"/>
      <c r="DK85" s="1486"/>
      <c r="DL85" s="1486"/>
      <c r="DM85" s="1487"/>
      <c r="DN85" s="1488"/>
      <c r="DO85" s="1486"/>
      <c r="DP85" s="1486"/>
      <c r="DQ85" s="1486"/>
      <c r="DR85" s="1486"/>
      <c r="DS85" s="1487"/>
      <c r="DT85" s="1488"/>
      <c r="DU85" s="1486"/>
      <c r="DV85" s="1486"/>
      <c r="DW85" s="1486"/>
      <c r="DX85" s="1486"/>
      <c r="DY85" s="1487"/>
      <c r="DZ85" s="1488"/>
      <c r="EA85" s="1486"/>
      <c r="EB85" s="1486"/>
      <c r="EC85" s="1486"/>
      <c r="ED85" s="1486"/>
      <c r="EE85" s="1487"/>
      <c r="EF85" s="1488"/>
      <c r="EG85" s="1486"/>
      <c r="EH85" s="1486"/>
      <c r="EI85" s="1486"/>
      <c r="EJ85" s="1486"/>
      <c r="EK85" s="1487"/>
      <c r="EL85" s="1488"/>
      <c r="EM85" s="1486"/>
      <c r="EN85" s="1486"/>
      <c r="EO85" s="1486"/>
      <c r="EP85" s="1486"/>
      <c r="EQ85" s="1487"/>
      <c r="ER85" s="1488"/>
      <c r="ES85" s="1486"/>
      <c r="ET85" s="1486"/>
      <c r="EU85" s="1486"/>
      <c r="EV85" s="1486"/>
      <c r="EW85" s="1487"/>
      <c r="EX85" s="1488"/>
      <c r="EY85" s="1486"/>
      <c r="EZ85" s="1486"/>
      <c r="FA85" s="1486"/>
      <c r="FB85" s="1486"/>
      <c r="FC85" s="1487"/>
      <c r="FD85" s="1488"/>
      <c r="FE85" s="1486"/>
      <c r="FF85" s="1486"/>
      <c r="FG85" s="1486"/>
      <c r="FH85" s="1486"/>
      <c r="FI85" s="1487"/>
      <c r="FJ85" s="1488"/>
      <c r="FK85" s="1486"/>
      <c r="FL85" s="1486"/>
      <c r="FM85" s="1486"/>
      <c r="FN85" s="1486"/>
      <c r="FO85" s="1487"/>
      <c r="FP85" s="1488"/>
      <c r="FQ85" s="1486"/>
      <c r="FR85" s="1486"/>
      <c r="FS85" s="1486"/>
      <c r="FT85" s="1486"/>
      <c r="FU85" s="1487"/>
      <c r="FV85" s="1488"/>
      <c r="FW85" s="1486"/>
      <c r="FX85" s="1486"/>
      <c r="FY85" s="1486"/>
      <c r="FZ85" s="1486"/>
      <c r="GA85" s="1487"/>
      <c r="GB85" s="1488"/>
      <c r="GC85" s="1486"/>
      <c r="GD85" s="1486"/>
      <c r="GE85" s="1486"/>
      <c r="GF85" s="1489"/>
      <c r="GG85" s="1490"/>
      <c r="GH85" s="39">
        <f t="shared" si="0"/>
        <v>0</v>
      </c>
      <c r="GI85" s="39">
        <f t="shared" si="1"/>
        <v>0</v>
      </c>
      <c r="GJ85" s="39">
        <f t="shared" si="2"/>
        <v>0</v>
      </c>
      <c r="GK85" s="4"/>
      <c r="GM85" s="40">
        <f t="shared" si="3"/>
        <v>0</v>
      </c>
      <c r="GN85" s="40">
        <f t="shared" si="4"/>
        <v>0</v>
      </c>
      <c r="GO85" s="40">
        <f t="shared" si="5"/>
        <v>0</v>
      </c>
      <c r="GP85" s="40">
        <f t="shared" si="6"/>
        <v>0</v>
      </c>
      <c r="GQ85" s="40">
        <f t="shared" si="7"/>
        <v>0</v>
      </c>
      <c r="GR85" s="40">
        <f t="shared" si="8"/>
        <v>0</v>
      </c>
      <c r="GS85" s="38" t="str">
        <f t="shared" si="9"/>
        <v/>
      </c>
      <c r="GT85" s="38" t="str">
        <f t="shared" si="10"/>
        <v/>
      </c>
    </row>
    <row r="86" spans="1:202" hidden="1" x14ac:dyDescent="0.2">
      <c r="A86" s="90">
        <v>63</v>
      </c>
      <c r="B86" s="317"/>
      <c r="C86" s="319"/>
      <c r="D86" s="320"/>
      <c r="E86" s="321"/>
      <c r="F86" s="1486"/>
      <c r="G86" s="1486"/>
      <c r="H86" s="1486"/>
      <c r="I86" s="1494"/>
      <c r="J86" s="1495"/>
      <c r="K86" s="1486"/>
      <c r="L86" s="1486"/>
      <c r="M86" s="1486"/>
      <c r="N86" s="1486"/>
      <c r="O86" s="1494"/>
      <c r="P86" s="1495"/>
      <c r="Q86" s="1486"/>
      <c r="R86" s="1486"/>
      <c r="S86" s="1486"/>
      <c r="T86" s="1486"/>
      <c r="U86" s="1494"/>
      <c r="V86" s="1495"/>
      <c r="W86" s="1486"/>
      <c r="X86" s="1486"/>
      <c r="Y86" s="1486"/>
      <c r="Z86" s="1486"/>
      <c r="AA86" s="1494"/>
      <c r="AB86" s="1495"/>
      <c r="AC86" s="1486"/>
      <c r="AD86" s="1486"/>
      <c r="AE86" s="1486"/>
      <c r="AF86" s="1486"/>
      <c r="AG86" s="1494"/>
      <c r="AH86" s="1495"/>
      <c r="AI86" s="1486"/>
      <c r="AJ86" s="1486"/>
      <c r="AK86" s="1486"/>
      <c r="AL86" s="1486"/>
      <c r="AM86" s="1494"/>
      <c r="AN86" s="1495"/>
      <c r="AO86" s="1486"/>
      <c r="AP86" s="1486"/>
      <c r="AQ86" s="1486"/>
      <c r="AR86" s="1486"/>
      <c r="AS86" s="1487"/>
      <c r="AT86" s="1488"/>
      <c r="AU86" s="1486"/>
      <c r="AV86" s="1486"/>
      <c r="AW86" s="1486"/>
      <c r="AX86" s="1486"/>
      <c r="AY86" s="1494"/>
      <c r="AZ86" s="1495"/>
      <c r="BA86" s="1486"/>
      <c r="BB86" s="1486"/>
      <c r="BC86" s="1486"/>
      <c r="BD86" s="1486"/>
      <c r="BE86" s="1494"/>
      <c r="BF86" s="1495"/>
      <c r="BG86" s="1486"/>
      <c r="BH86" s="1486"/>
      <c r="BI86" s="1486"/>
      <c r="BJ86" s="1486"/>
      <c r="BK86" s="1494"/>
      <c r="BL86" s="1495"/>
      <c r="BM86" s="1486"/>
      <c r="BN86" s="1486"/>
      <c r="BO86" s="1486"/>
      <c r="BP86" s="1486"/>
      <c r="BQ86" s="1487"/>
      <c r="BR86" s="1488"/>
      <c r="BS86" s="1486"/>
      <c r="BT86" s="1486"/>
      <c r="BU86" s="1486"/>
      <c r="BV86" s="1486"/>
      <c r="BW86" s="1494"/>
      <c r="BX86" s="1495"/>
      <c r="BY86" s="1486"/>
      <c r="BZ86" s="1486"/>
      <c r="CA86" s="1486"/>
      <c r="CB86" s="1486"/>
      <c r="CC86" s="1494"/>
      <c r="CD86" s="1495"/>
      <c r="CE86" s="1486"/>
      <c r="CF86" s="1486"/>
      <c r="CG86" s="1486"/>
      <c r="CH86" s="1486"/>
      <c r="CI86" s="1494"/>
      <c r="CJ86" s="1495"/>
      <c r="CK86" s="1486"/>
      <c r="CL86" s="1486"/>
      <c r="CM86" s="1486"/>
      <c r="CN86" s="1486"/>
      <c r="CO86" s="1494"/>
      <c r="CP86" s="1495"/>
      <c r="CQ86" s="1486"/>
      <c r="CR86" s="1486"/>
      <c r="CS86" s="1486"/>
      <c r="CT86" s="1486"/>
      <c r="CU86" s="1494"/>
      <c r="CV86" s="1495"/>
      <c r="CW86" s="1486"/>
      <c r="CX86" s="1486"/>
      <c r="CY86" s="1486"/>
      <c r="CZ86" s="1486"/>
      <c r="DA86" s="1487"/>
      <c r="DB86" s="1488"/>
      <c r="DC86" s="1486"/>
      <c r="DD86" s="1486"/>
      <c r="DE86" s="1486"/>
      <c r="DF86" s="1486"/>
      <c r="DG86" s="1487"/>
      <c r="DH86" s="1488"/>
      <c r="DI86" s="1486"/>
      <c r="DJ86" s="1486"/>
      <c r="DK86" s="1486"/>
      <c r="DL86" s="1486"/>
      <c r="DM86" s="1487"/>
      <c r="DN86" s="1488"/>
      <c r="DO86" s="1486"/>
      <c r="DP86" s="1486"/>
      <c r="DQ86" s="1486"/>
      <c r="DR86" s="1486"/>
      <c r="DS86" s="1487"/>
      <c r="DT86" s="1488"/>
      <c r="DU86" s="1486"/>
      <c r="DV86" s="1486"/>
      <c r="DW86" s="1486"/>
      <c r="DX86" s="1486"/>
      <c r="DY86" s="1487"/>
      <c r="DZ86" s="1488"/>
      <c r="EA86" s="1486"/>
      <c r="EB86" s="1486"/>
      <c r="EC86" s="1486"/>
      <c r="ED86" s="1486"/>
      <c r="EE86" s="1487"/>
      <c r="EF86" s="1488"/>
      <c r="EG86" s="1486"/>
      <c r="EH86" s="1486"/>
      <c r="EI86" s="1486"/>
      <c r="EJ86" s="1486"/>
      <c r="EK86" s="1487"/>
      <c r="EL86" s="1488"/>
      <c r="EM86" s="1486"/>
      <c r="EN86" s="1486"/>
      <c r="EO86" s="1486"/>
      <c r="EP86" s="1486"/>
      <c r="EQ86" s="1487"/>
      <c r="ER86" s="1488"/>
      <c r="ES86" s="1486"/>
      <c r="ET86" s="1486"/>
      <c r="EU86" s="1486"/>
      <c r="EV86" s="1486"/>
      <c r="EW86" s="1487"/>
      <c r="EX86" s="1488"/>
      <c r="EY86" s="1486"/>
      <c r="EZ86" s="1486"/>
      <c r="FA86" s="1486"/>
      <c r="FB86" s="1486"/>
      <c r="FC86" s="1487"/>
      <c r="FD86" s="1488"/>
      <c r="FE86" s="1486"/>
      <c r="FF86" s="1486"/>
      <c r="FG86" s="1486"/>
      <c r="FH86" s="1486"/>
      <c r="FI86" s="1487"/>
      <c r="FJ86" s="1488"/>
      <c r="FK86" s="1486"/>
      <c r="FL86" s="1486"/>
      <c r="FM86" s="1486"/>
      <c r="FN86" s="1486"/>
      <c r="FO86" s="1487"/>
      <c r="FP86" s="1488"/>
      <c r="FQ86" s="1486"/>
      <c r="FR86" s="1486"/>
      <c r="FS86" s="1486"/>
      <c r="FT86" s="1486"/>
      <c r="FU86" s="1487"/>
      <c r="FV86" s="1488"/>
      <c r="FW86" s="1486"/>
      <c r="FX86" s="1486"/>
      <c r="FY86" s="1486"/>
      <c r="FZ86" s="1486"/>
      <c r="GA86" s="1487"/>
      <c r="GB86" s="1488"/>
      <c r="GC86" s="1486"/>
      <c r="GD86" s="1486"/>
      <c r="GE86" s="1486"/>
      <c r="GF86" s="1489"/>
      <c r="GG86" s="1490"/>
      <c r="GH86" s="39">
        <f t="shared" si="0"/>
        <v>0</v>
      </c>
      <c r="GI86" s="39">
        <f t="shared" si="1"/>
        <v>0</v>
      </c>
      <c r="GJ86" s="39">
        <f t="shared" si="2"/>
        <v>0</v>
      </c>
      <c r="GK86" s="4"/>
      <c r="GM86" s="40">
        <f t="shared" si="3"/>
        <v>0</v>
      </c>
      <c r="GN86" s="40">
        <f t="shared" si="4"/>
        <v>0</v>
      </c>
      <c r="GO86" s="40">
        <f t="shared" si="5"/>
        <v>0</v>
      </c>
      <c r="GP86" s="40">
        <f t="shared" si="6"/>
        <v>0</v>
      </c>
      <c r="GQ86" s="40">
        <f t="shared" si="7"/>
        <v>0</v>
      </c>
      <c r="GR86" s="40">
        <f t="shared" si="8"/>
        <v>0</v>
      </c>
      <c r="GS86" s="38" t="str">
        <f t="shared" si="9"/>
        <v/>
      </c>
      <c r="GT86" s="38" t="str">
        <f t="shared" si="10"/>
        <v/>
      </c>
    </row>
    <row r="87" spans="1:202" hidden="1" x14ac:dyDescent="0.2">
      <c r="A87" s="90">
        <v>64</v>
      </c>
      <c r="B87" s="317"/>
      <c r="C87" s="319"/>
      <c r="D87" s="320"/>
      <c r="E87" s="321"/>
      <c r="F87" s="1486"/>
      <c r="G87" s="1486"/>
      <c r="H87" s="1486"/>
      <c r="I87" s="1494"/>
      <c r="J87" s="1495"/>
      <c r="K87" s="1486"/>
      <c r="L87" s="1486"/>
      <c r="M87" s="1486"/>
      <c r="N87" s="1486"/>
      <c r="O87" s="1494"/>
      <c r="P87" s="1495"/>
      <c r="Q87" s="1486"/>
      <c r="R87" s="1486"/>
      <c r="S87" s="1486"/>
      <c r="T87" s="1486"/>
      <c r="U87" s="1494"/>
      <c r="V87" s="1495"/>
      <c r="W87" s="1486"/>
      <c r="X87" s="1486"/>
      <c r="Y87" s="1486"/>
      <c r="Z87" s="1486"/>
      <c r="AA87" s="1494"/>
      <c r="AB87" s="1495"/>
      <c r="AC87" s="1486"/>
      <c r="AD87" s="1486"/>
      <c r="AE87" s="1486"/>
      <c r="AF87" s="1486"/>
      <c r="AG87" s="1494"/>
      <c r="AH87" s="1495"/>
      <c r="AI87" s="1486"/>
      <c r="AJ87" s="1486"/>
      <c r="AK87" s="1486"/>
      <c r="AL87" s="1486"/>
      <c r="AM87" s="1494"/>
      <c r="AN87" s="1495"/>
      <c r="AO87" s="1486"/>
      <c r="AP87" s="1486"/>
      <c r="AQ87" s="1486"/>
      <c r="AR87" s="1486"/>
      <c r="AS87" s="1487"/>
      <c r="AT87" s="1488"/>
      <c r="AU87" s="1486"/>
      <c r="AV87" s="1486"/>
      <c r="AW87" s="1486"/>
      <c r="AX87" s="1486"/>
      <c r="AY87" s="1494"/>
      <c r="AZ87" s="1495"/>
      <c r="BA87" s="1486"/>
      <c r="BB87" s="1486"/>
      <c r="BC87" s="1486"/>
      <c r="BD87" s="1486"/>
      <c r="BE87" s="1494"/>
      <c r="BF87" s="1495"/>
      <c r="BG87" s="1486"/>
      <c r="BH87" s="1486"/>
      <c r="BI87" s="1486"/>
      <c r="BJ87" s="1486"/>
      <c r="BK87" s="1494"/>
      <c r="BL87" s="1495"/>
      <c r="BM87" s="1486"/>
      <c r="BN87" s="1486"/>
      <c r="BO87" s="1486"/>
      <c r="BP87" s="1486"/>
      <c r="BQ87" s="1487"/>
      <c r="BR87" s="1488"/>
      <c r="BS87" s="1486"/>
      <c r="BT87" s="1486"/>
      <c r="BU87" s="1486"/>
      <c r="BV87" s="1486"/>
      <c r="BW87" s="1494"/>
      <c r="BX87" s="1495"/>
      <c r="BY87" s="1486"/>
      <c r="BZ87" s="1486"/>
      <c r="CA87" s="1486"/>
      <c r="CB87" s="1486"/>
      <c r="CC87" s="1494"/>
      <c r="CD87" s="1495"/>
      <c r="CE87" s="1486"/>
      <c r="CF87" s="1486"/>
      <c r="CG87" s="1486"/>
      <c r="CH87" s="1486"/>
      <c r="CI87" s="1494"/>
      <c r="CJ87" s="1495"/>
      <c r="CK87" s="1486"/>
      <c r="CL87" s="1486"/>
      <c r="CM87" s="1486"/>
      <c r="CN87" s="1486"/>
      <c r="CO87" s="1494"/>
      <c r="CP87" s="1495"/>
      <c r="CQ87" s="1486"/>
      <c r="CR87" s="1486"/>
      <c r="CS87" s="1486"/>
      <c r="CT87" s="1486"/>
      <c r="CU87" s="1494"/>
      <c r="CV87" s="1495"/>
      <c r="CW87" s="1486"/>
      <c r="CX87" s="1486"/>
      <c r="CY87" s="1486"/>
      <c r="CZ87" s="1486"/>
      <c r="DA87" s="1487"/>
      <c r="DB87" s="1488"/>
      <c r="DC87" s="1486"/>
      <c r="DD87" s="1486"/>
      <c r="DE87" s="1486"/>
      <c r="DF87" s="1486"/>
      <c r="DG87" s="1487"/>
      <c r="DH87" s="1488"/>
      <c r="DI87" s="1486"/>
      <c r="DJ87" s="1486"/>
      <c r="DK87" s="1486"/>
      <c r="DL87" s="1486"/>
      <c r="DM87" s="1487"/>
      <c r="DN87" s="1488"/>
      <c r="DO87" s="1486"/>
      <c r="DP87" s="1486"/>
      <c r="DQ87" s="1486"/>
      <c r="DR87" s="1486"/>
      <c r="DS87" s="1487"/>
      <c r="DT87" s="1488"/>
      <c r="DU87" s="1486"/>
      <c r="DV87" s="1486"/>
      <c r="DW87" s="1486"/>
      <c r="DX87" s="1486"/>
      <c r="DY87" s="1487"/>
      <c r="DZ87" s="1488"/>
      <c r="EA87" s="1486"/>
      <c r="EB87" s="1486"/>
      <c r="EC87" s="1486"/>
      <c r="ED87" s="1486"/>
      <c r="EE87" s="1487"/>
      <c r="EF87" s="1488"/>
      <c r="EG87" s="1486"/>
      <c r="EH87" s="1486"/>
      <c r="EI87" s="1486"/>
      <c r="EJ87" s="1486"/>
      <c r="EK87" s="1487"/>
      <c r="EL87" s="1488"/>
      <c r="EM87" s="1486"/>
      <c r="EN87" s="1486"/>
      <c r="EO87" s="1486"/>
      <c r="EP87" s="1486"/>
      <c r="EQ87" s="1487"/>
      <c r="ER87" s="1488"/>
      <c r="ES87" s="1486"/>
      <c r="ET87" s="1486"/>
      <c r="EU87" s="1486"/>
      <c r="EV87" s="1486"/>
      <c r="EW87" s="1487"/>
      <c r="EX87" s="1488"/>
      <c r="EY87" s="1486"/>
      <c r="EZ87" s="1486"/>
      <c r="FA87" s="1486"/>
      <c r="FB87" s="1486"/>
      <c r="FC87" s="1487"/>
      <c r="FD87" s="1488"/>
      <c r="FE87" s="1486"/>
      <c r="FF87" s="1486"/>
      <c r="FG87" s="1486"/>
      <c r="FH87" s="1486"/>
      <c r="FI87" s="1487"/>
      <c r="FJ87" s="1488"/>
      <c r="FK87" s="1486"/>
      <c r="FL87" s="1486"/>
      <c r="FM87" s="1486"/>
      <c r="FN87" s="1486"/>
      <c r="FO87" s="1487"/>
      <c r="FP87" s="1488"/>
      <c r="FQ87" s="1486"/>
      <c r="FR87" s="1486"/>
      <c r="FS87" s="1486"/>
      <c r="FT87" s="1486"/>
      <c r="FU87" s="1487"/>
      <c r="FV87" s="1488"/>
      <c r="FW87" s="1486"/>
      <c r="FX87" s="1486"/>
      <c r="FY87" s="1486"/>
      <c r="FZ87" s="1486"/>
      <c r="GA87" s="1487"/>
      <c r="GB87" s="1488"/>
      <c r="GC87" s="1486"/>
      <c r="GD87" s="1486"/>
      <c r="GE87" s="1486"/>
      <c r="GF87" s="1489"/>
      <c r="GG87" s="1490"/>
      <c r="GH87" s="39">
        <f t="shared" si="0"/>
        <v>0</v>
      </c>
      <c r="GI87" s="39">
        <f t="shared" si="1"/>
        <v>0</v>
      </c>
      <c r="GJ87" s="39">
        <f t="shared" si="2"/>
        <v>0</v>
      </c>
      <c r="GK87" s="4"/>
      <c r="GM87" s="40">
        <f t="shared" si="3"/>
        <v>0</v>
      </c>
      <c r="GN87" s="40">
        <f t="shared" si="4"/>
        <v>0</v>
      </c>
      <c r="GO87" s="40">
        <f t="shared" si="5"/>
        <v>0</v>
      </c>
      <c r="GP87" s="40">
        <f t="shared" si="6"/>
        <v>0</v>
      </c>
      <c r="GQ87" s="40">
        <f t="shared" si="7"/>
        <v>0</v>
      </c>
      <c r="GR87" s="40">
        <f t="shared" si="8"/>
        <v>0</v>
      </c>
      <c r="GS87" s="38" t="str">
        <f t="shared" si="9"/>
        <v/>
      </c>
      <c r="GT87" s="38" t="str">
        <f t="shared" si="10"/>
        <v/>
      </c>
    </row>
    <row r="88" spans="1:202" hidden="1" x14ac:dyDescent="0.2">
      <c r="A88" s="90">
        <v>65</v>
      </c>
      <c r="B88" s="317"/>
      <c r="C88" s="319"/>
      <c r="D88" s="320"/>
      <c r="E88" s="321"/>
      <c r="F88" s="1486"/>
      <c r="G88" s="1486"/>
      <c r="H88" s="1486"/>
      <c r="I88" s="1494"/>
      <c r="J88" s="1495"/>
      <c r="K88" s="1486"/>
      <c r="L88" s="1486"/>
      <c r="M88" s="1486"/>
      <c r="N88" s="1486"/>
      <c r="O88" s="1494"/>
      <c r="P88" s="1495"/>
      <c r="Q88" s="1486"/>
      <c r="R88" s="1486"/>
      <c r="S88" s="1486"/>
      <c r="T88" s="1486"/>
      <c r="U88" s="1494"/>
      <c r="V88" s="1495"/>
      <c r="W88" s="1486"/>
      <c r="X88" s="1486"/>
      <c r="Y88" s="1486"/>
      <c r="Z88" s="1486"/>
      <c r="AA88" s="1494"/>
      <c r="AB88" s="1495"/>
      <c r="AC88" s="1486"/>
      <c r="AD88" s="1486"/>
      <c r="AE88" s="1486"/>
      <c r="AF88" s="1486"/>
      <c r="AG88" s="1494"/>
      <c r="AH88" s="1495"/>
      <c r="AI88" s="1486"/>
      <c r="AJ88" s="1486"/>
      <c r="AK88" s="1486"/>
      <c r="AL88" s="1486"/>
      <c r="AM88" s="1494"/>
      <c r="AN88" s="1495"/>
      <c r="AO88" s="1486"/>
      <c r="AP88" s="1486"/>
      <c r="AQ88" s="1486"/>
      <c r="AR88" s="1486"/>
      <c r="AS88" s="1487"/>
      <c r="AT88" s="1488"/>
      <c r="AU88" s="1486"/>
      <c r="AV88" s="1486"/>
      <c r="AW88" s="1486"/>
      <c r="AX88" s="1486"/>
      <c r="AY88" s="1494"/>
      <c r="AZ88" s="1495"/>
      <c r="BA88" s="1486"/>
      <c r="BB88" s="1486"/>
      <c r="BC88" s="1486"/>
      <c r="BD88" s="1486"/>
      <c r="BE88" s="1494"/>
      <c r="BF88" s="1495"/>
      <c r="BG88" s="1486"/>
      <c r="BH88" s="1486"/>
      <c r="BI88" s="1486"/>
      <c r="BJ88" s="1486"/>
      <c r="BK88" s="1494"/>
      <c r="BL88" s="1495"/>
      <c r="BM88" s="1486"/>
      <c r="BN88" s="1486"/>
      <c r="BO88" s="1486"/>
      <c r="BP88" s="1486"/>
      <c r="BQ88" s="1487"/>
      <c r="BR88" s="1488"/>
      <c r="BS88" s="1486"/>
      <c r="BT88" s="1486"/>
      <c r="BU88" s="1486"/>
      <c r="BV88" s="1486"/>
      <c r="BW88" s="1494"/>
      <c r="BX88" s="1495"/>
      <c r="BY88" s="1486"/>
      <c r="BZ88" s="1486"/>
      <c r="CA88" s="1486"/>
      <c r="CB88" s="1486"/>
      <c r="CC88" s="1494"/>
      <c r="CD88" s="1495"/>
      <c r="CE88" s="1486"/>
      <c r="CF88" s="1486"/>
      <c r="CG88" s="1486"/>
      <c r="CH88" s="1486"/>
      <c r="CI88" s="1494"/>
      <c r="CJ88" s="1495"/>
      <c r="CK88" s="1486"/>
      <c r="CL88" s="1486"/>
      <c r="CM88" s="1486"/>
      <c r="CN88" s="1486"/>
      <c r="CO88" s="1494"/>
      <c r="CP88" s="1495"/>
      <c r="CQ88" s="1486"/>
      <c r="CR88" s="1486"/>
      <c r="CS88" s="1486"/>
      <c r="CT88" s="1486"/>
      <c r="CU88" s="1494"/>
      <c r="CV88" s="1495"/>
      <c r="CW88" s="1486"/>
      <c r="CX88" s="1486"/>
      <c r="CY88" s="1486"/>
      <c r="CZ88" s="1486"/>
      <c r="DA88" s="1487"/>
      <c r="DB88" s="1488"/>
      <c r="DC88" s="1486"/>
      <c r="DD88" s="1486"/>
      <c r="DE88" s="1486"/>
      <c r="DF88" s="1486"/>
      <c r="DG88" s="1487"/>
      <c r="DH88" s="1488"/>
      <c r="DI88" s="1486"/>
      <c r="DJ88" s="1486"/>
      <c r="DK88" s="1486"/>
      <c r="DL88" s="1486"/>
      <c r="DM88" s="1487"/>
      <c r="DN88" s="1488"/>
      <c r="DO88" s="1486"/>
      <c r="DP88" s="1486"/>
      <c r="DQ88" s="1486"/>
      <c r="DR88" s="1486"/>
      <c r="DS88" s="1487"/>
      <c r="DT88" s="1488"/>
      <c r="DU88" s="1486"/>
      <c r="DV88" s="1486"/>
      <c r="DW88" s="1486"/>
      <c r="DX88" s="1486"/>
      <c r="DY88" s="1487"/>
      <c r="DZ88" s="1488"/>
      <c r="EA88" s="1486"/>
      <c r="EB88" s="1486"/>
      <c r="EC88" s="1486"/>
      <c r="ED88" s="1486"/>
      <c r="EE88" s="1487"/>
      <c r="EF88" s="1488"/>
      <c r="EG88" s="1486"/>
      <c r="EH88" s="1486"/>
      <c r="EI88" s="1486"/>
      <c r="EJ88" s="1486"/>
      <c r="EK88" s="1487"/>
      <c r="EL88" s="1488"/>
      <c r="EM88" s="1486"/>
      <c r="EN88" s="1486"/>
      <c r="EO88" s="1486"/>
      <c r="EP88" s="1486"/>
      <c r="EQ88" s="1487"/>
      <c r="ER88" s="1488"/>
      <c r="ES88" s="1486"/>
      <c r="ET88" s="1486"/>
      <c r="EU88" s="1486"/>
      <c r="EV88" s="1486"/>
      <c r="EW88" s="1487"/>
      <c r="EX88" s="1488"/>
      <c r="EY88" s="1486"/>
      <c r="EZ88" s="1486"/>
      <c r="FA88" s="1486"/>
      <c r="FB88" s="1486"/>
      <c r="FC88" s="1487"/>
      <c r="FD88" s="1488"/>
      <c r="FE88" s="1486"/>
      <c r="FF88" s="1486"/>
      <c r="FG88" s="1486"/>
      <c r="FH88" s="1486"/>
      <c r="FI88" s="1487"/>
      <c r="FJ88" s="1488"/>
      <c r="FK88" s="1486"/>
      <c r="FL88" s="1486"/>
      <c r="FM88" s="1486"/>
      <c r="FN88" s="1486"/>
      <c r="FO88" s="1487"/>
      <c r="FP88" s="1488"/>
      <c r="FQ88" s="1486"/>
      <c r="FR88" s="1486"/>
      <c r="FS88" s="1486"/>
      <c r="FT88" s="1486"/>
      <c r="FU88" s="1487"/>
      <c r="FV88" s="1488"/>
      <c r="FW88" s="1486"/>
      <c r="FX88" s="1486"/>
      <c r="FY88" s="1486"/>
      <c r="FZ88" s="1486"/>
      <c r="GA88" s="1487"/>
      <c r="GB88" s="1488"/>
      <c r="GC88" s="1486"/>
      <c r="GD88" s="1486"/>
      <c r="GE88" s="1486"/>
      <c r="GF88" s="1489"/>
      <c r="GG88" s="1490"/>
      <c r="GH88" s="39">
        <f t="shared" ref="GH88:GH123" si="11">GM88+GN88</f>
        <v>0</v>
      </c>
      <c r="GI88" s="39">
        <f t="shared" ref="GI88:GI123" si="12">GP88+GO88</f>
        <v>0</v>
      </c>
      <c r="GJ88" s="39">
        <f t="shared" ref="GJ88:GJ123" si="13">GQ88+GR88</f>
        <v>0</v>
      </c>
      <c r="GK88" s="4"/>
      <c r="GM88" s="40">
        <f t="shared" ref="GM88:GM123" si="14">COUNTA(D88,J88,P88,V88,AB88,AH88,AN88,AT88,AZ88,BF88,BL88,BR88,BX88,CD88,CJ88)</f>
        <v>0</v>
      </c>
      <c r="GN88" s="40">
        <f t="shared" ref="GN88:GN123" si="15">COUNTA(GB88,FV88,FP88,FJ88,FD88,EX88,ER88,EL88,EF88,DZ88,DT88,DN88,DH88,DB88,CV88,CP88)</f>
        <v>0</v>
      </c>
      <c r="GO88" s="40">
        <f t="shared" ref="GO88:GO123" si="16">COUNTA(F88,L88,R88,X88,AD88,AJ88,AP88,AV88,BB88,BH88,BN88,BT88,BZ88,CF88,CL88)</f>
        <v>0</v>
      </c>
      <c r="GP88" s="40">
        <f t="shared" ref="GP88:GP123" si="17">COUNTA(GD88,FX88,FR88,FL88,FF88,EZ88,ET88,EN88,EH88,EB88,DV88,DP88,DJ88,DD88,CX88,CR88)</f>
        <v>0</v>
      </c>
      <c r="GQ88" s="40">
        <f t="shared" ref="GQ88:GQ123" si="18">COUNTA(H88,N88,T88,Z88,AF88,AL88,AR88,AX88,BD88,BJ88,BP88,BV88,CB88,CH88,CN88)</f>
        <v>0</v>
      </c>
      <c r="GR88" s="40">
        <f t="shared" ref="GR88:GR123" si="19">COUNTA(GF88,FZ88,FT88,FN88,FH88,FB88,EV88,EP88,EJ88,ED88,DX88,DR88,DL88,DF88,CZ88,CT88)</f>
        <v>0</v>
      </c>
      <c r="GS88" s="38" t="str">
        <f t="shared" ref="GS88:GS123" si="20">IF(GP88+GO88+GQ88+GR88&gt;0,"○","")</f>
        <v/>
      </c>
      <c r="GT88" s="38" t="str">
        <f t="shared" ref="GT88:GT123" si="21">IF(AND(C88="○",GS88="○"),"○","")</f>
        <v/>
      </c>
    </row>
    <row r="89" spans="1:202" hidden="1" x14ac:dyDescent="0.2">
      <c r="A89" s="90">
        <v>66</v>
      </c>
      <c r="B89" s="317"/>
      <c r="C89" s="319"/>
      <c r="D89" s="320"/>
      <c r="E89" s="321"/>
      <c r="F89" s="1486"/>
      <c r="G89" s="1486"/>
      <c r="H89" s="1486"/>
      <c r="I89" s="1494"/>
      <c r="J89" s="1495"/>
      <c r="K89" s="1486"/>
      <c r="L89" s="1486"/>
      <c r="M89" s="1486"/>
      <c r="N89" s="1486"/>
      <c r="O89" s="1494"/>
      <c r="P89" s="1495"/>
      <c r="Q89" s="1486"/>
      <c r="R89" s="1486"/>
      <c r="S89" s="1486"/>
      <c r="T89" s="1486"/>
      <c r="U89" s="1494"/>
      <c r="V89" s="1495"/>
      <c r="W89" s="1486"/>
      <c r="X89" s="1486"/>
      <c r="Y89" s="1486"/>
      <c r="Z89" s="1486"/>
      <c r="AA89" s="1494"/>
      <c r="AB89" s="1495"/>
      <c r="AC89" s="1486"/>
      <c r="AD89" s="1486"/>
      <c r="AE89" s="1486"/>
      <c r="AF89" s="1486"/>
      <c r="AG89" s="1494"/>
      <c r="AH89" s="1495"/>
      <c r="AI89" s="1486"/>
      <c r="AJ89" s="1486"/>
      <c r="AK89" s="1486"/>
      <c r="AL89" s="1486"/>
      <c r="AM89" s="1494"/>
      <c r="AN89" s="1495"/>
      <c r="AO89" s="1486"/>
      <c r="AP89" s="1486"/>
      <c r="AQ89" s="1486"/>
      <c r="AR89" s="1486"/>
      <c r="AS89" s="1487"/>
      <c r="AT89" s="1488"/>
      <c r="AU89" s="1486"/>
      <c r="AV89" s="1486"/>
      <c r="AW89" s="1486"/>
      <c r="AX89" s="1486"/>
      <c r="AY89" s="1494"/>
      <c r="AZ89" s="1495"/>
      <c r="BA89" s="1486"/>
      <c r="BB89" s="1486"/>
      <c r="BC89" s="1486"/>
      <c r="BD89" s="1486"/>
      <c r="BE89" s="1494"/>
      <c r="BF89" s="1495"/>
      <c r="BG89" s="1486"/>
      <c r="BH89" s="1486"/>
      <c r="BI89" s="1486"/>
      <c r="BJ89" s="1486"/>
      <c r="BK89" s="1494"/>
      <c r="BL89" s="1495"/>
      <c r="BM89" s="1486"/>
      <c r="BN89" s="1486"/>
      <c r="BO89" s="1486"/>
      <c r="BP89" s="1486"/>
      <c r="BQ89" s="1487"/>
      <c r="BR89" s="1488"/>
      <c r="BS89" s="1486"/>
      <c r="BT89" s="1486"/>
      <c r="BU89" s="1486"/>
      <c r="BV89" s="1486"/>
      <c r="BW89" s="1494"/>
      <c r="BX89" s="1495"/>
      <c r="BY89" s="1486"/>
      <c r="BZ89" s="1486"/>
      <c r="CA89" s="1486"/>
      <c r="CB89" s="1486"/>
      <c r="CC89" s="1494"/>
      <c r="CD89" s="1495"/>
      <c r="CE89" s="1486"/>
      <c r="CF89" s="1486"/>
      <c r="CG89" s="1486"/>
      <c r="CH89" s="1486"/>
      <c r="CI89" s="1494"/>
      <c r="CJ89" s="1495"/>
      <c r="CK89" s="1486"/>
      <c r="CL89" s="1486"/>
      <c r="CM89" s="1486"/>
      <c r="CN89" s="1486"/>
      <c r="CO89" s="1494"/>
      <c r="CP89" s="1495"/>
      <c r="CQ89" s="1486"/>
      <c r="CR89" s="1486"/>
      <c r="CS89" s="1486"/>
      <c r="CT89" s="1486"/>
      <c r="CU89" s="1494"/>
      <c r="CV89" s="1495"/>
      <c r="CW89" s="1486"/>
      <c r="CX89" s="1486"/>
      <c r="CY89" s="1486"/>
      <c r="CZ89" s="1486"/>
      <c r="DA89" s="1487"/>
      <c r="DB89" s="1488"/>
      <c r="DC89" s="1486"/>
      <c r="DD89" s="1486"/>
      <c r="DE89" s="1486"/>
      <c r="DF89" s="1486"/>
      <c r="DG89" s="1487"/>
      <c r="DH89" s="1488"/>
      <c r="DI89" s="1486"/>
      <c r="DJ89" s="1486"/>
      <c r="DK89" s="1486"/>
      <c r="DL89" s="1486"/>
      <c r="DM89" s="1487"/>
      <c r="DN89" s="1488"/>
      <c r="DO89" s="1486"/>
      <c r="DP89" s="1486"/>
      <c r="DQ89" s="1486"/>
      <c r="DR89" s="1486"/>
      <c r="DS89" s="1487"/>
      <c r="DT89" s="1488"/>
      <c r="DU89" s="1486"/>
      <c r="DV89" s="1486"/>
      <c r="DW89" s="1486"/>
      <c r="DX89" s="1486"/>
      <c r="DY89" s="1487"/>
      <c r="DZ89" s="1488"/>
      <c r="EA89" s="1486"/>
      <c r="EB89" s="1486"/>
      <c r="EC89" s="1486"/>
      <c r="ED89" s="1486"/>
      <c r="EE89" s="1487"/>
      <c r="EF89" s="1488"/>
      <c r="EG89" s="1486"/>
      <c r="EH89" s="1486"/>
      <c r="EI89" s="1486"/>
      <c r="EJ89" s="1486"/>
      <c r="EK89" s="1487"/>
      <c r="EL89" s="1488"/>
      <c r="EM89" s="1486"/>
      <c r="EN89" s="1486"/>
      <c r="EO89" s="1486"/>
      <c r="EP89" s="1486"/>
      <c r="EQ89" s="1487"/>
      <c r="ER89" s="1488"/>
      <c r="ES89" s="1486"/>
      <c r="ET89" s="1486"/>
      <c r="EU89" s="1486"/>
      <c r="EV89" s="1486"/>
      <c r="EW89" s="1487"/>
      <c r="EX89" s="1488"/>
      <c r="EY89" s="1486"/>
      <c r="EZ89" s="1486"/>
      <c r="FA89" s="1486"/>
      <c r="FB89" s="1486"/>
      <c r="FC89" s="1487"/>
      <c r="FD89" s="1488"/>
      <c r="FE89" s="1486"/>
      <c r="FF89" s="1486"/>
      <c r="FG89" s="1486"/>
      <c r="FH89" s="1486"/>
      <c r="FI89" s="1487"/>
      <c r="FJ89" s="1488"/>
      <c r="FK89" s="1486"/>
      <c r="FL89" s="1486"/>
      <c r="FM89" s="1486"/>
      <c r="FN89" s="1486"/>
      <c r="FO89" s="1487"/>
      <c r="FP89" s="1488"/>
      <c r="FQ89" s="1486"/>
      <c r="FR89" s="1486"/>
      <c r="FS89" s="1486"/>
      <c r="FT89" s="1486"/>
      <c r="FU89" s="1487"/>
      <c r="FV89" s="1488"/>
      <c r="FW89" s="1486"/>
      <c r="FX89" s="1486"/>
      <c r="FY89" s="1486"/>
      <c r="FZ89" s="1486"/>
      <c r="GA89" s="1487"/>
      <c r="GB89" s="1488"/>
      <c r="GC89" s="1486"/>
      <c r="GD89" s="1486"/>
      <c r="GE89" s="1486"/>
      <c r="GF89" s="1489"/>
      <c r="GG89" s="1490"/>
      <c r="GH89" s="39">
        <f t="shared" si="11"/>
        <v>0</v>
      </c>
      <c r="GI89" s="39">
        <f t="shared" si="12"/>
        <v>0</v>
      </c>
      <c r="GJ89" s="39">
        <f t="shared" si="13"/>
        <v>0</v>
      </c>
      <c r="GK89" s="4"/>
      <c r="GM89" s="40">
        <f t="shared" si="14"/>
        <v>0</v>
      </c>
      <c r="GN89" s="40">
        <f t="shared" si="15"/>
        <v>0</v>
      </c>
      <c r="GO89" s="40">
        <f t="shared" si="16"/>
        <v>0</v>
      </c>
      <c r="GP89" s="40">
        <f t="shared" si="17"/>
        <v>0</v>
      </c>
      <c r="GQ89" s="40">
        <f t="shared" si="18"/>
        <v>0</v>
      </c>
      <c r="GR89" s="40">
        <f t="shared" si="19"/>
        <v>0</v>
      </c>
      <c r="GS89" s="38" t="str">
        <f t="shared" si="20"/>
        <v/>
      </c>
      <c r="GT89" s="38" t="str">
        <f t="shared" si="21"/>
        <v/>
      </c>
    </row>
    <row r="90" spans="1:202" hidden="1" x14ac:dyDescent="0.2">
      <c r="A90" s="90">
        <v>67</v>
      </c>
      <c r="B90" s="317"/>
      <c r="C90" s="319"/>
      <c r="D90" s="320"/>
      <c r="E90" s="321"/>
      <c r="F90" s="1486"/>
      <c r="G90" s="1486"/>
      <c r="H90" s="1486"/>
      <c r="I90" s="1494"/>
      <c r="J90" s="1495"/>
      <c r="K90" s="1486"/>
      <c r="L90" s="1486"/>
      <c r="M90" s="1486"/>
      <c r="N90" s="1486"/>
      <c r="O90" s="1494"/>
      <c r="P90" s="1495"/>
      <c r="Q90" s="1486"/>
      <c r="R90" s="1486"/>
      <c r="S90" s="1486"/>
      <c r="T90" s="1486"/>
      <c r="U90" s="1494"/>
      <c r="V90" s="1495"/>
      <c r="W90" s="1486"/>
      <c r="X90" s="1486"/>
      <c r="Y90" s="1486"/>
      <c r="Z90" s="1486"/>
      <c r="AA90" s="1494"/>
      <c r="AB90" s="1495"/>
      <c r="AC90" s="1486"/>
      <c r="AD90" s="1486"/>
      <c r="AE90" s="1486"/>
      <c r="AF90" s="1486"/>
      <c r="AG90" s="1494"/>
      <c r="AH90" s="1495"/>
      <c r="AI90" s="1486"/>
      <c r="AJ90" s="1486"/>
      <c r="AK90" s="1486"/>
      <c r="AL90" s="1486"/>
      <c r="AM90" s="1494"/>
      <c r="AN90" s="1495"/>
      <c r="AO90" s="1486"/>
      <c r="AP90" s="1486"/>
      <c r="AQ90" s="1486"/>
      <c r="AR90" s="1486"/>
      <c r="AS90" s="1487"/>
      <c r="AT90" s="1488"/>
      <c r="AU90" s="1486"/>
      <c r="AV90" s="1486"/>
      <c r="AW90" s="1486"/>
      <c r="AX90" s="1486"/>
      <c r="AY90" s="1494"/>
      <c r="AZ90" s="1495"/>
      <c r="BA90" s="1486"/>
      <c r="BB90" s="1486"/>
      <c r="BC90" s="1486"/>
      <c r="BD90" s="1486"/>
      <c r="BE90" s="1494"/>
      <c r="BF90" s="1495"/>
      <c r="BG90" s="1486"/>
      <c r="BH90" s="1486"/>
      <c r="BI90" s="1486"/>
      <c r="BJ90" s="1486"/>
      <c r="BK90" s="1494"/>
      <c r="BL90" s="1495"/>
      <c r="BM90" s="1486"/>
      <c r="BN90" s="1486"/>
      <c r="BO90" s="1486"/>
      <c r="BP90" s="1486"/>
      <c r="BQ90" s="1487"/>
      <c r="BR90" s="1488"/>
      <c r="BS90" s="1486"/>
      <c r="BT90" s="1486"/>
      <c r="BU90" s="1486"/>
      <c r="BV90" s="1486"/>
      <c r="BW90" s="1494"/>
      <c r="BX90" s="1495"/>
      <c r="BY90" s="1486"/>
      <c r="BZ90" s="1486"/>
      <c r="CA90" s="1486"/>
      <c r="CB90" s="1486"/>
      <c r="CC90" s="1494"/>
      <c r="CD90" s="1495"/>
      <c r="CE90" s="1486"/>
      <c r="CF90" s="1486"/>
      <c r="CG90" s="1486"/>
      <c r="CH90" s="1486"/>
      <c r="CI90" s="1494"/>
      <c r="CJ90" s="1495"/>
      <c r="CK90" s="1486"/>
      <c r="CL90" s="1486"/>
      <c r="CM90" s="1486"/>
      <c r="CN90" s="1486"/>
      <c r="CO90" s="1494"/>
      <c r="CP90" s="1495"/>
      <c r="CQ90" s="1486"/>
      <c r="CR90" s="1486"/>
      <c r="CS90" s="1486"/>
      <c r="CT90" s="1486"/>
      <c r="CU90" s="1494"/>
      <c r="CV90" s="1495"/>
      <c r="CW90" s="1486"/>
      <c r="CX90" s="1486"/>
      <c r="CY90" s="1486"/>
      <c r="CZ90" s="1486"/>
      <c r="DA90" s="1487"/>
      <c r="DB90" s="1488"/>
      <c r="DC90" s="1486"/>
      <c r="DD90" s="1486"/>
      <c r="DE90" s="1486"/>
      <c r="DF90" s="1486"/>
      <c r="DG90" s="1487"/>
      <c r="DH90" s="1488"/>
      <c r="DI90" s="1486"/>
      <c r="DJ90" s="1486"/>
      <c r="DK90" s="1486"/>
      <c r="DL90" s="1486"/>
      <c r="DM90" s="1487"/>
      <c r="DN90" s="1488"/>
      <c r="DO90" s="1486"/>
      <c r="DP90" s="1486"/>
      <c r="DQ90" s="1486"/>
      <c r="DR90" s="1486"/>
      <c r="DS90" s="1487"/>
      <c r="DT90" s="1488"/>
      <c r="DU90" s="1486"/>
      <c r="DV90" s="1486"/>
      <c r="DW90" s="1486"/>
      <c r="DX90" s="1486"/>
      <c r="DY90" s="1487"/>
      <c r="DZ90" s="1488"/>
      <c r="EA90" s="1486"/>
      <c r="EB90" s="1486"/>
      <c r="EC90" s="1486"/>
      <c r="ED90" s="1486"/>
      <c r="EE90" s="1487"/>
      <c r="EF90" s="1488"/>
      <c r="EG90" s="1486"/>
      <c r="EH90" s="1486"/>
      <c r="EI90" s="1486"/>
      <c r="EJ90" s="1486"/>
      <c r="EK90" s="1487"/>
      <c r="EL90" s="1488"/>
      <c r="EM90" s="1486"/>
      <c r="EN90" s="1486"/>
      <c r="EO90" s="1486"/>
      <c r="EP90" s="1486"/>
      <c r="EQ90" s="1487"/>
      <c r="ER90" s="1488"/>
      <c r="ES90" s="1486"/>
      <c r="ET90" s="1486"/>
      <c r="EU90" s="1486"/>
      <c r="EV90" s="1486"/>
      <c r="EW90" s="1487"/>
      <c r="EX90" s="1488"/>
      <c r="EY90" s="1486"/>
      <c r="EZ90" s="1486"/>
      <c r="FA90" s="1486"/>
      <c r="FB90" s="1486"/>
      <c r="FC90" s="1487"/>
      <c r="FD90" s="1488"/>
      <c r="FE90" s="1486"/>
      <c r="FF90" s="1486"/>
      <c r="FG90" s="1486"/>
      <c r="FH90" s="1486"/>
      <c r="FI90" s="1487"/>
      <c r="FJ90" s="1488"/>
      <c r="FK90" s="1486"/>
      <c r="FL90" s="1486"/>
      <c r="FM90" s="1486"/>
      <c r="FN90" s="1486"/>
      <c r="FO90" s="1487"/>
      <c r="FP90" s="1488"/>
      <c r="FQ90" s="1486"/>
      <c r="FR90" s="1486"/>
      <c r="FS90" s="1486"/>
      <c r="FT90" s="1486"/>
      <c r="FU90" s="1487"/>
      <c r="FV90" s="1488"/>
      <c r="FW90" s="1486"/>
      <c r="FX90" s="1486"/>
      <c r="FY90" s="1486"/>
      <c r="FZ90" s="1486"/>
      <c r="GA90" s="1487"/>
      <c r="GB90" s="1488"/>
      <c r="GC90" s="1486"/>
      <c r="GD90" s="1486"/>
      <c r="GE90" s="1486"/>
      <c r="GF90" s="1489"/>
      <c r="GG90" s="1490"/>
      <c r="GH90" s="39">
        <f t="shared" si="11"/>
        <v>0</v>
      </c>
      <c r="GI90" s="39">
        <f t="shared" si="12"/>
        <v>0</v>
      </c>
      <c r="GJ90" s="39">
        <f t="shared" si="13"/>
        <v>0</v>
      </c>
      <c r="GK90" s="4"/>
      <c r="GM90" s="40">
        <f t="shared" si="14"/>
        <v>0</v>
      </c>
      <c r="GN90" s="40">
        <f t="shared" si="15"/>
        <v>0</v>
      </c>
      <c r="GO90" s="40">
        <f t="shared" si="16"/>
        <v>0</v>
      </c>
      <c r="GP90" s="40">
        <f t="shared" si="17"/>
        <v>0</v>
      </c>
      <c r="GQ90" s="40">
        <f t="shared" si="18"/>
        <v>0</v>
      </c>
      <c r="GR90" s="40">
        <f t="shared" si="19"/>
        <v>0</v>
      </c>
      <c r="GS90" s="38" t="str">
        <f t="shared" si="20"/>
        <v/>
      </c>
      <c r="GT90" s="38" t="str">
        <f t="shared" si="21"/>
        <v/>
      </c>
    </row>
    <row r="91" spans="1:202" hidden="1" x14ac:dyDescent="0.2">
      <c r="A91" s="90">
        <v>68</v>
      </c>
      <c r="B91" s="317"/>
      <c r="C91" s="319"/>
      <c r="D91" s="320"/>
      <c r="E91" s="321"/>
      <c r="F91" s="1486"/>
      <c r="G91" s="1486"/>
      <c r="H91" s="1486"/>
      <c r="I91" s="1494"/>
      <c r="J91" s="1495"/>
      <c r="K91" s="1486"/>
      <c r="L91" s="1486"/>
      <c r="M91" s="1486"/>
      <c r="N91" s="1486"/>
      <c r="O91" s="1494"/>
      <c r="P91" s="1495"/>
      <c r="Q91" s="1486"/>
      <c r="R91" s="1486"/>
      <c r="S91" s="1486"/>
      <c r="T91" s="1486"/>
      <c r="U91" s="1494"/>
      <c r="V91" s="1495"/>
      <c r="W91" s="1486"/>
      <c r="X91" s="1486"/>
      <c r="Y91" s="1486"/>
      <c r="Z91" s="1486"/>
      <c r="AA91" s="1494"/>
      <c r="AB91" s="1495"/>
      <c r="AC91" s="1486"/>
      <c r="AD91" s="1486"/>
      <c r="AE91" s="1486"/>
      <c r="AF91" s="1486"/>
      <c r="AG91" s="1494"/>
      <c r="AH91" s="1495"/>
      <c r="AI91" s="1486"/>
      <c r="AJ91" s="1486"/>
      <c r="AK91" s="1486"/>
      <c r="AL91" s="1486"/>
      <c r="AM91" s="1494"/>
      <c r="AN91" s="1495"/>
      <c r="AO91" s="1486"/>
      <c r="AP91" s="1486"/>
      <c r="AQ91" s="1486"/>
      <c r="AR91" s="1486"/>
      <c r="AS91" s="1487"/>
      <c r="AT91" s="1488"/>
      <c r="AU91" s="1486"/>
      <c r="AV91" s="1486"/>
      <c r="AW91" s="1486"/>
      <c r="AX91" s="1486"/>
      <c r="AY91" s="1494"/>
      <c r="AZ91" s="1495"/>
      <c r="BA91" s="1486"/>
      <c r="BB91" s="1486"/>
      <c r="BC91" s="1486"/>
      <c r="BD91" s="1486"/>
      <c r="BE91" s="1494"/>
      <c r="BF91" s="1495"/>
      <c r="BG91" s="1486"/>
      <c r="BH91" s="1486"/>
      <c r="BI91" s="1486"/>
      <c r="BJ91" s="1486"/>
      <c r="BK91" s="1494"/>
      <c r="BL91" s="1495"/>
      <c r="BM91" s="1486"/>
      <c r="BN91" s="1486"/>
      <c r="BO91" s="1486"/>
      <c r="BP91" s="1486"/>
      <c r="BQ91" s="1487"/>
      <c r="BR91" s="1488"/>
      <c r="BS91" s="1486"/>
      <c r="BT91" s="1486"/>
      <c r="BU91" s="1486"/>
      <c r="BV91" s="1486"/>
      <c r="BW91" s="1494"/>
      <c r="BX91" s="1495"/>
      <c r="BY91" s="1486"/>
      <c r="BZ91" s="1486"/>
      <c r="CA91" s="1486"/>
      <c r="CB91" s="1486"/>
      <c r="CC91" s="1494"/>
      <c r="CD91" s="1495"/>
      <c r="CE91" s="1486"/>
      <c r="CF91" s="1486"/>
      <c r="CG91" s="1486"/>
      <c r="CH91" s="1486"/>
      <c r="CI91" s="1494"/>
      <c r="CJ91" s="1495"/>
      <c r="CK91" s="1486"/>
      <c r="CL91" s="1486"/>
      <c r="CM91" s="1486"/>
      <c r="CN91" s="1486"/>
      <c r="CO91" s="1494"/>
      <c r="CP91" s="1495"/>
      <c r="CQ91" s="1486"/>
      <c r="CR91" s="1486"/>
      <c r="CS91" s="1486"/>
      <c r="CT91" s="1486"/>
      <c r="CU91" s="1494"/>
      <c r="CV91" s="1495"/>
      <c r="CW91" s="1486"/>
      <c r="CX91" s="1486"/>
      <c r="CY91" s="1486"/>
      <c r="CZ91" s="1486"/>
      <c r="DA91" s="1487"/>
      <c r="DB91" s="1488"/>
      <c r="DC91" s="1486"/>
      <c r="DD91" s="1486"/>
      <c r="DE91" s="1486"/>
      <c r="DF91" s="1486"/>
      <c r="DG91" s="1487"/>
      <c r="DH91" s="1488"/>
      <c r="DI91" s="1486"/>
      <c r="DJ91" s="1486"/>
      <c r="DK91" s="1486"/>
      <c r="DL91" s="1486"/>
      <c r="DM91" s="1487"/>
      <c r="DN91" s="1488"/>
      <c r="DO91" s="1486"/>
      <c r="DP91" s="1486"/>
      <c r="DQ91" s="1486"/>
      <c r="DR91" s="1486"/>
      <c r="DS91" s="1487"/>
      <c r="DT91" s="1488"/>
      <c r="DU91" s="1486"/>
      <c r="DV91" s="1486"/>
      <c r="DW91" s="1486"/>
      <c r="DX91" s="1486"/>
      <c r="DY91" s="1487"/>
      <c r="DZ91" s="1488"/>
      <c r="EA91" s="1486"/>
      <c r="EB91" s="1486"/>
      <c r="EC91" s="1486"/>
      <c r="ED91" s="1486"/>
      <c r="EE91" s="1487"/>
      <c r="EF91" s="1488"/>
      <c r="EG91" s="1486"/>
      <c r="EH91" s="1486"/>
      <c r="EI91" s="1486"/>
      <c r="EJ91" s="1486"/>
      <c r="EK91" s="1487"/>
      <c r="EL91" s="1488"/>
      <c r="EM91" s="1486"/>
      <c r="EN91" s="1486"/>
      <c r="EO91" s="1486"/>
      <c r="EP91" s="1486"/>
      <c r="EQ91" s="1487"/>
      <c r="ER91" s="1488"/>
      <c r="ES91" s="1486"/>
      <c r="ET91" s="1486"/>
      <c r="EU91" s="1486"/>
      <c r="EV91" s="1486"/>
      <c r="EW91" s="1487"/>
      <c r="EX91" s="1488"/>
      <c r="EY91" s="1486"/>
      <c r="EZ91" s="1486"/>
      <c r="FA91" s="1486"/>
      <c r="FB91" s="1486"/>
      <c r="FC91" s="1487"/>
      <c r="FD91" s="1488"/>
      <c r="FE91" s="1486"/>
      <c r="FF91" s="1486"/>
      <c r="FG91" s="1486"/>
      <c r="FH91" s="1486"/>
      <c r="FI91" s="1487"/>
      <c r="FJ91" s="1488"/>
      <c r="FK91" s="1486"/>
      <c r="FL91" s="1486"/>
      <c r="FM91" s="1486"/>
      <c r="FN91" s="1486"/>
      <c r="FO91" s="1487"/>
      <c r="FP91" s="1488"/>
      <c r="FQ91" s="1486"/>
      <c r="FR91" s="1486"/>
      <c r="FS91" s="1486"/>
      <c r="FT91" s="1486"/>
      <c r="FU91" s="1487"/>
      <c r="FV91" s="1488"/>
      <c r="FW91" s="1486"/>
      <c r="FX91" s="1486"/>
      <c r="FY91" s="1486"/>
      <c r="FZ91" s="1486"/>
      <c r="GA91" s="1487"/>
      <c r="GB91" s="1488"/>
      <c r="GC91" s="1486"/>
      <c r="GD91" s="1486"/>
      <c r="GE91" s="1486"/>
      <c r="GF91" s="1489"/>
      <c r="GG91" s="1490"/>
      <c r="GH91" s="39">
        <f t="shared" si="11"/>
        <v>0</v>
      </c>
      <c r="GI91" s="39">
        <f t="shared" si="12"/>
        <v>0</v>
      </c>
      <c r="GJ91" s="39">
        <f t="shared" si="13"/>
        <v>0</v>
      </c>
      <c r="GK91" s="4"/>
      <c r="GM91" s="40">
        <f t="shared" si="14"/>
        <v>0</v>
      </c>
      <c r="GN91" s="40">
        <f t="shared" si="15"/>
        <v>0</v>
      </c>
      <c r="GO91" s="40">
        <f t="shared" si="16"/>
        <v>0</v>
      </c>
      <c r="GP91" s="40">
        <f t="shared" si="17"/>
        <v>0</v>
      </c>
      <c r="GQ91" s="40">
        <f t="shared" si="18"/>
        <v>0</v>
      </c>
      <c r="GR91" s="40">
        <f t="shared" si="19"/>
        <v>0</v>
      </c>
      <c r="GS91" s="38" t="str">
        <f t="shared" si="20"/>
        <v/>
      </c>
      <c r="GT91" s="38" t="str">
        <f t="shared" si="21"/>
        <v/>
      </c>
    </row>
    <row r="92" spans="1:202" hidden="1" x14ac:dyDescent="0.2">
      <c r="A92" s="90">
        <v>69</v>
      </c>
      <c r="B92" s="317"/>
      <c r="C92" s="319"/>
      <c r="D92" s="320"/>
      <c r="E92" s="321"/>
      <c r="F92" s="1486"/>
      <c r="G92" s="1486"/>
      <c r="H92" s="1486"/>
      <c r="I92" s="1494"/>
      <c r="J92" s="1495"/>
      <c r="K92" s="1486"/>
      <c r="L92" s="1486"/>
      <c r="M92" s="1486"/>
      <c r="N92" s="1486"/>
      <c r="O92" s="1494"/>
      <c r="P92" s="1495"/>
      <c r="Q92" s="1486"/>
      <c r="R92" s="1486"/>
      <c r="S92" s="1486"/>
      <c r="T92" s="1486"/>
      <c r="U92" s="1494"/>
      <c r="V92" s="1495"/>
      <c r="W92" s="1486"/>
      <c r="X92" s="1486"/>
      <c r="Y92" s="1486"/>
      <c r="Z92" s="1486"/>
      <c r="AA92" s="1494"/>
      <c r="AB92" s="1495"/>
      <c r="AC92" s="1486"/>
      <c r="AD92" s="1486"/>
      <c r="AE92" s="1486"/>
      <c r="AF92" s="1486"/>
      <c r="AG92" s="1494"/>
      <c r="AH92" s="1495"/>
      <c r="AI92" s="1486"/>
      <c r="AJ92" s="1486"/>
      <c r="AK92" s="1486"/>
      <c r="AL92" s="1486"/>
      <c r="AM92" s="1494"/>
      <c r="AN92" s="1495"/>
      <c r="AO92" s="1486"/>
      <c r="AP92" s="1486"/>
      <c r="AQ92" s="1486"/>
      <c r="AR92" s="1486"/>
      <c r="AS92" s="1487"/>
      <c r="AT92" s="1488"/>
      <c r="AU92" s="1486"/>
      <c r="AV92" s="1486"/>
      <c r="AW92" s="1486"/>
      <c r="AX92" s="1486"/>
      <c r="AY92" s="1494"/>
      <c r="AZ92" s="1495"/>
      <c r="BA92" s="1486"/>
      <c r="BB92" s="1486"/>
      <c r="BC92" s="1486"/>
      <c r="BD92" s="1486"/>
      <c r="BE92" s="1494"/>
      <c r="BF92" s="1495"/>
      <c r="BG92" s="1486"/>
      <c r="BH92" s="1486"/>
      <c r="BI92" s="1486"/>
      <c r="BJ92" s="1486"/>
      <c r="BK92" s="1494"/>
      <c r="BL92" s="1495"/>
      <c r="BM92" s="1486"/>
      <c r="BN92" s="1486"/>
      <c r="BO92" s="1486"/>
      <c r="BP92" s="1486"/>
      <c r="BQ92" s="1487"/>
      <c r="BR92" s="1488"/>
      <c r="BS92" s="1486"/>
      <c r="BT92" s="1486"/>
      <c r="BU92" s="1486"/>
      <c r="BV92" s="1486"/>
      <c r="BW92" s="1494"/>
      <c r="BX92" s="1495"/>
      <c r="BY92" s="1486"/>
      <c r="BZ92" s="1486"/>
      <c r="CA92" s="1486"/>
      <c r="CB92" s="1486"/>
      <c r="CC92" s="1494"/>
      <c r="CD92" s="1495"/>
      <c r="CE92" s="1486"/>
      <c r="CF92" s="1486"/>
      <c r="CG92" s="1486"/>
      <c r="CH92" s="1486"/>
      <c r="CI92" s="1494"/>
      <c r="CJ92" s="1495"/>
      <c r="CK92" s="1486"/>
      <c r="CL92" s="1486"/>
      <c r="CM92" s="1486"/>
      <c r="CN92" s="1486"/>
      <c r="CO92" s="1494"/>
      <c r="CP92" s="1495"/>
      <c r="CQ92" s="1486"/>
      <c r="CR92" s="1486"/>
      <c r="CS92" s="1486"/>
      <c r="CT92" s="1486"/>
      <c r="CU92" s="1494"/>
      <c r="CV92" s="1495"/>
      <c r="CW92" s="1486"/>
      <c r="CX92" s="1486"/>
      <c r="CY92" s="1486"/>
      <c r="CZ92" s="1486"/>
      <c r="DA92" s="1487"/>
      <c r="DB92" s="1488"/>
      <c r="DC92" s="1486"/>
      <c r="DD92" s="1486"/>
      <c r="DE92" s="1486"/>
      <c r="DF92" s="1486"/>
      <c r="DG92" s="1487"/>
      <c r="DH92" s="1488"/>
      <c r="DI92" s="1486"/>
      <c r="DJ92" s="1486"/>
      <c r="DK92" s="1486"/>
      <c r="DL92" s="1486"/>
      <c r="DM92" s="1487"/>
      <c r="DN92" s="1488"/>
      <c r="DO92" s="1486"/>
      <c r="DP92" s="1486"/>
      <c r="DQ92" s="1486"/>
      <c r="DR92" s="1486"/>
      <c r="DS92" s="1487"/>
      <c r="DT92" s="1488"/>
      <c r="DU92" s="1486"/>
      <c r="DV92" s="1486"/>
      <c r="DW92" s="1486"/>
      <c r="DX92" s="1486"/>
      <c r="DY92" s="1487"/>
      <c r="DZ92" s="1488"/>
      <c r="EA92" s="1486"/>
      <c r="EB92" s="1486"/>
      <c r="EC92" s="1486"/>
      <c r="ED92" s="1486"/>
      <c r="EE92" s="1487"/>
      <c r="EF92" s="1488"/>
      <c r="EG92" s="1486"/>
      <c r="EH92" s="1486"/>
      <c r="EI92" s="1486"/>
      <c r="EJ92" s="1486"/>
      <c r="EK92" s="1487"/>
      <c r="EL92" s="1488"/>
      <c r="EM92" s="1486"/>
      <c r="EN92" s="1486"/>
      <c r="EO92" s="1486"/>
      <c r="EP92" s="1486"/>
      <c r="EQ92" s="1487"/>
      <c r="ER92" s="1488"/>
      <c r="ES92" s="1486"/>
      <c r="ET92" s="1486"/>
      <c r="EU92" s="1486"/>
      <c r="EV92" s="1486"/>
      <c r="EW92" s="1487"/>
      <c r="EX92" s="1488"/>
      <c r="EY92" s="1486"/>
      <c r="EZ92" s="1486"/>
      <c r="FA92" s="1486"/>
      <c r="FB92" s="1486"/>
      <c r="FC92" s="1487"/>
      <c r="FD92" s="1488"/>
      <c r="FE92" s="1486"/>
      <c r="FF92" s="1486"/>
      <c r="FG92" s="1486"/>
      <c r="FH92" s="1486"/>
      <c r="FI92" s="1487"/>
      <c r="FJ92" s="1488"/>
      <c r="FK92" s="1486"/>
      <c r="FL92" s="1486"/>
      <c r="FM92" s="1486"/>
      <c r="FN92" s="1486"/>
      <c r="FO92" s="1487"/>
      <c r="FP92" s="1488"/>
      <c r="FQ92" s="1486"/>
      <c r="FR92" s="1486"/>
      <c r="FS92" s="1486"/>
      <c r="FT92" s="1486"/>
      <c r="FU92" s="1487"/>
      <c r="FV92" s="1488"/>
      <c r="FW92" s="1486"/>
      <c r="FX92" s="1486"/>
      <c r="FY92" s="1486"/>
      <c r="FZ92" s="1486"/>
      <c r="GA92" s="1487"/>
      <c r="GB92" s="1488"/>
      <c r="GC92" s="1486"/>
      <c r="GD92" s="1486"/>
      <c r="GE92" s="1486"/>
      <c r="GF92" s="1489"/>
      <c r="GG92" s="1490"/>
      <c r="GH92" s="39">
        <f t="shared" si="11"/>
        <v>0</v>
      </c>
      <c r="GI92" s="39">
        <f t="shared" si="12"/>
        <v>0</v>
      </c>
      <c r="GJ92" s="39">
        <f t="shared" si="13"/>
        <v>0</v>
      </c>
      <c r="GK92" s="4"/>
      <c r="GM92" s="40">
        <f t="shared" si="14"/>
        <v>0</v>
      </c>
      <c r="GN92" s="40">
        <f t="shared" si="15"/>
        <v>0</v>
      </c>
      <c r="GO92" s="40">
        <f t="shared" si="16"/>
        <v>0</v>
      </c>
      <c r="GP92" s="40">
        <f t="shared" si="17"/>
        <v>0</v>
      </c>
      <c r="GQ92" s="40">
        <f t="shared" si="18"/>
        <v>0</v>
      </c>
      <c r="GR92" s="40">
        <f t="shared" si="19"/>
        <v>0</v>
      </c>
      <c r="GS92" s="38" t="str">
        <f t="shared" si="20"/>
        <v/>
      </c>
      <c r="GT92" s="38" t="str">
        <f t="shared" si="21"/>
        <v/>
      </c>
    </row>
    <row r="93" spans="1:202" hidden="1" x14ac:dyDescent="0.2">
      <c r="A93" s="90">
        <v>70</v>
      </c>
      <c r="B93" s="317"/>
      <c r="C93" s="319"/>
      <c r="D93" s="320"/>
      <c r="E93" s="321"/>
      <c r="F93" s="1486"/>
      <c r="G93" s="1486"/>
      <c r="H93" s="1486"/>
      <c r="I93" s="1494"/>
      <c r="J93" s="1495"/>
      <c r="K93" s="1486"/>
      <c r="L93" s="1486"/>
      <c r="M93" s="1486"/>
      <c r="N93" s="1486"/>
      <c r="O93" s="1494"/>
      <c r="P93" s="1495"/>
      <c r="Q93" s="1486"/>
      <c r="R93" s="1486"/>
      <c r="S93" s="1486"/>
      <c r="T93" s="1486"/>
      <c r="U93" s="1494"/>
      <c r="V93" s="1495"/>
      <c r="W93" s="1486"/>
      <c r="X93" s="1486"/>
      <c r="Y93" s="1486"/>
      <c r="Z93" s="1486"/>
      <c r="AA93" s="1494"/>
      <c r="AB93" s="1495"/>
      <c r="AC93" s="1486"/>
      <c r="AD93" s="1486"/>
      <c r="AE93" s="1486"/>
      <c r="AF93" s="1486"/>
      <c r="AG93" s="1494"/>
      <c r="AH93" s="1495"/>
      <c r="AI93" s="1486"/>
      <c r="AJ93" s="1486"/>
      <c r="AK93" s="1486"/>
      <c r="AL93" s="1486"/>
      <c r="AM93" s="1494"/>
      <c r="AN93" s="1495"/>
      <c r="AO93" s="1486"/>
      <c r="AP93" s="1486"/>
      <c r="AQ93" s="1486"/>
      <c r="AR93" s="1486"/>
      <c r="AS93" s="1487"/>
      <c r="AT93" s="1488"/>
      <c r="AU93" s="1486"/>
      <c r="AV93" s="1486"/>
      <c r="AW93" s="1486"/>
      <c r="AX93" s="1486"/>
      <c r="AY93" s="1494"/>
      <c r="AZ93" s="1495"/>
      <c r="BA93" s="1486"/>
      <c r="BB93" s="1486"/>
      <c r="BC93" s="1486"/>
      <c r="BD93" s="1486"/>
      <c r="BE93" s="1494"/>
      <c r="BF93" s="1495"/>
      <c r="BG93" s="1486"/>
      <c r="BH93" s="1486"/>
      <c r="BI93" s="1486"/>
      <c r="BJ93" s="1486"/>
      <c r="BK93" s="1494"/>
      <c r="BL93" s="1495"/>
      <c r="BM93" s="1486"/>
      <c r="BN93" s="1486"/>
      <c r="BO93" s="1486"/>
      <c r="BP93" s="1486"/>
      <c r="BQ93" s="1487"/>
      <c r="BR93" s="1488"/>
      <c r="BS93" s="1486"/>
      <c r="BT93" s="1486"/>
      <c r="BU93" s="1486"/>
      <c r="BV93" s="1486"/>
      <c r="BW93" s="1494"/>
      <c r="BX93" s="1495"/>
      <c r="BY93" s="1486"/>
      <c r="BZ93" s="1486"/>
      <c r="CA93" s="1486"/>
      <c r="CB93" s="1486"/>
      <c r="CC93" s="1494"/>
      <c r="CD93" s="1495"/>
      <c r="CE93" s="1486"/>
      <c r="CF93" s="1486"/>
      <c r="CG93" s="1486"/>
      <c r="CH93" s="1486"/>
      <c r="CI93" s="1494"/>
      <c r="CJ93" s="1495"/>
      <c r="CK93" s="1486"/>
      <c r="CL93" s="1486"/>
      <c r="CM93" s="1486"/>
      <c r="CN93" s="1486"/>
      <c r="CO93" s="1494"/>
      <c r="CP93" s="1495"/>
      <c r="CQ93" s="1486"/>
      <c r="CR93" s="1486"/>
      <c r="CS93" s="1486"/>
      <c r="CT93" s="1486"/>
      <c r="CU93" s="1494"/>
      <c r="CV93" s="1495"/>
      <c r="CW93" s="1486"/>
      <c r="CX93" s="1486"/>
      <c r="CY93" s="1486"/>
      <c r="CZ93" s="1486"/>
      <c r="DA93" s="1487"/>
      <c r="DB93" s="1488"/>
      <c r="DC93" s="1486"/>
      <c r="DD93" s="1486"/>
      <c r="DE93" s="1486"/>
      <c r="DF93" s="1486"/>
      <c r="DG93" s="1487"/>
      <c r="DH93" s="1488"/>
      <c r="DI93" s="1486"/>
      <c r="DJ93" s="1486"/>
      <c r="DK93" s="1486"/>
      <c r="DL93" s="1486"/>
      <c r="DM93" s="1487"/>
      <c r="DN93" s="1488"/>
      <c r="DO93" s="1486"/>
      <c r="DP93" s="1486"/>
      <c r="DQ93" s="1486"/>
      <c r="DR93" s="1486"/>
      <c r="DS93" s="1487"/>
      <c r="DT93" s="1488"/>
      <c r="DU93" s="1486"/>
      <c r="DV93" s="1486"/>
      <c r="DW93" s="1486"/>
      <c r="DX93" s="1486"/>
      <c r="DY93" s="1487"/>
      <c r="DZ93" s="1488"/>
      <c r="EA93" s="1486"/>
      <c r="EB93" s="1486"/>
      <c r="EC93" s="1486"/>
      <c r="ED93" s="1486"/>
      <c r="EE93" s="1487"/>
      <c r="EF93" s="1488"/>
      <c r="EG93" s="1486"/>
      <c r="EH93" s="1486"/>
      <c r="EI93" s="1486"/>
      <c r="EJ93" s="1486"/>
      <c r="EK93" s="1487"/>
      <c r="EL93" s="1488"/>
      <c r="EM93" s="1486"/>
      <c r="EN93" s="1486"/>
      <c r="EO93" s="1486"/>
      <c r="EP93" s="1486"/>
      <c r="EQ93" s="1487"/>
      <c r="ER93" s="1488"/>
      <c r="ES93" s="1486"/>
      <c r="ET93" s="1486"/>
      <c r="EU93" s="1486"/>
      <c r="EV93" s="1486"/>
      <c r="EW93" s="1487"/>
      <c r="EX93" s="1488"/>
      <c r="EY93" s="1486"/>
      <c r="EZ93" s="1486"/>
      <c r="FA93" s="1486"/>
      <c r="FB93" s="1486"/>
      <c r="FC93" s="1487"/>
      <c r="FD93" s="1488"/>
      <c r="FE93" s="1486"/>
      <c r="FF93" s="1486"/>
      <c r="FG93" s="1486"/>
      <c r="FH93" s="1486"/>
      <c r="FI93" s="1487"/>
      <c r="FJ93" s="1488"/>
      <c r="FK93" s="1486"/>
      <c r="FL93" s="1486"/>
      <c r="FM93" s="1486"/>
      <c r="FN93" s="1486"/>
      <c r="FO93" s="1487"/>
      <c r="FP93" s="1488"/>
      <c r="FQ93" s="1486"/>
      <c r="FR93" s="1486"/>
      <c r="FS93" s="1486"/>
      <c r="FT93" s="1486"/>
      <c r="FU93" s="1487"/>
      <c r="FV93" s="1488"/>
      <c r="FW93" s="1486"/>
      <c r="FX93" s="1486"/>
      <c r="FY93" s="1486"/>
      <c r="FZ93" s="1486"/>
      <c r="GA93" s="1487"/>
      <c r="GB93" s="1488"/>
      <c r="GC93" s="1486"/>
      <c r="GD93" s="1486"/>
      <c r="GE93" s="1486"/>
      <c r="GF93" s="1489"/>
      <c r="GG93" s="1490"/>
      <c r="GH93" s="39">
        <f t="shared" si="11"/>
        <v>0</v>
      </c>
      <c r="GI93" s="39">
        <f t="shared" si="12"/>
        <v>0</v>
      </c>
      <c r="GJ93" s="39">
        <f t="shared" si="13"/>
        <v>0</v>
      </c>
      <c r="GK93" s="4"/>
      <c r="GM93" s="40">
        <f t="shared" si="14"/>
        <v>0</v>
      </c>
      <c r="GN93" s="40">
        <f t="shared" si="15"/>
        <v>0</v>
      </c>
      <c r="GO93" s="40">
        <f t="shared" si="16"/>
        <v>0</v>
      </c>
      <c r="GP93" s="40">
        <f t="shared" si="17"/>
        <v>0</v>
      </c>
      <c r="GQ93" s="40">
        <f t="shared" si="18"/>
        <v>0</v>
      </c>
      <c r="GR93" s="40">
        <f t="shared" si="19"/>
        <v>0</v>
      </c>
      <c r="GS93" s="38" t="str">
        <f t="shared" si="20"/>
        <v/>
      </c>
      <c r="GT93" s="38" t="str">
        <f t="shared" si="21"/>
        <v/>
      </c>
    </row>
    <row r="94" spans="1:202" hidden="1" x14ac:dyDescent="0.2">
      <c r="A94" s="90">
        <v>71</v>
      </c>
      <c r="B94" s="317"/>
      <c r="C94" s="319"/>
      <c r="D94" s="320"/>
      <c r="E94" s="321"/>
      <c r="F94" s="1486"/>
      <c r="G94" s="1486"/>
      <c r="H94" s="1486"/>
      <c r="I94" s="1494"/>
      <c r="J94" s="1495"/>
      <c r="K94" s="1486"/>
      <c r="L94" s="1486"/>
      <c r="M94" s="1486"/>
      <c r="N94" s="1486"/>
      <c r="O94" s="1494"/>
      <c r="P94" s="1495"/>
      <c r="Q94" s="1486"/>
      <c r="R94" s="1486"/>
      <c r="S94" s="1486"/>
      <c r="T94" s="1486"/>
      <c r="U94" s="1494"/>
      <c r="V94" s="1495"/>
      <c r="W94" s="1486"/>
      <c r="X94" s="1486"/>
      <c r="Y94" s="1486"/>
      <c r="Z94" s="1486"/>
      <c r="AA94" s="1494"/>
      <c r="AB94" s="1495"/>
      <c r="AC94" s="1486"/>
      <c r="AD94" s="1486"/>
      <c r="AE94" s="1486"/>
      <c r="AF94" s="1486"/>
      <c r="AG94" s="1494"/>
      <c r="AH94" s="1495"/>
      <c r="AI94" s="1486"/>
      <c r="AJ94" s="1486"/>
      <c r="AK94" s="1486"/>
      <c r="AL94" s="1486"/>
      <c r="AM94" s="1494"/>
      <c r="AN94" s="1495"/>
      <c r="AO94" s="1486"/>
      <c r="AP94" s="1486"/>
      <c r="AQ94" s="1486"/>
      <c r="AR94" s="1486"/>
      <c r="AS94" s="1487"/>
      <c r="AT94" s="1488"/>
      <c r="AU94" s="1486"/>
      <c r="AV94" s="1486"/>
      <c r="AW94" s="1486"/>
      <c r="AX94" s="1486"/>
      <c r="AY94" s="1494"/>
      <c r="AZ94" s="1495"/>
      <c r="BA94" s="1486"/>
      <c r="BB94" s="1486"/>
      <c r="BC94" s="1486"/>
      <c r="BD94" s="1486"/>
      <c r="BE94" s="1494"/>
      <c r="BF94" s="1495"/>
      <c r="BG94" s="1486"/>
      <c r="BH94" s="1486"/>
      <c r="BI94" s="1486"/>
      <c r="BJ94" s="1486"/>
      <c r="BK94" s="1494"/>
      <c r="BL94" s="1495"/>
      <c r="BM94" s="1486"/>
      <c r="BN94" s="1486"/>
      <c r="BO94" s="1486"/>
      <c r="BP94" s="1486"/>
      <c r="BQ94" s="1487"/>
      <c r="BR94" s="1488"/>
      <c r="BS94" s="1486"/>
      <c r="BT94" s="1486"/>
      <c r="BU94" s="1486"/>
      <c r="BV94" s="1486"/>
      <c r="BW94" s="1494"/>
      <c r="BX94" s="1495"/>
      <c r="BY94" s="1486"/>
      <c r="BZ94" s="1486"/>
      <c r="CA94" s="1486"/>
      <c r="CB94" s="1486"/>
      <c r="CC94" s="1494"/>
      <c r="CD94" s="1495"/>
      <c r="CE94" s="1486"/>
      <c r="CF94" s="1486"/>
      <c r="CG94" s="1486"/>
      <c r="CH94" s="1486"/>
      <c r="CI94" s="1494"/>
      <c r="CJ94" s="1495"/>
      <c r="CK94" s="1486"/>
      <c r="CL94" s="1486"/>
      <c r="CM94" s="1486"/>
      <c r="CN94" s="1486"/>
      <c r="CO94" s="1494"/>
      <c r="CP94" s="1495"/>
      <c r="CQ94" s="1486"/>
      <c r="CR94" s="1486"/>
      <c r="CS94" s="1486"/>
      <c r="CT94" s="1486"/>
      <c r="CU94" s="1494"/>
      <c r="CV94" s="1495"/>
      <c r="CW94" s="1486"/>
      <c r="CX94" s="1486"/>
      <c r="CY94" s="1486"/>
      <c r="CZ94" s="1486"/>
      <c r="DA94" s="1487"/>
      <c r="DB94" s="1488"/>
      <c r="DC94" s="1486"/>
      <c r="DD94" s="1486"/>
      <c r="DE94" s="1486"/>
      <c r="DF94" s="1486"/>
      <c r="DG94" s="1487"/>
      <c r="DH94" s="1488"/>
      <c r="DI94" s="1486"/>
      <c r="DJ94" s="1486"/>
      <c r="DK94" s="1486"/>
      <c r="DL94" s="1486"/>
      <c r="DM94" s="1487"/>
      <c r="DN94" s="1488"/>
      <c r="DO94" s="1486"/>
      <c r="DP94" s="1486"/>
      <c r="DQ94" s="1486"/>
      <c r="DR94" s="1486"/>
      <c r="DS94" s="1487"/>
      <c r="DT94" s="1488"/>
      <c r="DU94" s="1486"/>
      <c r="DV94" s="1486"/>
      <c r="DW94" s="1486"/>
      <c r="DX94" s="1486"/>
      <c r="DY94" s="1487"/>
      <c r="DZ94" s="1488"/>
      <c r="EA94" s="1486"/>
      <c r="EB94" s="1486"/>
      <c r="EC94" s="1486"/>
      <c r="ED94" s="1486"/>
      <c r="EE94" s="1487"/>
      <c r="EF94" s="1488"/>
      <c r="EG94" s="1486"/>
      <c r="EH94" s="1486"/>
      <c r="EI94" s="1486"/>
      <c r="EJ94" s="1486"/>
      <c r="EK94" s="1487"/>
      <c r="EL94" s="1488"/>
      <c r="EM94" s="1486"/>
      <c r="EN94" s="1486"/>
      <c r="EO94" s="1486"/>
      <c r="EP94" s="1486"/>
      <c r="EQ94" s="1487"/>
      <c r="ER94" s="1488"/>
      <c r="ES94" s="1486"/>
      <c r="ET94" s="1486"/>
      <c r="EU94" s="1486"/>
      <c r="EV94" s="1486"/>
      <c r="EW94" s="1487"/>
      <c r="EX94" s="1488"/>
      <c r="EY94" s="1486"/>
      <c r="EZ94" s="1486"/>
      <c r="FA94" s="1486"/>
      <c r="FB94" s="1486"/>
      <c r="FC94" s="1487"/>
      <c r="FD94" s="1488"/>
      <c r="FE94" s="1486"/>
      <c r="FF94" s="1486"/>
      <c r="FG94" s="1486"/>
      <c r="FH94" s="1486"/>
      <c r="FI94" s="1487"/>
      <c r="FJ94" s="1488"/>
      <c r="FK94" s="1486"/>
      <c r="FL94" s="1486"/>
      <c r="FM94" s="1486"/>
      <c r="FN94" s="1486"/>
      <c r="FO94" s="1487"/>
      <c r="FP94" s="1488"/>
      <c r="FQ94" s="1486"/>
      <c r="FR94" s="1486"/>
      <c r="FS94" s="1486"/>
      <c r="FT94" s="1486"/>
      <c r="FU94" s="1487"/>
      <c r="FV94" s="1488"/>
      <c r="FW94" s="1486"/>
      <c r="FX94" s="1486"/>
      <c r="FY94" s="1486"/>
      <c r="FZ94" s="1486"/>
      <c r="GA94" s="1487"/>
      <c r="GB94" s="1488"/>
      <c r="GC94" s="1486"/>
      <c r="GD94" s="1486"/>
      <c r="GE94" s="1486"/>
      <c r="GF94" s="1489"/>
      <c r="GG94" s="1490"/>
      <c r="GH94" s="39">
        <f t="shared" si="11"/>
        <v>0</v>
      </c>
      <c r="GI94" s="39">
        <f t="shared" si="12"/>
        <v>0</v>
      </c>
      <c r="GJ94" s="39">
        <f t="shared" si="13"/>
        <v>0</v>
      </c>
      <c r="GK94" s="4"/>
      <c r="GM94" s="40">
        <f t="shared" si="14"/>
        <v>0</v>
      </c>
      <c r="GN94" s="40">
        <f t="shared" si="15"/>
        <v>0</v>
      </c>
      <c r="GO94" s="40">
        <f t="shared" si="16"/>
        <v>0</v>
      </c>
      <c r="GP94" s="40">
        <f t="shared" si="17"/>
        <v>0</v>
      </c>
      <c r="GQ94" s="40">
        <f t="shared" si="18"/>
        <v>0</v>
      </c>
      <c r="GR94" s="40">
        <f t="shared" si="19"/>
        <v>0</v>
      </c>
      <c r="GS94" s="38" t="str">
        <f t="shared" si="20"/>
        <v/>
      </c>
      <c r="GT94" s="38" t="str">
        <f t="shared" si="21"/>
        <v/>
      </c>
    </row>
    <row r="95" spans="1:202" hidden="1" x14ac:dyDescent="0.2">
      <c r="A95" s="90">
        <v>72</v>
      </c>
      <c r="B95" s="317"/>
      <c r="C95" s="319"/>
      <c r="D95" s="320"/>
      <c r="E95" s="321"/>
      <c r="F95" s="1486"/>
      <c r="G95" s="1486"/>
      <c r="H95" s="1486"/>
      <c r="I95" s="1494"/>
      <c r="J95" s="1495"/>
      <c r="K95" s="1486"/>
      <c r="L95" s="1486"/>
      <c r="M95" s="1486"/>
      <c r="N95" s="1486"/>
      <c r="O95" s="1494"/>
      <c r="P95" s="1495"/>
      <c r="Q95" s="1486"/>
      <c r="R95" s="1486"/>
      <c r="S95" s="1486"/>
      <c r="T95" s="1486"/>
      <c r="U95" s="1494"/>
      <c r="V95" s="1495"/>
      <c r="W95" s="1486"/>
      <c r="X95" s="1486"/>
      <c r="Y95" s="1486"/>
      <c r="Z95" s="1486"/>
      <c r="AA95" s="1494"/>
      <c r="AB95" s="1495"/>
      <c r="AC95" s="1486"/>
      <c r="AD95" s="1486"/>
      <c r="AE95" s="1486"/>
      <c r="AF95" s="1486"/>
      <c r="AG95" s="1494"/>
      <c r="AH95" s="1495"/>
      <c r="AI95" s="1486"/>
      <c r="AJ95" s="1486"/>
      <c r="AK95" s="1486"/>
      <c r="AL95" s="1486"/>
      <c r="AM95" s="1494"/>
      <c r="AN95" s="1495"/>
      <c r="AO95" s="1486"/>
      <c r="AP95" s="1486"/>
      <c r="AQ95" s="1486"/>
      <c r="AR95" s="1486"/>
      <c r="AS95" s="1487"/>
      <c r="AT95" s="1488"/>
      <c r="AU95" s="1486"/>
      <c r="AV95" s="1486"/>
      <c r="AW95" s="1486"/>
      <c r="AX95" s="1486"/>
      <c r="AY95" s="1494"/>
      <c r="AZ95" s="1495"/>
      <c r="BA95" s="1486"/>
      <c r="BB95" s="1486"/>
      <c r="BC95" s="1486"/>
      <c r="BD95" s="1486"/>
      <c r="BE95" s="1494"/>
      <c r="BF95" s="1495"/>
      <c r="BG95" s="1486"/>
      <c r="BH95" s="1486"/>
      <c r="BI95" s="1486"/>
      <c r="BJ95" s="1486"/>
      <c r="BK95" s="1494"/>
      <c r="BL95" s="1495"/>
      <c r="BM95" s="1486"/>
      <c r="BN95" s="1486"/>
      <c r="BO95" s="1486"/>
      <c r="BP95" s="1486"/>
      <c r="BQ95" s="1487"/>
      <c r="BR95" s="1488"/>
      <c r="BS95" s="1486"/>
      <c r="BT95" s="1486"/>
      <c r="BU95" s="1486"/>
      <c r="BV95" s="1486"/>
      <c r="BW95" s="1494"/>
      <c r="BX95" s="1495"/>
      <c r="BY95" s="1486"/>
      <c r="BZ95" s="1486"/>
      <c r="CA95" s="1486"/>
      <c r="CB95" s="1486"/>
      <c r="CC95" s="1494"/>
      <c r="CD95" s="1495"/>
      <c r="CE95" s="1486"/>
      <c r="CF95" s="1486"/>
      <c r="CG95" s="1486"/>
      <c r="CH95" s="1486"/>
      <c r="CI95" s="1494"/>
      <c r="CJ95" s="1495"/>
      <c r="CK95" s="1486"/>
      <c r="CL95" s="1486"/>
      <c r="CM95" s="1486"/>
      <c r="CN95" s="1486"/>
      <c r="CO95" s="1494"/>
      <c r="CP95" s="1495"/>
      <c r="CQ95" s="1486"/>
      <c r="CR95" s="1486"/>
      <c r="CS95" s="1486"/>
      <c r="CT95" s="1486"/>
      <c r="CU95" s="1494"/>
      <c r="CV95" s="1495"/>
      <c r="CW95" s="1486"/>
      <c r="CX95" s="1486"/>
      <c r="CY95" s="1486"/>
      <c r="CZ95" s="1486"/>
      <c r="DA95" s="1487"/>
      <c r="DB95" s="1488"/>
      <c r="DC95" s="1486"/>
      <c r="DD95" s="1486"/>
      <c r="DE95" s="1486"/>
      <c r="DF95" s="1486"/>
      <c r="DG95" s="1487"/>
      <c r="DH95" s="1488"/>
      <c r="DI95" s="1486"/>
      <c r="DJ95" s="1486"/>
      <c r="DK95" s="1486"/>
      <c r="DL95" s="1486"/>
      <c r="DM95" s="1487"/>
      <c r="DN95" s="1488"/>
      <c r="DO95" s="1486"/>
      <c r="DP95" s="1486"/>
      <c r="DQ95" s="1486"/>
      <c r="DR95" s="1486"/>
      <c r="DS95" s="1487"/>
      <c r="DT95" s="1488"/>
      <c r="DU95" s="1486"/>
      <c r="DV95" s="1486"/>
      <c r="DW95" s="1486"/>
      <c r="DX95" s="1486"/>
      <c r="DY95" s="1487"/>
      <c r="DZ95" s="1488"/>
      <c r="EA95" s="1486"/>
      <c r="EB95" s="1486"/>
      <c r="EC95" s="1486"/>
      <c r="ED95" s="1486"/>
      <c r="EE95" s="1487"/>
      <c r="EF95" s="1488"/>
      <c r="EG95" s="1486"/>
      <c r="EH95" s="1486"/>
      <c r="EI95" s="1486"/>
      <c r="EJ95" s="1486"/>
      <c r="EK95" s="1487"/>
      <c r="EL95" s="1488"/>
      <c r="EM95" s="1486"/>
      <c r="EN95" s="1486"/>
      <c r="EO95" s="1486"/>
      <c r="EP95" s="1486"/>
      <c r="EQ95" s="1487"/>
      <c r="ER95" s="1488"/>
      <c r="ES95" s="1486"/>
      <c r="ET95" s="1486"/>
      <c r="EU95" s="1486"/>
      <c r="EV95" s="1486"/>
      <c r="EW95" s="1487"/>
      <c r="EX95" s="1488"/>
      <c r="EY95" s="1486"/>
      <c r="EZ95" s="1486"/>
      <c r="FA95" s="1486"/>
      <c r="FB95" s="1486"/>
      <c r="FC95" s="1487"/>
      <c r="FD95" s="1488"/>
      <c r="FE95" s="1486"/>
      <c r="FF95" s="1486"/>
      <c r="FG95" s="1486"/>
      <c r="FH95" s="1486"/>
      <c r="FI95" s="1487"/>
      <c r="FJ95" s="1488"/>
      <c r="FK95" s="1486"/>
      <c r="FL95" s="1486"/>
      <c r="FM95" s="1486"/>
      <c r="FN95" s="1486"/>
      <c r="FO95" s="1487"/>
      <c r="FP95" s="1488"/>
      <c r="FQ95" s="1486"/>
      <c r="FR95" s="1486"/>
      <c r="FS95" s="1486"/>
      <c r="FT95" s="1486"/>
      <c r="FU95" s="1487"/>
      <c r="FV95" s="1488"/>
      <c r="FW95" s="1486"/>
      <c r="FX95" s="1486"/>
      <c r="FY95" s="1486"/>
      <c r="FZ95" s="1486"/>
      <c r="GA95" s="1487"/>
      <c r="GB95" s="1488"/>
      <c r="GC95" s="1486"/>
      <c r="GD95" s="1486"/>
      <c r="GE95" s="1486"/>
      <c r="GF95" s="1489"/>
      <c r="GG95" s="1490"/>
      <c r="GH95" s="39">
        <f t="shared" si="11"/>
        <v>0</v>
      </c>
      <c r="GI95" s="39">
        <f t="shared" si="12"/>
        <v>0</v>
      </c>
      <c r="GJ95" s="39">
        <f t="shared" si="13"/>
        <v>0</v>
      </c>
      <c r="GK95" s="4"/>
      <c r="GM95" s="40">
        <f t="shared" si="14"/>
        <v>0</v>
      </c>
      <c r="GN95" s="40">
        <f t="shared" si="15"/>
        <v>0</v>
      </c>
      <c r="GO95" s="40">
        <f t="shared" si="16"/>
        <v>0</v>
      </c>
      <c r="GP95" s="40">
        <f t="shared" si="17"/>
        <v>0</v>
      </c>
      <c r="GQ95" s="40">
        <f t="shared" si="18"/>
        <v>0</v>
      </c>
      <c r="GR95" s="40">
        <f t="shared" si="19"/>
        <v>0</v>
      </c>
      <c r="GS95" s="38" t="str">
        <f t="shared" si="20"/>
        <v/>
      </c>
      <c r="GT95" s="38" t="str">
        <f t="shared" si="21"/>
        <v/>
      </c>
    </row>
    <row r="96" spans="1:202" hidden="1" x14ac:dyDescent="0.2">
      <c r="A96" s="90">
        <v>73</v>
      </c>
      <c r="B96" s="317"/>
      <c r="C96" s="319"/>
      <c r="D96" s="320"/>
      <c r="E96" s="321"/>
      <c r="F96" s="1486"/>
      <c r="G96" s="1486"/>
      <c r="H96" s="1486"/>
      <c r="I96" s="1494"/>
      <c r="J96" s="1495"/>
      <c r="K96" s="1486"/>
      <c r="L96" s="1486"/>
      <c r="M96" s="1486"/>
      <c r="N96" s="1486"/>
      <c r="O96" s="1494"/>
      <c r="P96" s="1495"/>
      <c r="Q96" s="1486"/>
      <c r="R96" s="1486"/>
      <c r="S96" s="1486"/>
      <c r="T96" s="1486"/>
      <c r="U96" s="1494"/>
      <c r="V96" s="1495"/>
      <c r="W96" s="1486"/>
      <c r="X96" s="1486"/>
      <c r="Y96" s="1486"/>
      <c r="Z96" s="1486"/>
      <c r="AA96" s="1494"/>
      <c r="AB96" s="1495"/>
      <c r="AC96" s="1486"/>
      <c r="AD96" s="1486"/>
      <c r="AE96" s="1486"/>
      <c r="AF96" s="1486"/>
      <c r="AG96" s="1494"/>
      <c r="AH96" s="1495"/>
      <c r="AI96" s="1486"/>
      <c r="AJ96" s="1486"/>
      <c r="AK96" s="1486"/>
      <c r="AL96" s="1486"/>
      <c r="AM96" s="1494"/>
      <c r="AN96" s="1495"/>
      <c r="AO96" s="1486"/>
      <c r="AP96" s="1486"/>
      <c r="AQ96" s="1486"/>
      <c r="AR96" s="1486"/>
      <c r="AS96" s="1487"/>
      <c r="AT96" s="1488"/>
      <c r="AU96" s="1486"/>
      <c r="AV96" s="1486"/>
      <c r="AW96" s="1486"/>
      <c r="AX96" s="1486"/>
      <c r="AY96" s="1494"/>
      <c r="AZ96" s="1495"/>
      <c r="BA96" s="1486"/>
      <c r="BB96" s="1486"/>
      <c r="BC96" s="1486"/>
      <c r="BD96" s="1486"/>
      <c r="BE96" s="1494"/>
      <c r="BF96" s="1495"/>
      <c r="BG96" s="1486"/>
      <c r="BH96" s="1486"/>
      <c r="BI96" s="1486"/>
      <c r="BJ96" s="1486"/>
      <c r="BK96" s="1494"/>
      <c r="BL96" s="1495"/>
      <c r="BM96" s="1486"/>
      <c r="BN96" s="1486"/>
      <c r="BO96" s="1486"/>
      <c r="BP96" s="1486"/>
      <c r="BQ96" s="1487"/>
      <c r="BR96" s="1488"/>
      <c r="BS96" s="1486"/>
      <c r="BT96" s="1486"/>
      <c r="BU96" s="1486"/>
      <c r="BV96" s="1486"/>
      <c r="BW96" s="1494"/>
      <c r="BX96" s="1495"/>
      <c r="BY96" s="1486"/>
      <c r="BZ96" s="1486"/>
      <c r="CA96" s="1486"/>
      <c r="CB96" s="1486"/>
      <c r="CC96" s="1494"/>
      <c r="CD96" s="1495"/>
      <c r="CE96" s="1486"/>
      <c r="CF96" s="1486"/>
      <c r="CG96" s="1486"/>
      <c r="CH96" s="1486"/>
      <c r="CI96" s="1494"/>
      <c r="CJ96" s="1495"/>
      <c r="CK96" s="1486"/>
      <c r="CL96" s="1486"/>
      <c r="CM96" s="1486"/>
      <c r="CN96" s="1486"/>
      <c r="CO96" s="1494"/>
      <c r="CP96" s="1495"/>
      <c r="CQ96" s="1486"/>
      <c r="CR96" s="1486"/>
      <c r="CS96" s="1486"/>
      <c r="CT96" s="1486"/>
      <c r="CU96" s="1494"/>
      <c r="CV96" s="1495"/>
      <c r="CW96" s="1486"/>
      <c r="CX96" s="1486"/>
      <c r="CY96" s="1486"/>
      <c r="CZ96" s="1486"/>
      <c r="DA96" s="1487"/>
      <c r="DB96" s="1488"/>
      <c r="DC96" s="1486"/>
      <c r="DD96" s="1486"/>
      <c r="DE96" s="1486"/>
      <c r="DF96" s="1486"/>
      <c r="DG96" s="1487"/>
      <c r="DH96" s="1488"/>
      <c r="DI96" s="1486"/>
      <c r="DJ96" s="1486"/>
      <c r="DK96" s="1486"/>
      <c r="DL96" s="1486"/>
      <c r="DM96" s="1487"/>
      <c r="DN96" s="1488"/>
      <c r="DO96" s="1486"/>
      <c r="DP96" s="1486"/>
      <c r="DQ96" s="1486"/>
      <c r="DR96" s="1486"/>
      <c r="DS96" s="1487"/>
      <c r="DT96" s="1488"/>
      <c r="DU96" s="1486"/>
      <c r="DV96" s="1486"/>
      <c r="DW96" s="1486"/>
      <c r="DX96" s="1486"/>
      <c r="DY96" s="1487"/>
      <c r="DZ96" s="1488"/>
      <c r="EA96" s="1486"/>
      <c r="EB96" s="1486"/>
      <c r="EC96" s="1486"/>
      <c r="ED96" s="1486"/>
      <c r="EE96" s="1487"/>
      <c r="EF96" s="1488"/>
      <c r="EG96" s="1486"/>
      <c r="EH96" s="1486"/>
      <c r="EI96" s="1486"/>
      <c r="EJ96" s="1486"/>
      <c r="EK96" s="1487"/>
      <c r="EL96" s="1488"/>
      <c r="EM96" s="1486"/>
      <c r="EN96" s="1486"/>
      <c r="EO96" s="1486"/>
      <c r="EP96" s="1486"/>
      <c r="EQ96" s="1487"/>
      <c r="ER96" s="1488"/>
      <c r="ES96" s="1486"/>
      <c r="ET96" s="1486"/>
      <c r="EU96" s="1486"/>
      <c r="EV96" s="1486"/>
      <c r="EW96" s="1487"/>
      <c r="EX96" s="1488"/>
      <c r="EY96" s="1486"/>
      <c r="EZ96" s="1486"/>
      <c r="FA96" s="1486"/>
      <c r="FB96" s="1486"/>
      <c r="FC96" s="1487"/>
      <c r="FD96" s="1488"/>
      <c r="FE96" s="1486"/>
      <c r="FF96" s="1486"/>
      <c r="FG96" s="1486"/>
      <c r="FH96" s="1486"/>
      <c r="FI96" s="1487"/>
      <c r="FJ96" s="1488"/>
      <c r="FK96" s="1486"/>
      <c r="FL96" s="1486"/>
      <c r="FM96" s="1486"/>
      <c r="FN96" s="1486"/>
      <c r="FO96" s="1487"/>
      <c r="FP96" s="1488"/>
      <c r="FQ96" s="1486"/>
      <c r="FR96" s="1486"/>
      <c r="FS96" s="1486"/>
      <c r="FT96" s="1486"/>
      <c r="FU96" s="1487"/>
      <c r="FV96" s="1488"/>
      <c r="FW96" s="1486"/>
      <c r="FX96" s="1486"/>
      <c r="FY96" s="1486"/>
      <c r="FZ96" s="1486"/>
      <c r="GA96" s="1487"/>
      <c r="GB96" s="1488"/>
      <c r="GC96" s="1486"/>
      <c r="GD96" s="1486"/>
      <c r="GE96" s="1486"/>
      <c r="GF96" s="1489"/>
      <c r="GG96" s="1490"/>
      <c r="GH96" s="39">
        <f t="shared" si="11"/>
        <v>0</v>
      </c>
      <c r="GI96" s="39">
        <f t="shared" si="12"/>
        <v>0</v>
      </c>
      <c r="GJ96" s="39">
        <f t="shared" si="13"/>
        <v>0</v>
      </c>
      <c r="GK96" s="4"/>
      <c r="GM96" s="40">
        <f t="shared" si="14"/>
        <v>0</v>
      </c>
      <c r="GN96" s="40">
        <f t="shared" si="15"/>
        <v>0</v>
      </c>
      <c r="GO96" s="40">
        <f t="shared" si="16"/>
        <v>0</v>
      </c>
      <c r="GP96" s="40">
        <f t="shared" si="17"/>
        <v>0</v>
      </c>
      <c r="GQ96" s="40">
        <f t="shared" si="18"/>
        <v>0</v>
      </c>
      <c r="GR96" s="40">
        <f t="shared" si="19"/>
        <v>0</v>
      </c>
      <c r="GS96" s="38" t="str">
        <f t="shared" si="20"/>
        <v/>
      </c>
      <c r="GT96" s="38" t="str">
        <f t="shared" si="21"/>
        <v/>
      </c>
    </row>
    <row r="97" spans="1:202" hidden="1" x14ac:dyDescent="0.2">
      <c r="A97" s="90">
        <v>74</v>
      </c>
      <c r="B97" s="317"/>
      <c r="C97" s="319"/>
      <c r="D97" s="320"/>
      <c r="E97" s="321"/>
      <c r="F97" s="1486"/>
      <c r="G97" s="1486"/>
      <c r="H97" s="1486"/>
      <c r="I97" s="1494"/>
      <c r="J97" s="1495"/>
      <c r="K97" s="1486"/>
      <c r="L97" s="1486"/>
      <c r="M97" s="1486"/>
      <c r="N97" s="1486"/>
      <c r="O97" s="1494"/>
      <c r="P97" s="1495"/>
      <c r="Q97" s="1486"/>
      <c r="R97" s="1486"/>
      <c r="S97" s="1486"/>
      <c r="T97" s="1486"/>
      <c r="U97" s="1494"/>
      <c r="V97" s="1495"/>
      <c r="W97" s="1486"/>
      <c r="X97" s="1486"/>
      <c r="Y97" s="1486"/>
      <c r="Z97" s="1486"/>
      <c r="AA97" s="1494"/>
      <c r="AB97" s="1495"/>
      <c r="AC97" s="1486"/>
      <c r="AD97" s="1486"/>
      <c r="AE97" s="1486"/>
      <c r="AF97" s="1486"/>
      <c r="AG97" s="1494"/>
      <c r="AH97" s="1495"/>
      <c r="AI97" s="1486"/>
      <c r="AJ97" s="1486"/>
      <c r="AK97" s="1486"/>
      <c r="AL97" s="1486"/>
      <c r="AM97" s="1494"/>
      <c r="AN97" s="1495"/>
      <c r="AO97" s="1486"/>
      <c r="AP97" s="1486"/>
      <c r="AQ97" s="1486"/>
      <c r="AR97" s="1486"/>
      <c r="AS97" s="1487"/>
      <c r="AT97" s="1488"/>
      <c r="AU97" s="1486"/>
      <c r="AV97" s="1486"/>
      <c r="AW97" s="1486"/>
      <c r="AX97" s="1486"/>
      <c r="AY97" s="1494"/>
      <c r="AZ97" s="1495"/>
      <c r="BA97" s="1486"/>
      <c r="BB97" s="1486"/>
      <c r="BC97" s="1486"/>
      <c r="BD97" s="1486"/>
      <c r="BE97" s="1494"/>
      <c r="BF97" s="1495"/>
      <c r="BG97" s="1486"/>
      <c r="BH97" s="1486"/>
      <c r="BI97" s="1486"/>
      <c r="BJ97" s="1486"/>
      <c r="BK97" s="1494"/>
      <c r="BL97" s="1495"/>
      <c r="BM97" s="1486"/>
      <c r="BN97" s="1486"/>
      <c r="BO97" s="1486"/>
      <c r="BP97" s="1486"/>
      <c r="BQ97" s="1487"/>
      <c r="BR97" s="1488"/>
      <c r="BS97" s="1486"/>
      <c r="BT97" s="1486"/>
      <c r="BU97" s="1486"/>
      <c r="BV97" s="1486"/>
      <c r="BW97" s="1494"/>
      <c r="BX97" s="1495"/>
      <c r="BY97" s="1486"/>
      <c r="BZ97" s="1486"/>
      <c r="CA97" s="1486"/>
      <c r="CB97" s="1486"/>
      <c r="CC97" s="1494"/>
      <c r="CD97" s="1495"/>
      <c r="CE97" s="1486"/>
      <c r="CF97" s="1486"/>
      <c r="CG97" s="1486"/>
      <c r="CH97" s="1486"/>
      <c r="CI97" s="1494"/>
      <c r="CJ97" s="1495"/>
      <c r="CK97" s="1486"/>
      <c r="CL97" s="1486"/>
      <c r="CM97" s="1486"/>
      <c r="CN97" s="1486"/>
      <c r="CO97" s="1494"/>
      <c r="CP97" s="1495"/>
      <c r="CQ97" s="1486"/>
      <c r="CR97" s="1486"/>
      <c r="CS97" s="1486"/>
      <c r="CT97" s="1486"/>
      <c r="CU97" s="1494"/>
      <c r="CV97" s="1495"/>
      <c r="CW97" s="1486"/>
      <c r="CX97" s="1486"/>
      <c r="CY97" s="1486"/>
      <c r="CZ97" s="1486"/>
      <c r="DA97" s="1487"/>
      <c r="DB97" s="1488"/>
      <c r="DC97" s="1486"/>
      <c r="DD97" s="1486"/>
      <c r="DE97" s="1486"/>
      <c r="DF97" s="1486"/>
      <c r="DG97" s="1487"/>
      <c r="DH97" s="1488"/>
      <c r="DI97" s="1486"/>
      <c r="DJ97" s="1486"/>
      <c r="DK97" s="1486"/>
      <c r="DL97" s="1486"/>
      <c r="DM97" s="1487"/>
      <c r="DN97" s="1488"/>
      <c r="DO97" s="1486"/>
      <c r="DP97" s="1486"/>
      <c r="DQ97" s="1486"/>
      <c r="DR97" s="1486"/>
      <c r="DS97" s="1487"/>
      <c r="DT97" s="1488"/>
      <c r="DU97" s="1486"/>
      <c r="DV97" s="1486"/>
      <c r="DW97" s="1486"/>
      <c r="DX97" s="1486"/>
      <c r="DY97" s="1487"/>
      <c r="DZ97" s="1488"/>
      <c r="EA97" s="1486"/>
      <c r="EB97" s="1486"/>
      <c r="EC97" s="1486"/>
      <c r="ED97" s="1486"/>
      <c r="EE97" s="1487"/>
      <c r="EF97" s="1488"/>
      <c r="EG97" s="1486"/>
      <c r="EH97" s="1486"/>
      <c r="EI97" s="1486"/>
      <c r="EJ97" s="1486"/>
      <c r="EK97" s="1487"/>
      <c r="EL97" s="1488"/>
      <c r="EM97" s="1486"/>
      <c r="EN97" s="1486"/>
      <c r="EO97" s="1486"/>
      <c r="EP97" s="1486"/>
      <c r="EQ97" s="1487"/>
      <c r="ER97" s="1488"/>
      <c r="ES97" s="1486"/>
      <c r="ET97" s="1486"/>
      <c r="EU97" s="1486"/>
      <c r="EV97" s="1486"/>
      <c r="EW97" s="1487"/>
      <c r="EX97" s="1488"/>
      <c r="EY97" s="1486"/>
      <c r="EZ97" s="1486"/>
      <c r="FA97" s="1486"/>
      <c r="FB97" s="1486"/>
      <c r="FC97" s="1487"/>
      <c r="FD97" s="1488"/>
      <c r="FE97" s="1486"/>
      <c r="FF97" s="1486"/>
      <c r="FG97" s="1486"/>
      <c r="FH97" s="1486"/>
      <c r="FI97" s="1487"/>
      <c r="FJ97" s="1488"/>
      <c r="FK97" s="1486"/>
      <c r="FL97" s="1486"/>
      <c r="FM97" s="1486"/>
      <c r="FN97" s="1486"/>
      <c r="FO97" s="1487"/>
      <c r="FP97" s="1488"/>
      <c r="FQ97" s="1486"/>
      <c r="FR97" s="1486"/>
      <c r="FS97" s="1486"/>
      <c r="FT97" s="1486"/>
      <c r="FU97" s="1487"/>
      <c r="FV97" s="1488"/>
      <c r="FW97" s="1486"/>
      <c r="FX97" s="1486"/>
      <c r="FY97" s="1486"/>
      <c r="FZ97" s="1486"/>
      <c r="GA97" s="1487"/>
      <c r="GB97" s="1488"/>
      <c r="GC97" s="1486"/>
      <c r="GD97" s="1486"/>
      <c r="GE97" s="1486"/>
      <c r="GF97" s="1489"/>
      <c r="GG97" s="1490"/>
      <c r="GH97" s="39">
        <f t="shared" si="11"/>
        <v>0</v>
      </c>
      <c r="GI97" s="39">
        <f t="shared" si="12"/>
        <v>0</v>
      </c>
      <c r="GJ97" s="39">
        <f t="shared" si="13"/>
        <v>0</v>
      </c>
      <c r="GK97" s="4"/>
      <c r="GM97" s="40">
        <f t="shared" si="14"/>
        <v>0</v>
      </c>
      <c r="GN97" s="40">
        <f t="shared" si="15"/>
        <v>0</v>
      </c>
      <c r="GO97" s="40">
        <f t="shared" si="16"/>
        <v>0</v>
      </c>
      <c r="GP97" s="40">
        <f t="shared" si="17"/>
        <v>0</v>
      </c>
      <c r="GQ97" s="40">
        <f t="shared" si="18"/>
        <v>0</v>
      </c>
      <c r="GR97" s="40">
        <f t="shared" si="19"/>
        <v>0</v>
      </c>
      <c r="GS97" s="38" t="str">
        <f t="shared" si="20"/>
        <v/>
      </c>
      <c r="GT97" s="38" t="str">
        <f t="shared" si="21"/>
        <v/>
      </c>
    </row>
    <row r="98" spans="1:202" hidden="1" x14ac:dyDescent="0.2">
      <c r="A98" s="90">
        <v>75</v>
      </c>
      <c r="B98" s="317"/>
      <c r="C98" s="319"/>
      <c r="D98" s="320"/>
      <c r="E98" s="321"/>
      <c r="F98" s="1486"/>
      <c r="G98" s="1486"/>
      <c r="H98" s="1486"/>
      <c r="I98" s="1494"/>
      <c r="J98" s="1495"/>
      <c r="K98" s="1486"/>
      <c r="L98" s="1486"/>
      <c r="M98" s="1486"/>
      <c r="N98" s="1486"/>
      <c r="O98" s="1494"/>
      <c r="P98" s="1495"/>
      <c r="Q98" s="1486"/>
      <c r="R98" s="1486"/>
      <c r="S98" s="1486"/>
      <c r="T98" s="1486"/>
      <c r="U98" s="1494"/>
      <c r="V98" s="1495"/>
      <c r="W98" s="1486"/>
      <c r="X98" s="1486"/>
      <c r="Y98" s="1486"/>
      <c r="Z98" s="1486"/>
      <c r="AA98" s="1494"/>
      <c r="AB98" s="1495"/>
      <c r="AC98" s="1486"/>
      <c r="AD98" s="1486"/>
      <c r="AE98" s="1486"/>
      <c r="AF98" s="1486"/>
      <c r="AG98" s="1494"/>
      <c r="AH98" s="1495"/>
      <c r="AI98" s="1486"/>
      <c r="AJ98" s="1486"/>
      <c r="AK98" s="1486"/>
      <c r="AL98" s="1486"/>
      <c r="AM98" s="1494"/>
      <c r="AN98" s="1495"/>
      <c r="AO98" s="1486"/>
      <c r="AP98" s="1486"/>
      <c r="AQ98" s="1486"/>
      <c r="AR98" s="1486"/>
      <c r="AS98" s="1487"/>
      <c r="AT98" s="1488"/>
      <c r="AU98" s="1486"/>
      <c r="AV98" s="1486"/>
      <c r="AW98" s="1486"/>
      <c r="AX98" s="1486"/>
      <c r="AY98" s="1494"/>
      <c r="AZ98" s="1495"/>
      <c r="BA98" s="1486"/>
      <c r="BB98" s="1486"/>
      <c r="BC98" s="1486"/>
      <c r="BD98" s="1486"/>
      <c r="BE98" s="1494"/>
      <c r="BF98" s="1495"/>
      <c r="BG98" s="1486"/>
      <c r="BH98" s="1486"/>
      <c r="BI98" s="1486"/>
      <c r="BJ98" s="1486"/>
      <c r="BK98" s="1494"/>
      <c r="BL98" s="1495"/>
      <c r="BM98" s="1486"/>
      <c r="BN98" s="1486"/>
      <c r="BO98" s="1486"/>
      <c r="BP98" s="1486"/>
      <c r="BQ98" s="1487"/>
      <c r="BR98" s="1488"/>
      <c r="BS98" s="1486"/>
      <c r="BT98" s="1486"/>
      <c r="BU98" s="1486"/>
      <c r="BV98" s="1486"/>
      <c r="BW98" s="1494"/>
      <c r="BX98" s="1495"/>
      <c r="BY98" s="1486"/>
      <c r="BZ98" s="1486"/>
      <c r="CA98" s="1486"/>
      <c r="CB98" s="1486"/>
      <c r="CC98" s="1494"/>
      <c r="CD98" s="1495"/>
      <c r="CE98" s="1486"/>
      <c r="CF98" s="1486"/>
      <c r="CG98" s="1486"/>
      <c r="CH98" s="1486"/>
      <c r="CI98" s="1494"/>
      <c r="CJ98" s="1495"/>
      <c r="CK98" s="1486"/>
      <c r="CL98" s="1486"/>
      <c r="CM98" s="1486"/>
      <c r="CN98" s="1486"/>
      <c r="CO98" s="1494"/>
      <c r="CP98" s="1495"/>
      <c r="CQ98" s="1486"/>
      <c r="CR98" s="1486"/>
      <c r="CS98" s="1486"/>
      <c r="CT98" s="1486"/>
      <c r="CU98" s="1494"/>
      <c r="CV98" s="1495"/>
      <c r="CW98" s="1486"/>
      <c r="CX98" s="1486"/>
      <c r="CY98" s="1486"/>
      <c r="CZ98" s="1486"/>
      <c r="DA98" s="1487"/>
      <c r="DB98" s="1488"/>
      <c r="DC98" s="1486"/>
      <c r="DD98" s="1486"/>
      <c r="DE98" s="1486"/>
      <c r="DF98" s="1486"/>
      <c r="DG98" s="1487"/>
      <c r="DH98" s="1488"/>
      <c r="DI98" s="1486"/>
      <c r="DJ98" s="1486"/>
      <c r="DK98" s="1486"/>
      <c r="DL98" s="1486"/>
      <c r="DM98" s="1487"/>
      <c r="DN98" s="1488"/>
      <c r="DO98" s="1486"/>
      <c r="DP98" s="1486"/>
      <c r="DQ98" s="1486"/>
      <c r="DR98" s="1486"/>
      <c r="DS98" s="1487"/>
      <c r="DT98" s="1488"/>
      <c r="DU98" s="1486"/>
      <c r="DV98" s="1486"/>
      <c r="DW98" s="1486"/>
      <c r="DX98" s="1486"/>
      <c r="DY98" s="1487"/>
      <c r="DZ98" s="1488"/>
      <c r="EA98" s="1486"/>
      <c r="EB98" s="1486"/>
      <c r="EC98" s="1486"/>
      <c r="ED98" s="1486"/>
      <c r="EE98" s="1487"/>
      <c r="EF98" s="1488"/>
      <c r="EG98" s="1486"/>
      <c r="EH98" s="1486"/>
      <c r="EI98" s="1486"/>
      <c r="EJ98" s="1486"/>
      <c r="EK98" s="1487"/>
      <c r="EL98" s="1488"/>
      <c r="EM98" s="1486"/>
      <c r="EN98" s="1486"/>
      <c r="EO98" s="1486"/>
      <c r="EP98" s="1486"/>
      <c r="EQ98" s="1487"/>
      <c r="ER98" s="1488"/>
      <c r="ES98" s="1486"/>
      <c r="ET98" s="1486"/>
      <c r="EU98" s="1486"/>
      <c r="EV98" s="1486"/>
      <c r="EW98" s="1487"/>
      <c r="EX98" s="1488"/>
      <c r="EY98" s="1486"/>
      <c r="EZ98" s="1486"/>
      <c r="FA98" s="1486"/>
      <c r="FB98" s="1486"/>
      <c r="FC98" s="1487"/>
      <c r="FD98" s="1488"/>
      <c r="FE98" s="1486"/>
      <c r="FF98" s="1486"/>
      <c r="FG98" s="1486"/>
      <c r="FH98" s="1486"/>
      <c r="FI98" s="1487"/>
      <c r="FJ98" s="1488"/>
      <c r="FK98" s="1486"/>
      <c r="FL98" s="1486"/>
      <c r="FM98" s="1486"/>
      <c r="FN98" s="1486"/>
      <c r="FO98" s="1487"/>
      <c r="FP98" s="1488"/>
      <c r="FQ98" s="1486"/>
      <c r="FR98" s="1486"/>
      <c r="FS98" s="1486"/>
      <c r="FT98" s="1486"/>
      <c r="FU98" s="1487"/>
      <c r="FV98" s="1488"/>
      <c r="FW98" s="1486"/>
      <c r="FX98" s="1486"/>
      <c r="FY98" s="1486"/>
      <c r="FZ98" s="1486"/>
      <c r="GA98" s="1487"/>
      <c r="GB98" s="1488"/>
      <c r="GC98" s="1486"/>
      <c r="GD98" s="1486"/>
      <c r="GE98" s="1486"/>
      <c r="GF98" s="1489"/>
      <c r="GG98" s="1490"/>
      <c r="GH98" s="39">
        <f t="shared" si="11"/>
        <v>0</v>
      </c>
      <c r="GI98" s="39">
        <f t="shared" si="12"/>
        <v>0</v>
      </c>
      <c r="GJ98" s="39">
        <f t="shared" si="13"/>
        <v>0</v>
      </c>
      <c r="GK98" s="4"/>
      <c r="GM98" s="40">
        <f t="shared" si="14"/>
        <v>0</v>
      </c>
      <c r="GN98" s="40">
        <f t="shared" si="15"/>
        <v>0</v>
      </c>
      <c r="GO98" s="40">
        <f t="shared" si="16"/>
        <v>0</v>
      </c>
      <c r="GP98" s="40">
        <f t="shared" si="17"/>
        <v>0</v>
      </c>
      <c r="GQ98" s="40">
        <f t="shared" si="18"/>
        <v>0</v>
      </c>
      <c r="GR98" s="40">
        <f t="shared" si="19"/>
        <v>0</v>
      </c>
      <c r="GS98" s="38" t="str">
        <f t="shared" si="20"/>
        <v/>
      </c>
      <c r="GT98" s="38" t="str">
        <f t="shared" si="21"/>
        <v/>
      </c>
    </row>
    <row r="99" spans="1:202" hidden="1" x14ac:dyDescent="0.2">
      <c r="A99" s="90">
        <v>76</v>
      </c>
      <c r="B99" s="317"/>
      <c r="C99" s="319"/>
      <c r="D99" s="320"/>
      <c r="E99" s="321"/>
      <c r="F99" s="1486"/>
      <c r="G99" s="1486"/>
      <c r="H99" s="1486"/>
      <c r="I99" s="1494"/>
      <c r="J99" s="1495"/>
      <c r="K99" s="1486"/>
      <c r="L99" s="1486"/>
      <c r="M99" s="1486"/>
      <c r="N99" s="1486"/>
      <c r="O99" s="1494"/>
      <c r="P99" s="1495"/>
      <c r="Q99" s="1486"/>
      <c r="R99" s="1486"/>
      <c r="S99" s="1486"/>
      <c r="T99" s="1486"/>
      <c r="U99" s="1494"/>
      <c r="V99" s="1495"/>
      <c r="W99" s="1486"/>
      <c r="X99" s="1486"/>
      <c r="Y99" s="1486"/>
      <c r="Z99" s="1486"/>
      <c r="AA99" s="1494"/>
      <c r="AB99" s="1495"/>
      <c r="AC99" s="1486"/>
      <c r="AD99" s="1486"/>
      <c r="AE99" s="1486"/>
      <c r="AF99" s="1486"/>
      <c r="AG99" s="1494"/>
      <c r="AH99" s="1495"/>
      <c r="AI99" s="1486"/>
      <c r="AJ99" s="1486"/>
      <c r="AK99" s="1486"/>
      <c r="AL99" s="1486"/>
      <c r="AM99" s="1494"/>
      <c r="AN99" s="1495"/>
      <c r="AO99" s="1486"/>
      <c r="AP99" s="1486"/>
      <c r="AQ99" s="1486"/>
      <c r="AR99" s="1486"/>
      <c r="AS99" s="1487"/>
      <c r="AT99" s="1488"/>
      <c r="AU99" s="1486"/>
      <c r="AV99" s="1486"/>
      <c r="AW99" s="1486"/>
      <c r="AX99" s="1486"/>
      <c r="AY99" s="1494"/>
      <c r="AZ99" s="1495"/>
      <c r="BA99" s="1486"/>
      <c r="BB99" s="1486"/>
      <c r="BC99" s="1486"/>
      <c r="BD99" s="1486"/>
      <c r="BE99" s="1494"/>
      <c r="BF99" s="1495"/>
      <c r="BG99" s="1486"/>
      <c r="BH99" s="1486"/>
      <c r="BI99" s="1486"/>
      <c r="BJ99" s="1486"/>
      <c r="BK99" s="1494"/>
      <c r="BL99" s="1495"/>
      <c r="BM99" s="1486"/>
      <c r="BN99" s="1486"/>
      <c r="BO99" s="1486"/>
      <c r="BP99" s="1486"/>
      <c r="BQ99" s="1487"/>
      <c r="BR99" s="1488"/>
      <c r="BS99" s="1486"/>
      <c r="BT99" s="1486"/>
      <c r="BU99" s="1486"/>
      <c r="BV99" s="1486"/>
      <c r="BW99" s="1494"/>
      <c r="BX99" s="1495"/>
      <c r="BY99" s="1486"/>
      <c r="BZ99" s="1486"/>
      <c r="CA99" s="1486"/>
      <c r="CB99" s="1486"/>
      <c r="CC99" s="1494"/>
      <c r="CD99" s="1495"/>
      <c r="CE99" s="1486"/>
      <c r="CF99" s="1486"/>
      <c r="CG99" s="1486"/>
      <c r="CH99" s="1486"/>
      <c r="CI99" s="1494"/>
      <c r="CJ99" s="1495"/>
      <c r="CK99" s="1486"/>
      <c r="CL99" s="1486"/>
      <c r="CM99" s="1486"/>
      <c r="CN99" s="1486"/>
      <c r="CO99" s="1494"/>
      <c r="CP99" s="1495"/>
      <c r="CQ99" s="1486"/>
      <c r="CR99" s="1486"/>
      <c r="CS99" s="1486"/>
      <c r="CT99" s="1486"/>
      <c r="CU99" s="1494"/>
      <c r="CV99" s="1495"/>
      <c r="CW99" s="1486"/>
      <c r="CX99" s="1486"/>
      <c r="CY99" s="1486"/>
      <c r="CZ99" s="1486"/>
      <c r="DA99" s="1487"/>
      <c r="DB99" s="1488"/>
      <c r="DC99" s="1486"/>
      <c r="DD99" s="1486"/>
      <c r="DE99" s="1486"/>
      <c r="DF99" s="1486"/>
      <c r="DG99" s="1487"/>
      <c r="DH99" s="1488"/>
      <c r="DI99" s="1486"/>
      <c r="DJ99" s="1486"/>
      <c r="DK99" s="1486"/>
      <c r="DL99" s="1486"/>
      <c r="DM99" s="1487"/>
      <c r="DN99" s="1488"/>
      <c r="DO99" s="1486"/>
      <c r="DP99" s="1486"/>
      <c r="DQ99" s="1486"/>
      <c r="DR99" s="1486"/>
      <c r="DS99" s="1487"/>
      <c r="DT99" s="1488"/>
      <c r="DU99" s="1486"/>
      <c r="DV99" s="1486"/>
      <c r="DW99" s="1486"/>
      <c r="DX99" s="1486"/>
      <c r="DY99" s="1487"/>
      <c r="DZ99" s="1488"/>
      <c r="EA99" s="1486"/>
      <c r="EB99" s="1486"/>
      <c r="EC99" s="1486"/>
      <c r="ED99" s="1486"/>
      <c r="EE99" s="1487"/>
      <c r="EF99" s="1488"/>
      <c r="EG99" s="1486"/>
      <c r="EH99" s="1486"/>
      <c r="EI99" s="1486"/>
      <c r="EJ99" s="1486"/>
      <c r="EK99" s="1487"/>
      <c r="EL99" s="1488"/>
      <c r="EM99" s="1486"/>
      <c r="EN99" s="1486"/>
      <c r="EO99" s="1486"/>
      <c r="EP99" s="1486"/>
      <c r="EQ99" s="1487"/>
      <c r="ER99" s="1488"/>
      <c r="ES99" s="1486"/>
      <c r="ET99" s="1486"/>
      <c r="EU99" s="1486"/>
      <c r="EV99" s="1486"/>
      <c r="EW99" s="1487"/>
      <c r="EX99" s="1488"/>
      <c r="EY99" s="1486"/>
      <c r="EZ99" s="1486"/>
      <c r="FA99" s="1486"/>
      <c r="FB99" s="1486"/>
      <c r="FC99" s="1487"/>
      <c r="FD99" s="1488"/>
      <c r="FE99" s="1486"/>
      <c r="FF99" s="1486"/>
      <c r="FG99" s="1486"/>
      <c r="FH99" s="1486"/>
      <c r="FI99" s="1487"/>
      <c r="FJ99" s="1488"/>
      <c r="FK99" s="1486"/>
      <c r="FL99" s="1486"/>
      <c r="FM99" s="1486"/>
      <c r="FN99" s="1486"/>
      <c r="FO99" s="1487"/>
      <c r="FP99" s="1488"/>
      <c r="FQ99" s="1486"/>
      <c r="FR99" s="1486"/>
      <c r="FS99" s="1486"/>
      <c r="FT99" s="1486"/>
      <c r="FU99" s="1487"/>
      <c r="FV99" s="1488"/>
      <c r="FW99" s="1486"/>
      <c r="FX99" s="1486"/>
      <c r="FY99" s="1486"/>
      <c r="FZ99" s="1486"/>
      <c r="GA99" s="1487"/>
      <c r="GB99" s="1488"/>
      <c r="GC99" s="1486"/>
      <c r="GD99" s="1486"/>
      <c r="GE99" s="1486"/>
      <c r="GF99" s="1489"/>
      <c r="GG99" s="1490"/>
      <c r="GH99" s="39">
        <f t="shared" si="11"/>
        <v>0</v>
      </c>
      <c r="GI99" s="39">
        <f t="shared" si="12"/>
        <v>0</v>
      </c>
      <c r="GJ99" s="39">
        <f t="shared" si="13"/>
        <v>0</v>
      </c>
      <c r="GK99" s="4"/>
      <c r="GM99" s="40">
        <f t="shared" si="14"/>
        <v>0</v>
      </c>
      <c r="GN99" s="40">
        <f t="shared" si="15"/>
        <v>0</v>
      </c>
      <c r="GO99" s="40">
        <f t="shared" si="16"/>
        <v>0</v>
      </c>
      <c r="GP99" s="40">
        <f t="shared" si="17"/>
        <v>0</v>
      </c>
      <c r="GQ99" s="40">
        <f t="shared" si="18"/>
        <v>0</v>
      </c>
      <c r="GR99" s="40">
        <f t="shared" si="19"/>
        <v>0</v>
      </c>
      <c r="GS99" s="38" t="str">
        <f t="shared" si="20"/>
        <v/>
      </c>
      <c r="GT99" s="38" t="str">
        <f t="shared" si="21"/>
        <v/>
      </c>
    </row>
    <row r="100" spans="1:202" hidden="1" x14ac:dyDescent="0.2">
      <c r="A100" s="90">
        <v>77</v>
      </c>
      <c r="B100" s="317"/>
      <c r="C100" s="319"/>
      <c r="D100" s="320"/>
      <c r="E100" s="321"/>
      <c r="F100" s="1486"/>
      <c r="G100" s="1486"/>
      <c r="H100" s="1486"/>
      <c r="I100" s="1494"/>
      <c r="J100" s="1495"/>
      <c r="K100" s="1486"/>
      <c r="L100" s="1486"/>
      <c r="M100" s="1486"/>
      <c r="N100" s="1486"/>
      <c r="O100" s="1494"/>
      <c r="P100" s="1495"/>
      <c r="Q100" s="1486"/>
      <c r="R100" s="1486"/>
      <c r="S100" s="1486"/>
      <c r="T100" s="1486"/>
      <c r="U100" s="1494"/>
      <c r="V100" s="1495"/>
      <c r="W100" s="1486"/>
      <c r="X100" s="1486"/>
      <c r="Y100" s="1486"/>
      <c r="Z100" s="1486"/>
      <c r="AA100" s="1494"/>
      <c r="AB100" s="1495"/>
      <c r="AC100" s="1486"/>
      <c r="AD100" s="1486"/>
      <c r="AE100" s="1486"/>
      <c r="AF100" s="1486"/>
      <c r="AG100" s="1494"/>
      <c r="AH100" s="1495"/>
      <c r="AI100" s="1486"/>
      <c r="AJ100" s="1486"/>
      <c r="AK100" s="1486"/>
      <c r="AL100" s="1486"/>
      <c r="AM100" s="1494"/>
      <c r="AN100" s="1495"/>
      <c r="AO100" s="1486"/>
      <c r="AP100" s="1486"/>
      <c r="AQ100" s="1486"/>
      <c r="AR100" s="1486"/>
      <c r="AS100" s="1487"/>
      <c r="AT100" s="1488"/>
      <c r="AU100" s="1486"/>
      <c r="AV100" s="1486"/>
      <c r="AW100" s="1486"/>
      <c r="AX100" s="1486"/>
      <c r="AY100" s="1494"/>
      <c r="AZ100" s="1495"/>
      <c r="BA100" s="1486"/>
      <c r="BB100" s="1486"/>
      <c r="BC100" s="1486"/>
      <c r="BD100" s="1486"/>
      <c r="BE100" s="1494"/>
      <c r="BF100" s="1495"/>
      <c r="BG100" s="1486"/>
      <c r="BH100" s="1486"/>
      <c r="BI100" s="1486"/>
      <c r="BJ100" s="1486"/>
      <c r="BK100" s="1494"/>
      <c r="BL100" s="1495"/>
      <c r="BM100" s="1486"/>
      <c r="BN100" s="1486"/>
      <c r="BO100" s="1486"/>
      <c r="BP100" s="1486"/>
      <c r="BQ100" s="1487"/>
      <c r="BR100" s="1488"/>
      <c r="BS100" s="1486"/>
      <c r="BT100" s="1486"/>
      <c r="BU100" s="1486"/>
      <c r="BV100" s="1486"/>
      <c r="BW100" s="1494"/>
      <c r="BX100" s="1495"/>
      <c r="BY100" s="1486"/>
      <c r="BZ100" s="1486"/>
      <c r="CA100" s="1486"/>
      <c r="CB100" s="1486"/>
      <c r="CC100" s="1494"/>
      <c r="CD100" s="1495"/>
      <c r="CE100" s="1486"/>
      <c r="CF100" s="1486"/>
      <c r="CG100" s="1486"/>
      <c r="CH100" s="1486"/>
      <c r="CI100" s="1494"/>
      <c r="CJ100" s="1495"/>
      <c r="CK100" s="1486"/>
      <c r="CL100" s="1486"/>
      <c r="CM100" s="1486"/>
      <c r="CN100" s="1486"/>
      <c r="CO100" s="1494"/>
      <c r="CP100" s="1495"/>
      <c r="CQ100" s="1486"/>
      <c r="CR100" s="1486"/>
      <c r="CS100" s="1486"/>
      <c r="CT100" s="1486"/>
      <c r="CU100" s="1494"/>
      <c r="CV100" s="1495"/>
      <c r="CW100" s="1486"/>
      <c r="CX100" s="1486"/>
      <c r="CY100" s="1486"/>
      <c r="CZ100" s="1486"/>
      <c r="DA100" s="1487"/>
      <c r="DB100" s="1488"/>
      <c r="DC100" s="1486"/>
      <c r="DD100" s="1486"/>
      <c r="DE100" s="1486"/>
      <c r="DF100" s="1486"/>
      <c r="DG100" s="1487"/>
      <c r="DH100" s="1488"/>
      <c r="DI100" s="1486"/>
      <c r="DJ100" s="1486"/>
      <c r="DK100" s="1486"/>
      <c r="DL100" s="1486"/>
      <c r="DM100" s="1487"/>
      <c r="DN100" s="1488"/>
      <c r="DO100" s="1486"/>
      <c r="DP100" s="1486"/>
      <c r="DQ100" s="1486"/>
      <c r="DR100" s="1486"/>
      <c r="DS100" s="1487"/>
      <c r="DT100" s="1488"/>
      <c r="DU100" s="1486"/>
      <c r="DV100" s="1486"/>
      <c r="DW100" s="1486"/>
      <c r="DX100" s="1486"/>
      <c r="DY100" s="1487"/>
      <c r="DZ100" s="1488"/>
      <c r="EA100" s="1486"/>
      <c r="EB100" s="1486"/>
      <c r="EC100" s="1486"/>
      <c r="ED100" s="1486"/>
      <c r="EE100" s="1487"/>
      <c r="EF100" s="1488"/>
      <c r="EG100" s="1486"/>
      <c r="EH100" s="1486"/>
      <c r="EI100" s="1486"/>
      <c r="EJ100" s="1486"/>
      <c r="EK100" s="1487"/>
      <c r="EL100" s="1488"/>
      <c r="EM100" s="1486"/>
      <c r="EN100" s="1486"/>
      <c r="EO100" s="1486"/>
      <c r="EP100" s="1486"/>
      <c r="EQ100" s="1487"/>
      <c r="ER100" s="1488"/>
      <c r="ES100" s="1486"/>
      <c r="ET100" s="1486"/>
      <c r="EU100" s="1486"/>
      <c r="EV100" s="1486"/>
      <c r="EW100" s="1487"/>
      <c r="EX100" s="1488"/>
      <c r="EY100" s="1486"/>
      <c r="EZ100" s="1486"/>
      <c r="FA100" s="1486"/>
      <c r="FB100" s="1486"/>
      <c r="FC100" s="1487"/>
      <c r="FD100" s="1488"/>
      <c r="FE100" s="1486"/>
      <c r="FF100" s="1486"/>
      <c r="FG100" s="1486"/>
      <c r="FH100" s="1486"/>
      <c r="FI100" s="1487"/>
      <c r="FJ100" s="1488"/>
      <c r="FK100" s="1486"/>
      <c r="FL100" s="1486"/>
      <c r="FM100" s="1486"/>
      <c r="FN100" s="1486"/>
      <c r="FO100" s="1487"/>
      <c r="FP100" s="1488"/>
      <c r="FQ100" s="1486"/>
      <c r="FR100" s="1486"/>
      <c r="FS100" s="1486"/>
      <c r="FT100" s="1486"/>
      <c r="FU100" s="1487"/>
      <c r="FV100" s="1488"/>
      <c r="FW100" s="1486"/>
      <c r="FX100" s="1486"/>
      <c r="FY100" s="1486"/>
      <c r="FZ100" s="1486"/>
      <c r="GA100" s="1487"/>
      <c r="GB100" s="1488"/>
      <c r="GC100" s="1486"/>
      <c r="GD100" s="1486"/>
      <c r="GE100" s="1486"/>
      <c r="GF100" s="1489"/>
      <c r="GG100" s="1490"/>
      <c r="GH100" s="39">
        <f t="shared" si="11"/>
        <v>0</v>
      </c>
      <c r="GI100" s="39">
        <f t="shared" si="12"/>
        <v>0</v>
      </c>
      <c r="GJ100" s="39">
        <f t="shared" si="13"/>
        <v>0</v>
      </c>
      <c r="GK100" s="4"/>
      <c r="GM100" s="40">
        <f t="shared" si="14"/>
        <v>0</v>
      </c>
      <c r="GN100" s="40">
        <f t="shared" si="15"/>
        <v>0</v>
      </c>
      <c r="GO100" s="40">
        <f t="shared" si="16"/>
        <v>0</v>
      </c>
      <c r="GP100" s="40">
        <f t="shared" si="17"/>
        <v>0</v>
      </c>
      <c r="GQ100" s="40">
        <f t="shared" si="18"/>
        <v>0</v>
      </c>
      <c r="GR100" s="40">
        <f t="shared" si="19"/>
        <v>0</v>
      </c>
      <c r="GS100" s="38" t="str">
        <f t="shared" si="20"/>
        <v/>
      </c>
      <c r="GT100" s="38" t="str">
        <f t="shared" si="21"/>
        <v/>
      </c>
    </row>
    <row r="101" spans="1:202" hidden="1" x14ac:dyDescent="0.2">
      <c r="A101" s="90">
        <v>78</v>
      </c>
      <c r="B101" s="317"/>
      <c r="C101" s="319"/>
      <c r="D101" s="320"/>
      <c r="E101" s="321"/>
      <c r="F101" s="1486"/>
      <c r="G101" s="1486"/>
      <c r="H101" s="1486"/>
      <c r="I101" s="1494"/>
      <c r="J101" s="1495"/>
      <c r="K101" s="1486"/>
      <c r="L101" s="1486"/>
      <c r="M101" s="1486"/>
      <c r="N101" s="1486"/>
      <c r="O101" s="1494"/>
      <c r="P101" s="1495"/>
      <c r="Q101" s="1486"/>
      <c r="R101" s="1486"/>
      <c r="S101" s="1486"/>
      <c r="T101" s="1486"/>
      <c r="U101" s="1494"/>
      <c r="V101" s="1495"/>
      <c r="W101" s="1486"/>
      <c r="X101" s="1486"/>
      <c r="Y101" s="1486"/>
      <c r="Z101" s="1486"/>
      <c r="AA101" s="1494"/>
      <c r="AB101" s="1495"/>
      <c r="AC101" s="1486"/>
      <c r="AD101" s="1486"/>
      <c r="AE101" s="1486"/>
      <c r="AF101" s="1486"/>
      <c r="AG101" s="1494"/>
      <c r="AH101" s="1495"/>
      <c r="AI101" s="1486"/>
      <c r="AJ101" s="1486"/>
      <c r="AK101" s="1486"/>
      <c r="AL101" s="1486"/>
      <c r="AM101" s="1494"/>
      <c r="AN101" s="1495"/>
      <c r="AO101" s="1486"/>
      <c r="AP101" s="1486"/>
      <c r="AQ101" s="1486"/>
      <c r="AR101" s="1486"/>
      <c r="AS101" s="1487"/>
      <c r="AT101" s="1488"/>
      <c r="AU101" s="1486"/>
      <c r="AV101" s="1486"/>
      <c r="AW101" s="1486"/>
      <c r="AX101" s="1486"/>
      <c r="AY101" s="1494"/>
      <c r="AZ101" s="1495"/>
      <c r="BA101" s="1486"/>
      <c r="BB101" s="1486"/>
      <c r="BC101" s="1486"/>
      <c r="BD101" s="1486"/>
      <c r="BE101" s="1494"/>
      <c r="BF101" s="1495"/>
      <c r="BG101" s="1486"/>
      <c r="BH101" s="1486"/>
      <c r="BI101" s="1486"/>
      <c r="BJ101" s="1486"/>
      <c r="BK101" s="1494"/>
      <c r="BL101" s="1495"/>
      <c r="BM101" s="1486"/>
      <c r="BN101" s="1486"/>
      <c r="BO101" s="1486"/>
      <c r="BP101" s="1486"/>
      <c r="BQ101" s="1487"/>
      <c r="BR101" s="1488"/>
      <c r="BS101" s="1486"/>
      <c r="BT101" s="1486"/>
      <c r="BU101" s="1486"/>
      <c r="BV101" s="1486"/>
      <c r="BW101" s="1494"/>
      <c r="BX101" s="1495"/>
      <c r="BY101" s="1486"/>
      <c r="BZ101" s="1486"/>
      <c r="CA101" s="1486"/>
      <c r="CB101" s="1486"/>
      <c r="CC101" s="1494"/>
      <c r="CD101" s="1495"/>
      <c r="CE101" s="1486"/>
      <c r="CF101" s="1486"/>
      <c r="CG101" s="1486"/>
      <c r="CH101" s="1486"/>
      <c r="CI101" s="1494"/>
      <c r="CJ101" s="1495"/>
      <c r="CK101" s="1486"/>
      <c r="CL101" s="1486"/>
      <c r="CM101" s="1486"/>
      <c r="CN101" s="1486"/>
      <c r="CO101" s="1494"/>
      <c r="CP101" s="1495"/>
      <c r="CQ101" s="1486"/>
      <c r="CR101" s="1486"/>
      <c r="CS101" s="1486"/>
      <c r="CT101" s="1486"/>
      <c r="CU101" s="1494"/>
      <c r="CV101" s="1495"/>
      <c r="CW101" s="1486"/>
      <c r="CX101" s="1486"/>
      <c r="CY101" s="1486"/>
      <c r="CZ101" s="1486"/>
      <c r="DA101" s="1487"/>
      <c r="DB101" s="1488"/>
      <c r="DC101" s="1486"/>
      <c r="DD101" s="1486"/>
      <c r="DE101" s="1486"/>
      <c r="DF101" s="1486"/>
      <c r="DG101" s="1487"/>
      <c r="DH101" s="1488"/>
      <c r="DI101" s="1486"/>
      <c r="DJ101" s="1486"/>
      <c r="DK101" s="1486"/>
      <c r="DL101" s="1486"/>
      <c r="DM101" s="1487"/>
      <c r="DN101" s="1488"/>
      <c r="DO101" s="1486"/>
      <c r="DP101" s="1486"/>
      <c r="DQ101" s="1486"/>
      <c r="DR101" s="1486"/>
      <c r="DS101" s="1487"/>
      <c r="DT101" s="1488"/>
      <c r="DU101" s="1486"/>
      <c r="DV101" s="1486"/>
      <c r="DW101" s="1486"/>
      <c r="DX101" s="1486"/>
      <c r="DY101" s="1487"/>
      <c r="DZ101" s="1488"/>
      <c r="EA101" s="1486"/>
      <c r="EB101" s="1486"/>
      <c r="EC101" s="1486"/>
      <c r="ED101" s="1486"/>
      <c r="EE101" s="1487"/>
      <c r="EF101" s="1488"/>
      <c r="EG101" s="1486"/>
      <c r="EH101" s="1486"/>
      <c r="EI101" s="1486"/>
      <c r="EJ101" s="1486"/>
      <c r="EK101" s="1487"/>
      <c r="EL101" s="1488"/>
      <c r="EM101" s="1486"/>
      <c r="EN101" s="1486"/>
      <c r="EO101" s="1486"/>
      <c r="EP101" s="1486"/>
      <c r="EQ101" s="1487"/>
      <c r="ER101" s="1488"/>
      <c r="ES101" s="1486"/>
      <c r="ET101" s="1486"/>
      <c r="EU101" s="1486"/>
      <c r="EV101" s="1486"/>
      <c r="EW101" s="1487"/>
      <c r="EX101" s="1488"/>
      <c r="EY101" s="1486"/>
      <c r="EZ101" s="1486"/>
      <c r="FA101" s="1486"/>
      <c r="FB101" s="1486"/>
      <c r="FC101" s="1487"/>
      <c r="FD101" s="1488"/>
      <c r="FE101" s="1486"/>
      <c r="FF101" s="1486"/>
      <c r="FG101" s="1486"/>
      <c r="FH101" s="1486"/>
      <c r="FI101" s="1487"/>
      <c r="FJ101" s="1488"/>
      <c r="FK101" s="1486"/>
      <c r="FL101" s="1486"/>
      <c r="FM101" s="1486"/>
      <c r="FN101" s="1486"/>
      <c r="FO101" s="1487"/>
      <c r="FP101" s="1488"/>
      <c r="FQ101" s="1486"/>
      <c r="FR101" s="1486"/>
      <c r="FS101" s="1486"/>
      <c r="FT101" s="1486"/>
      <c r="FU101" s="1487"/>
      <c r="FV101" s="1488"/>
      <c r="FW101" s="1486"/>
      <c r="FX101" s="1486"/>
      <c r="FY101" s="1486"/>
      <c r="FZ101" s="1486"/>
      <c r="GA101" s="1487"/>
      <c r="GB101" s="1488"/>
      <c r="GC101" s="1486"/>
      <c r="GD101" s="1486"/>
      <c r="GE101" s="1486"/>
      <c r="GF101" s="1489"/>
      <c r="GG101" s="1490"/>
      <c r="GH101" s="39">
        <f t="shared" si="11"/>
        <v>0</v>
      </c>
      <c r="GI101" s="39">
        <f t="shared" si="12"/>
        <v>0</v>
      </c>
      <c r="GJ101" s="39">
        <f t="shared" si="13"/>
        <v>0</v>
      </c>
      <c r="GK101" s="4"/>
      <c r="GM101" s="40">
        <f t="shared" si="14"/>
        <v>0</v>
      </c>
      <c r="GN101" s="40">
        <f t="shared" si="15"/>
        <v>0</v>
      </c>
      <c r="GO101" s="40">
        <f t="shared" si="16"/>
        <v>0</v>
      </c>
      <c r="GP101" s="40">
        <f t="shared" si="17"/>
        <v>0</v>
      </c>
      <c r="GQ101" s="40">
        <f t="shared" si="18"/>
        <v>0</v>
      </c>
      <c r="GR101" s="40">
        <f t="shared" si="19"/>
        <v>0</v>
      </c>
      <c r="GS101" s="38" t="str">
        <f t="shared" si="20"/>
        <v/>
      </c>
      <c r="GT101" s="38" t="str">
        <f t="shared" si="21"/>
        <v/>
      </c>
    </row>
    <row r="102" spans="1:202" hidden="1" x14ac:dyDescent="0.2">
      <c r="A102" s="90">
        <v>79</v>
      </c>
      <c r="B102" s="317"/>
      <c r="C102" s="319"/>
      <c r="D102" s="320"/>
      <c r="E102" s="321"/>
      <c r="F102" s="1486"/>
      <c r="G102" s="1486"/>
      <c r="H102" s="1486"/>
      <c r="I102" s="1494"/>
      <c r="J102" s="1495"/>
      <c r="K102" s="1486"/>
      <c r="L102" s="1486"/>
      <c r="M102" s="1486"/>
      <c r="N102" s="1486"/>
      <c r="O102" s="1494"/>
      <c r="P102" s="1495"/>
      <c r="Q102" s="1486"/>
      <c r="R102" s="1486"/>
      <c r="S102" s="1486"/>
      <c r="T102" s="1486"/>
      <c r="U102" s="1494"/>
      <c r="V102" s="1495"/>
      <c r="W102" s="1486"/>
      <c r="X102" s="1486"/>
      <c r="Y102" s="1486"/>
      <c r="Z102" s="1486"/>
      <c r="AA102" s="1494"/>
      <c r="AB102" s="1495"/>
      <c r="AC102" s="1486"/>
      <c r="AD102" s="1486"/>
      <c r="AE102" s="1486"/>
      <c r="AF102" s="1486"/>
      <c r="AG102" s="1494"/>
      <c r="AH102" s="1495"/>
      <c r="AI102" s="1486"/>
      <c r="AJ102" s="1486"/>
      <c r="AK102" s="1486"/>
      <c r="AL102" s="1486"/>
      <c r="AM102" s="1494"/>
      <c r="AN102" s="1495"/>
      <c r="AO102" s="1486"/>
      <c r="AP102" s="1486"/>
      <c r="AQ102" s="1486"/>
      <c r="AR102" s="1486"/>
      <c r="AS102" s="1487"/>
      <c r="AT102" s="1488"/>
      <c r="AU102" s="1486"/>
      <c r="AV102" s="1486"/>
      <c r="AW102" s="1486"/>
      <c r="AX102" s="1486"/>
      <c r="AY102" s="1494"/>
      <c r="AZ102" s="1495"/>
      <c r="BA102" s="1486"/>
      <c r="BB102" s="1486"/>
      <c r="BC102" s="1486"/>
      <c r="BD102" s="1486"/>
      <c r="BE102" s="1494"/>
      <c r="BF102" s="1495"/>
      <c r="BG102" s="1486"/>
      <c r="BH102" s="1486"/>
      <c r="BI102" s="1486"/>
      <c r="BJ102" s="1486"/>
      <c r="BK102" s="1494"/>
      <c r="BL102" s="1495"/>
      <c r="BM102" s="1486"/>
      <c r="BN102" s="1486"/>
      <c r="BO102" s="1486"/>
      <c r="BP102" s="1486"/>
      <c r="BQ102" s="1487"/>
      <c r="BR102" s="1488"/>
      <c r="BS102" s="1486"/>
      <c r="BT102" s="1486"/>
      <c r="BU102" s="1486"/>
      <c r="BV102" s="1486"/>
      <c r="BW102" s="1494"/>
      <c r="BX102" s="1495"/>
      <c r="BY102" s="1486"/>
      <c r="BZ102" s="1486"/>
      <c r="CA102" s="1486"/>
      <c r="CB102" s="1486"/>
      <c r="CC102" s="1494"/>
      <c r="CD102" s="1495"/>
      <c r="CE102" s="1486"/>
      <c r="CF102" s="1486"/>
      <c r="CG102" s="1486"/>
      <c r="CH102" s="1486"/>
      <c r="CI102" s="1494"/>
      <c r="CJ102" s="1495"/>
      <c r="CK102" s="1486"/>
      <c r="CL102" s="1486"/>
      <c r="CM102" s="1486"/>
      <c r="CN102" s="1486"/>
      <c r="CO102" s="1494"/>
      <c r="CP102" s="1495"/>
      <c r="CQ102" s="1486"/>
      <c r="CR102" s="1486"/>
      <c r="CS102" s="1486"/>
      <c r="CT102" s="1486"/>
      <c r="CU102" s="1494"/>
      <c r="CV102" s="1495"/>
      <c r="CW102" s="1486"/>
      <c r="CX102" s="1486"/>
      <c r="CY102" s="1486"/>
      <c r="CZ102" s="1486"/>
      <c r="DA102" s="1487"/>
      <c r="DB102" s="1488"/>
      <c r="DC102" s="1486"/>
      <c r="DD102" s="1486"/>
      <c r="DE102" s="1486"/>
      <c r="DF102" s="1486"/>
      <c r="DG102" s="1487"/>
      <c r="DH102" s="1488"/>
      <c r="DI102" s="1486"/>
      <c r="DJ102" s="1486"/>
      <c r="DK102" s="1486"/>
      <c r="DL102" s="1486"/>
      <c r="DM102" s="1487"/>
      <c r="DN102" s="1488"/>
      <c r="DO102" s="1486"/>
      <c r="DP102" s="1486"/>
      <c r="DQ102" s="1486"/>
      <c r="DR102" s="1486"/>
      <c r="DS102" s="1487"/>
      <c r="DT102" s="1488"/>
      <c r="DU102" s="1486"/>
      <c r="DV102" s="1486"/>
      <c r="DW102" s="1486"/>
      <c r="DX102" s="1486"/>
      <c r="DY102" s="1487"/>
      <c r="DZ102" s="1488"/>
      <c r="EA102" s="1486"/>
      <c r="EB102" s="1486"/>
      <c r="EC102" s="1486"/>
      <c r="ED102" s="1486"/>
      <c r="EE102" s="1487"/>
      <c r="EF102" s="1488"/>
      <c r="EG102" s="1486"/>
      <c r="EH102" s="1486"/>
      <c r="EI102" s="1486"/>
      <c r="EJ102" s="1486"/>
      <c r="EK102" s="1487"/>
      <c r="EL102" s="1488"/>
      <c r="EM102" s="1486"/>
      <c r="EN102" s="1486"/>
      <c r="EO102" s="1486"/>
      <c r="EP102" s="1486"/>
      <c r="EQ102" s="1487"/>
      <c r="ER102" s="1488"/>
      <c r="ES102" s="1486"/>
      <c r="ET102" s="1486"/>
      <c r="EU102" s="1486"/>
      <c r="EV102" s="1486"/>
      <c r="EW102" s="1487"/>
      <c r="EX102" s="1488"/>
      <c r="EY102" s="1486"/>
      <c r="EZ102" s="1486"/>
      <c r="FA102" s="1486"/>
      <c r="FB102" s="1486"/>
      <c r="FC102" s="1487"/>
      <c r="FD102" s="1488"/>
      <c r="FE102" s="1486"/>
      <c r="FF102" s="1486"/>
      <c r="FG102" s="1486"/>
      <c r="FH102" s="1486"/>
      <c r="FI102" s="1487"/>
      <c r="FJ102" s="1488"/>
      <c r="FK102" s="1486"/>
      <c r="FL102" s="1486"/>
      <c r="FM102" s="1486"/>
      <c r="FN102" s="1486"/>
      <c r="FO102" s="1487"/>
      <c r="FP102" s="1488"/>
      <c r="FQ102" s="1486"/>
      <c r="FR102" s="1486"/>
      <c r="FS102" s="1486"/>
      <c r="FT102" s="1486"/>
      <c r="FU102" s="1487"/>
      <c r="FV102" s="1488"/>
      <c r="FW102" s="1486"/>
      <c r="FX102" s="1486"/>
      <c r="FY102" s="1486"/>
      <c r="FZ102" s="1486"/>
      <c r="GA102" s="1487"/>
      <c r="GB102" s="1488"/>
      <c r="GC102" s="1486"/>
      <c r="GD102" s="1486"/>
      <c r="GE102" s="1486"/>
      <c r="GF102" s="1489"/>
      <c r="GG102" s="1490"/>
      <c r="GH102" s="39">
        <f t="shared" si="11"/>
        <v>0</v>
      </c>
      <c r="GI102" s="39">
        <f t="shared" si="12"/>
        <v>0</v>
      </c>
      <c r="GJ102" s="39">
        <f t="shared" si="13"/>
        <v>0</v>
      </c>
      <c r="GK102" s="4"/>
      <c r="GM102" s="40">
        <f t="shared" si="14"/>
        <v>0</v>
      </c>
      <c r="GN102" s="40">
        <f t="shared" si="15"/>
        <v>0</v>
      </c>
      <c r="GO102" s="40">
        <f t="shared" si="16"/>
        <v>0</v>
      </c>
      <c r="GP102" s="40">
        <f t="shared" si="17"/>
        <v>0</v>
      </c>
      <c r="GQ102" s="40">
        <f t="shared" si="18"/>
        <v>0</v>
      </c>
      <c r="GR102" s="40">
        <f t="shared" si="19"/>
        <v>0</v>
      </c>
      <c r="GS102" s="38" t="str">
        <f t="shared" si="20"/>
        <v/>
      </c>
      <c r="GT102" s="38" t="str">
        <f t="shared" si="21"/>
        <v/>
      </c>
    </row>
    <row r="103" spans="1:202" hidden="1" x14ac:dyDescent="0.2">
      <c r="A103" s="90">
        <v>80</v>
      </c>
      <c r="B103" s="317"/>
      <c r="C103" s="319"/>
      <c r="D103" s="320"/>
      <c r="E103" s="321"/>
      <c r="F103" s="1486"/>
      <c r="G103" s="1486"/>
      <c r="H103" s="1486"/>
      <c r="I103" s="1494"/>
      <c r="J103" s="1495"/>
      <c r="K103" s="1486"/>
      <c r="L103" s="1486"/>
      <c r="M103" s="1486"/>
      <c r="N103" s="1486"/>
      <c r="O103" s="1494"/>
      <c r="P103" s="1495"/>
      <c r="Q103" s="1486"/>
      <c r="R103" s="1486"/>
      <c r="S103" s="1486"/>
      <c r="T103" s="1486"/>
      <c r="U103" s="1494"/>
      <c r="V103" s="1495"/>
      <c r="W103" s="1486"/>
      <c r="X103" s="1486"/>
      <c r="Y103" s="1486"/>
      <c r="Z103" s="1486"/>
      <c r="AA103" s="1494"/>
      <c r="AB103" s="1495"/>
      <c r="AC103" s="1486"/>
      <c r="AD103" s="1486"/>
      <c r="AE103" s="1486"/>
      <c r="AF103" s="1486"/>
      <c r="AG103" s="1494"/>
      <c r="AH103" s="1495"/>
      <c r="AI103" s="1486"/>
      <c r="AJ103" s="1486"/>
      <c r="AK103" s="1486"/>
      <c r="AL103" s="1486"/>
      <c r="AM103" s="1494"/>
      <c r="AN103" s="1495"/>
      <c r="AO103" s="1486"/>
      <c r="AP103" s="1486"/>
      <c r="AQ103" s="1486"/>
      <c r="AR103" s="1486"/>
      <c r="AS103" s="1487"/>
      <c r="AT103" s="1488"/>
      <c r="AU103" s="1486"/>
      <c r="AV103" s="1486"/>
      <c r="AW103" s="1486"/>
      <c r="AX103" s="1486"/>
      <c r="AY103" s="1494"/>
      <c r="AZ103" s="1495"/>
      <c r="BA103" s="1486"/>
      <c r="BB103" s="1486"/>
      <c r="BC103" s="1486"/>
      <c r="BD103" s="1486"/>
      <c r="BE103" s="1494"/>
      <c r="BF103" s="1495"/>
      <c r="BG103" s="1486"/>
      <c r="BH103" s="1486"/>
      <c r="BI103" s="1486"/>
      <c r="BJ103" s="1486"/>
      <c r="BK103" s="1494"/>
      <c r="BL103" s="1495"/>
      <c r="BM103" s="1486"/>
      <c r="BN103" s="1486"/>
      <c r="BO103" s="1486"/>
      <c r="BP103" s="1486"/>
      <c r="BQ103" s="1487"/>
      <c r="BR103" s="1488"/>
      <c r="BS103" s="1486"/>
      <c r="BT103" s="1486"/>
      <c r="BU103" s="1486"/>
      <c r="BV103" s="1486"/>
      <c r="BW103" s="1494"/>
      <c r="BX103" s="1495"/>
      <c r="BY103" s="1486"/>
      <c r="BZ103" s="1486"/>
      <c r="CA103" s="1486"/>
      <c r="CB103" s="1486"/>
      <c r="CC103" s="1494"/>
      <c r="CD103" s="1495"/>
      <c r="CE103" s="1486"/>
      <c r="CF103" s="1486"/>
      <c r="CG103" s="1486"/>
      <c r="CH103" s="1486"/>
      <c r="CI103" s="1494"/>
      <c r="CJ103" s="1495"/>
      <c r="CK103" s="1486"/>
      <c r="CL103" s="1486"/>
      <c r="CM103" s="1486"/>
      <c r="CN103" s="1486"/>
      <c r="CO103" s="1494"/>
      <c r="CP103" s="1495"/>
      <c r="CQ103" s="1486"/>
      <c r="CR103" s="1486"/>
      <c r="CS103" s="1486"/>
      <c r="CT103" s="1486"/>
      <c r="CU103" s="1494"/>
      <c r="CV103" s="1495"/>
      <c r="CW103" s="1486"/>
      <c r="CX103" s="1486"/>
      <c r="CY103" s="1486"/>
      <c r="CZ103" s="1486"/>
      <c r="DA103" s="1487"/>
      <c r="DB103" s="1488"/>
      <c r="DC103" s="1486"/>
      <c r="DD103" s="1486"/>
      <c r="DE103" s="1486"/>
      <c r="DF103" s="1486"/>
      <c r="DG103" s="1487"/>
      <c r="DH103" s="1488"/>
      <c r="DI103" s="1486"/>
      <c r="DJ103" s="1486"/>
      <c r="DK103" s="1486"/>
      <c r="DL103" s="1486"/>
      <c r="DM103" s="1487"/>
      <c r="DN103" s="1488"/>
      <c r="DO103" s="1486"/>
      <c r="DP103" s="1486"/>
      <c r="DQ103" s="1486"/>
      <c r="DR103" s="1486"/>
      <c r="DS103" s="1487"/>
      <c r="DT103" s="1488"/>
      <c r="DU103" s="1486"/>
      <c r="DV103" s="1486"/>
      <c r="DW103" s="1486"/>
      <c r="DX103" s="1486"/>
      <c r="DY103" s="1487"/>
      <c r="DZ103" s="1488"/>
      <c r="EA103" s="1486"/>
      <c r="EB103" s="1486"/>
      <c r="EC103" s="1486"/>
      <c r="ED103" s="1486"/>
      <c r="EE103" s="1487"/>
      <c r="EF103" s="1488"/>
      <c r="EG103" s="1486"/>
      <c r="EH103" s="1486"/>
      <c r="EI103" s="1486"/>
      <c r="EJ103" s="1486"/>
      <c r="EK103" s="1487"/>
      <c r="EL103" s="1488"/>
      <c r="EM103" s="1486"/>
      <c r="EN103" s="1486"/>
      <c r="EO103" s="1486"/>
      <c r="EP103" s="1486"/>
      <c r="EQ103" s="1487"/>
      <c r="ER103" s="1488"/>
      <c r="ES103" s="1486"/>
      <c r="ET103" s="1486"/>
      <c r="EU103" s="1486"/>
      <c r="EV103" s="1486"/>
      <c r="EW103" s="1487"/>
      <c r="EX103" s="1488"/>
      <c r="EY103" s="1486"/>
      <c r="EZ103" s="1486"/>
      <c r="FA103" s="1486"/>
      <c r="FB103" s="1486"/>
      <c r="FC103" s="1487"/>
      <c r="FD103" s="1488"/>
      <c r="FE103" s="1486"/>
      <c r="FF103" s="1486"/>
      <c r="FG103" s="1486"/>
      <c r="FH103" s="1486"/>
      <c r="FI103" s="1487"/>
      <c r="FJ103" s="1488"/>
      <c r="FK103" s="1486"/>
      <c r="FL103" s="1486"/>
      <c r="FM103" s="1486"/>
      <c r="FN103" s="1486"/>
      <c r="FO103" s="1487"/>
      <c r="FP103" s="1488"/>
      <c r="FQ103" s="1486"/>
      <c r="FR103" s="1486"/>
      <c r="FS103" s="1486"/>
      <c r="FT103" s="1486"/>
      <c r="FU103" s="1487"/>
      <c r="FV103" s="1488"/>
      <c r="FW103" s="1486"/>
      <c r="FX103" s="1486"/>
      <c r="FY103" s="1486"/>
      <c r="FZ103" s="1486"/>
      <c r="GA103" s="1487"/>
      <c r="GB103" s="1488"/>
      <c r="GC103" s="1486"/>
      <c r="GD103" s="1486"/>
      <c r="GE103" s="1486"/>
      <c r="GF103" s="1489"/>
      <c r="GG103" s="1490"/>
      <c r="GH103" s="39">
        <f t="shared" si="11"/>
        <v>0</v>
      </c>
      <c r="GI103" s="39">
        <f t="shared" si="12"/>
        <v>0</v>
      </c>
      <c r="GJ103" s="39">
        <f t="shared" si="13"/>
        <v>0</v>
      </c>
      <c r="GK103" s="4"/>
      <c r="GM103" s="40">
        <f t="shared" si="14"/>
        <v>0</v>
      </c>
      <c r="GN103" s="40">
        <f t="shared" si="15"/>
        <v>0</v>
      </c>
      <c r="GO103" s="40">
        <f t="shared" si="16"/>
        <v>0</v>
      </c>
      <c r="GP103" s="40">
        <f t="shared" si="17"/>
        <v>0</v>
      </c>
      <c r="GQ103" s="40">
        <f t="shared" si="18"/>
        <v>0</v>
      </c>
      <c r="GR103" s="40">
        <f t="shared" si="19"/>
        <v>0</v>
      </c>
      <c r="GS103" s="38" t="str">
        <f t="shared" si="20"/>
        <v/>
      </c>
      <c r="GT103" s="38" t="str">
        <f t="shared" si="21"/>
        <v/>
      </c>
    </row>
    <row r="104" spans="1:202" hidden="1" x14ac:dyDescent="0.2">
      <c r="A104" s="90">
        <v>81</v>
      </c>
      <c r="B104" s="317"/>
      <c r="C104" s="319"/>
      <c r="D104" s="320"/>
      <c r="E104" s="321"/>
      <c r="F104" s="1486"/>
      <c r="G104" s="1486"/>
      <c r="H104" s="1486"/>
      <c r="I104" s="1494"/>
      <c r="J104" s="1495"/>
      <c r="K104" s="1486"/>
      <c r="L104" s="1486"/>
      <c r="M104" s="1486"/>
      <c r="N104" s="1486"/>
      <c r="O104" s="1494"/>
      <c r="P104" s="1495"/>
      <c r="Q104" s="1486"/>
      <c r="R104" s="1486"/>
      <c r="S104" s="1486"/>
      <c r="T104" s="1486"/>
      <c r="U104" s="1494"/>
      <c r="V104" s="1495"/>
      <c r="W104" s="1486"/>
      <c r="X104" s="1486"/>
      <c r="Y104" s="1486"/>
      <c r="Z104" s="1486"/>
      <c r="AA104" s="1494"/>
      <c r="AB104" s="1495"/>
      <c r="AC104" s="1486"/>
      <c r="AD104" s="1486"/>
      <c r="AE104" s="1486"/>
      <c r="AF104" s="1486"/>
      <c r="AG104" s="1494"/>
      <c r="AH104" s="1495"/>
      <c r="AI104" s="1486"/>
      <c r="AJ104" s="1486"/>
      <c r="AK104" s="1486"/>
      <c r="AL104" s="1486"/>
      <c r="AM104" s="1494"/>
      <c r="AN104" s="1495"/>
      <c r="AO104" s="1486"/>
      <c r="AP104" s="1486"/>
      <c r="AQ104" s="1486"/>
      <c r="AR104" s="1486"/>
      <c r="AS104" s="1487"/>
      <c r="AT104" s="1488"/>
      <c r="AU104" s="1486"/>
      <c r="AV104" s="1486"/>
      <c r="AW104" s="1486"/>
      <c r="AX104" s="1486"/>
      <c r="AY104" s="1494"/>
      <c r="AZ104" s="1495"/>
      <c r="BA104" s="1486"/>
      <c r="BB104" s="1486"/>
      <c r="BC104" s="1486"/>
      <c r="BD104" s="1486"/>
      <c r="BE104" s="1494"/>
      <c r="BF104" s="1495"/>
      <c r="BG104" s="1486"/>
      <c r="BH104" s="1486"/>
      <c r="BI104" s="1486"/>
      <c r="BJ104" s="1486"/>
      <c r="BK104" s="1494"/>
      <c r="BL104" s="1495"/>
      <c r="BM104" s="1486"/>
      <c r="BN104" s="1486"/>
      <c r="BO104" s="1486"/>
      <c r="BP104" s="1486"/>
      <c r="BQ104" s="1487"/>
      <c r="BR104" s="1488"/>
      <c r="BS104" s="1486"/>
      <c r="BT104" s="1486"/>
      <c r="BU104" s="1486"/>
      <c r="BV104" s="1486"/>
      <c r="BW104" s="1494"/>
      <c r="BX104" s="1495"/>
      <c r="BY104" s="1486"/>
      <c r="BZ104" s="1486"/>
      <c r="CA104" s="1486"/>
      <c r="CB104" s="1486"/>
      <c r="CC104" s="1494"/>
      <c r="CD104" s="1495"/>
      <c r="CE104" s="1486"/>
      <c r="CF104" s="1486"/>
      <c r="CG104" s="1486"/>
      <c r="CH104" s="1486"/>
      <c r="CI104" s="1494"/>
      <c r="CJ104" s="1495"/>
      <c r="CK104" s="1486"/>
      <c r="CL104" s="1486"/>
      <c r="CM104" s="1486"/>
      <c r="CN104" s="1486"/>
      <c r="CO104" s="1494"/>
      <c r="CP104" s="1495"/>
      <c r="CQ104" s="1486"/>
      <c r="CR104" s="1486"/>
      <c r="CS104" s="1486"/>
      <c r="CT104" s="1486"/>
      <c r="CU104" s="1494"/>
      <c r="CV104" s="1495"/>
      <c r="CW104" s="1486"/>
      <c r="CX104" s="1486"/>
      <c r="CY104" s="1486"/>
      <c r="CZ104" s="1486"/>
      <c r="DA104" s="1487"/>
      <c r="DB104" s="1488"/>
      <c r="DC104" s="1486"/>
      <c r="DD104" s="1486"/>
      <c r="DE104" s="1486"/>
      <c r="DF104" s="1486"/>
      <c r="DG104" s="1487"/>
      <c r="DH104" s="1488"/>
      <c r="DI104" s="1486"/>
      <c r="DJ104" s="1486"/>
      <c r="DK104" s="1486"/>
      <c r="DL104" s="1486"/>
      <c r="DM104" s="1487"/>
      <c r="DN104" s="1488"/>
      <c r="DO104" s="1486"/>
      <c r="DP104" s="1486"/>
      <c r="DQ104" s="1486"/>
      <c r="DR104" s="1486"/>
      <c r="DS104" s="1487"/>
      <c r="DT104" s="1488"/>
      <c r="DU104" s="1486"/>
      <c r="DV104" s="1486"/>
      <c r="DW104" s="1486"/>
      <c r="DX104" s="1486"/>
      <c r="DY104" s="1487"/>
      <c r="DZ104" s="1488"/>
      <c r="EA104" s="1486"/>
      <c r="EB104" s="1486"/>
      <c r="EC104" s="1486"/>
      <c r="ED104" s="1486"/>
      <c r="EE104" s="1487"/>
      <c r="EF104" s="1488"/>
      <c r="EG104" s="1486"/>
      <c r="EH104" s="1486"/>
      <c r="EI104" s="1486"/>
      <c r="EJ104" s="1486"/>
      <c r="EK104" s="1487"/>
      <c r="EL104" s="1488"/>
      <c r="EM104" s="1486"/>
      <c r="EN104" s="1486"/>
      <c r="EO104" s="1486"/>
      <c r="EP104" s="1486"/>
      <c r="EQ104" s="1487"/>
      <c r="ER104" s="1488"/>
      <c r="ES104" s="1486"/>
      <c r="ET104" s="1486"/>
      <c r="EU104" s="1486"/>
      <c r="EV104" s="1486"/>
      <c r="EW104" s="1487"/>
      <c r="EX104" s="1488"/>
      <c r="EY104" s="1486"/>
      <c r="EZ104" s="1486"/>
      <c r="FA104" s="1486"/>
      <c r="FB104" s="1486"/>
      <c r="FC104" s="1487"/>
      <c r="FD104" s="1488"/>
      <c r="FE104" s="1486"/>
      <c r="FF104" s="1486"/>
      <c r="FG104" s="1486"/>
      <c r="FH104" s="1486"/>
      <c r="FI104" s="1487"/>
      <c r="FJ104" s="1488"/>
      <c r="FK104" s="1486"/>
      <c r="FL104" s="1486"/>
      <c r="FM104" s="1486"/>
      <c r="FN104" s="1486"/>
      <c r="FO104" s="1487"/>
      <c r="FP104" s="1488"/>
      <c r="FQ104" s="1486"/>
      <c r="FR104" s="1486"/>
      <c r="FS104" s="1486"/>
      <c r="FT104" s="1486"/>
      <c r="FU104" s="1487"/>
      <c r="FV104" s="1488"/>
      <c r="FW104" s="1486"/>
      <c r="FX104" s="1486"/>
      <c r="FY104" s="1486"/>
      <c r="FZ104" s="1486"/>
      <c r="GA104" s="1487"/>
      <c r="GB104" s="1488"/>
      <c r="GC104" s="1486"/>
      <c r="GD104" s="1486"/>
      <c r="GE104" s="1486"/>
      <c r="GF104" s="1489"/>
      <c r="GG104" s="1490"/>
      <c r="GH104" s="39">
        <f t="shared" si="11"/>
        <v>0</v>
      </c>
      <c r="GI104" s="39">
        <f t="shared" si="12"/>
        <v>0</v>
      </c>
      <c r="GJ104" s="39">
        <f t="shared" si="13"/>
        <v>0</v>
      </c>
      <c r="GK104" s="4"/>
      <c r="GM104" s="40">
        <f t="shared" si="14"/>
        <v>0</v>
      </c>
      <c r="GN104" s="40">
        <f t="shared" si="15"/>
        <v>0</v>
      </c>
      <c r="GO104" s="40">
        <f t="shared" si="16"/>
        <v>0</v>
      </c>
      <c r="GP104" s="40">
        <f t="shared" si="17"/>
        <v>0</v>
      </c>
      <c r="GQ104" s="40">
        <f t="shared" si="18"/>
        <v>0</v>
      </c>
      <c r="GR104" s="40">
        <f t="shared" si="19"/>
        <v>0</v>
      </c>
      <c r="GS104" s="38" t="str">
        <f t="shared" si="20"/>
        <v/>
      </c>
      <c r="GT104" s="38" t="str">
        <f t="shared" si="21"/>
        <v/>
      </c>
    </row>
    <row r="105" spans="1:202" hidden="1" x14ac:dyDescent="0.2">
      <c r="A105" s="90">
        <v>82</v>
      </c>
      <c r="B105" s="317"/>
      <c r="C105" s="319"/>
      <c r="D105" s="320"/>
      <c r="E105" s="321"/>
      <c r="F105" s="1486"/>
      <c r="G105" s="1486"/>
      <c r="H105" s="1486"/>
      <c r="I105" s="1494"/>
      <c r="J105" s="1495"/>
      <c r="K105" s="1486"/>
      <c r="L105" s="1486"/>
      <c r="M105" s="1486"/>
      <c r="N105" s="1486"/>
      <c r="O105" s="1494"/>
      <c r="P105" s="1495"/>
      <c r="Q105" s="1486"/>
      <c r="R105" s="1486"/>
      <c r="S105" s="1486"/>
      <c r="T105" s="1486"/>
      <c r="U105" s="1494"/>
      <c r="V105" s="1495"/>
      <c r="W105" s="1486"/>
      <c r="X105" s="1486"/>
      <c r="Y105" s="1486"/>
      <c r="Z105" s="1486"/>
      <c r="AA105" s="1494"/>
      <c r="AB105" s="1495"/>
      <c r="AC105" s="1486"/>
      <c r="AD105" s="1486"/>
      <c r="AE105" s="1486"/>
      <c r="AF105" s="1486"/>
      <c r="AG105" s="1494"/>
      <c r="AH105" s="1495"/>
      <c r="AI105" s="1486"/>
      <c r="AJ105" s="1486"/>
      <c r="AK105" s="1486"/>
      <c r="AL105" s="1486"/>
      <c r="AM105" s="1494"/>
      <c r="AN105" s="1495"/>
      <c r="AO105" s="1486"/>
      <c r="AP105" s="1486"/>
      <c r="AQ105" s="1486"/>
      <c r="AR105" s="1486"/>
      <c r="AS105" s="1487"/>
      <c r="AT105" s="1488"/>
      <c r="AU105" s="1486"/>
      <c r="AV105" s="1486"/>
      <c r="AW105" s="1486"/>
      <c r="AX105" s="1486"/>
      <c r="AY105" s="1494"/>
      <c r="AZ105" s="1495"/>
      <c r="BA105" s="1486"/>
      <c r="BB105" s="1486"/>
      <c r="BC105" s="1486"/>
      <c r="BD105" s="1486"/>
      <c r="BE105" s="1494"/>
      <c r="BF105" s="1495"/>
      <c r="BG105" s="1486"/>
      <c r="BH105" s="1486"/>
      <c r="BI105" s="1486"/>
      <c r="BJ105" s="1486"/>
      <c r="BK105" s="1494"/>
      <c r="BL105" s="1495"/>
      <c r="BM105" s="1486"/>
      <c r="BN105" s="1486"/>
      <c r="BO105" s="1486"/>
      <c r="BP105" s="1486"/>
      <c r="BQ105" s="1487"/>
      <c r="BR105" s="1488"/>
      <c r="BS105" s="1486"/>
      <c r="BT105" s="1486"/>
      <c r="BU105" s="1486"/>
      <c r="BV105" s="1486"/>
      <c r="BW105" s="1494"/>
      <c r="BX105" s="1495"/>
      <c r="BY105" s="1486"/>
      <c r="BZ105" s="1486"/>
      <c r="CA105" s="1486"/>
      <c r="CB105" s="1486"/>
      <c r="CC105" s="1494"/>
      <c r="CD105" s="1495"/>
      <c r="CE105" s="1486"/>
      <c r="CF105" s="1486"/>
      <c r="CG105" s="1486"/>
      <c r="CH105" s="1486"/>
      <c r="CI105" s="1494"/>
      <c r="CJ105" s="1495"/>
      <c r="CK105" s="1486"/>
      <c r="CL105" s="1486"/>
      <c r="CM105" s="1486"/>
      <c r="CN105" s="1486"/>
      <c r="CO105" s="1494"/>
      <c r="CP105" s="1495"/>
      <c r="CQ105" s="1486"/>
      <c r="CR105" s="1486"/>
      <c r="CS105" s="1486"/>
      <c r="CT105" s="1486"/>
      <c r="CU105" s="1494"/>
      <c r="CV105" s="1495"/>
      <c r="CW105" s="1486"/>
      <c r="CX105" s="1486"/>
      <c r="CY105" s="1486"/>
      <c r="CZ105" s="1486"/>
      <c r="DA105" s="1487"/>
      <c r="DB105" s="1488"/>
      <c r="DC105" s="1486"/>
      <c r="DD105" s="1486"/>
      <c r="DE105" s="1486"/>
      <c r="DF105" s="1486"/>
      <c r="DG105" s="1487"/>
      <c r="DH105" s="1488"/>
      <c r="DI105" s="1486"/>
      <c r="DJ105" s="1486"/>
      <c r="DK105" s="1486"/>
      <c r="DL105" s="1486"/>
      <c r="DM105" s="1487"/>
      <c r="DN105" s="1488"/>
      <c r="DO105" s="1486"/>
      <c r="DP105" s="1486"/>
      <c r="DQ105" s="1486"/>
      <c r="DR105" s="1486"/>
      <c r="DS105" s="1487"/>
      <c r="DT105" s="1488"/>
      <c r="DU105" s="1486"/>
      <c r="DV105" s="1486"/>
      <c r="DW105" s="1486"/>
      <c r="DX105" s="1486"/>
      <c r="DY105" s="1487"/>
      <c r="DZ105" s="1488"/>
      <c r="EA105" s="1486"/>
      <c r="EB105" s="1486"/>
      <c r="EC105" s="1486"/>
      <c r="ED105" s="1486"/>
      <c r="EE105" s="1487"/>
      <c r="EF105" s="1488"/>
      <c r="EG105" s="1486"/>
      <c r="EH105" s="1486"/>
      <c r="EI105" s="1486"/>
      <c r="EJ105" s="1486"/>
      <c r="EK105" s="1487"/>
      <c r="EL105" s="1488"/>
      <c r="EM105" s="1486"/>
      <c r="EN105" s="1486"/>
      <c r="EO105" s="1486"/>
      <c r="EP105" s="1486"/>
      <c r="EQ105" s="1487"/>
      <c r="ER105" s="1488"/>
      <c r="ES105" s="1486"/>
      <c r="ET105" s="1486"/>
      <c r="EU105" s="1486"/>
      <c r="EV105" s="1486"/>
      <c r="EW105" s="1487"/>
      <c r="EX105" s="1488"/>
      <c r="EY105" s="1486"/>
      <c r="EZ105" s="1486"/>
      <c r="FA105" s="1486"/>
      <c r="FB105" s="1486"/>
      <c r="FC105" s="1487"/>
      <c r="FD105" s="1488"/>
      <c r="FE105" s="1486"/>
      <c r="FF105" s="1486"/>
      <c r="FG105" s="1486"/>
      <c r="FH105" s="1486"/>
      <c r="FI105" s="1487"/>
      <c r="FJ105" s="1488"/>
      <c r="FK105" s="1486"/>
      <c r="FL105" s="1486"/>
      <c r="FM105" s="1486"/>
      <c r="FN105" s="1486"/>
      <c r="FO105" s="1487"/>
      <c r="FP105" s="1488"/>
      <c r="FQ105" s="1486"/>
      <c r="FR105" s="1486"/>
      <c r="FS105" s="1486"/>
      <c r="FT105" s="1486"/>
      <c r="FU105" s="1487"/>
      <c r="FV105" s="1488"/>
      <c r="FW105" s="1486"/>
      <c r="FX105" s="1486"/>
      <c r="FY105" s="1486"/>
      <c r="FZ105" s="1486"/>
      <c r="GA105" s="1487"/>
      <c r="GB105" s="1488"/>
      <c r="GC105" s="1486"/>
      <c r="GD105" s="1486"/>
      <c r="GE105" s="1486"/>
      <c r="GF105" s="1489"/>
      <c r="GG105" s="1490"/>
      <c r="GH105" s="39">
        <f t="shared" si="11"/>
        <v>0</v>
      </c>
      <c r="GI105" s="39">
        <f t="shared" si="12"/>
        <v>0</v>
      </c>
      <c r="GJ105" s="39">
        <f t="shared" si="13"/>
        <v>0</v>
      </c>
      <c r="GK105" s="4"/>
      <c r="GM105" s="40">
        <f t="shared" si="14"/>
        <v>0</v>
      </c>
      <c r="GN105" s="40">
        <f t="shared" si="15"/>
        <v>0</v>
      </c>
      <c r="GO105" s="40">
        <f t="shared" si="16"/>
        <v>0</v>
      </c>
      <c r="GP105" s="40">
        <f t="shared" si="17"/>
        <v>0</v>
      </c>
      <c r="GQ105" s="40">
        <f t="shared" si="18"/>
        <v>0</v>
      </c>
      <c r="GR105" s="40">
        <f t="shared" si="19"/>
        <v>0</v>
      </c>
      <c r="GS105" s="38" t="str">
        <f t="shared" si="20"/>
        <v/>
      </c>
      <c r="GT105" s="38" t="str">
        <f t="shared" si="21"/>
        <v/>
      </c>
    </row>
    <row r="106" spans="1:202" hidden="1" x14ac:dyDescent="0.2">
      <c r="A106" s="90">
        <v>83</v>
      </c>
      <c r="B106" s="317"/>
      <c r="C106" s="319"/>
      <c r="D106" s="320"/>
      <c r="E106" s="321"/>
      <c r="F106" s="1486"/>
      <c r="G106" s="1486"/>
      <c r="H106" s="1486"/>
      <c r="I106" s="1494"/>
      <c r="J106" s="1495"/>
      <c r="K106" s="1486"/>
      <c r="L106" s="1486"/>
      <c r="M106" s="1486"/>
      <c r="N106" s="1486"/>
      <c r="O106" s="1494"/>
      <c r="P106" s="1495"/>
      <c r="Q106" s="1486"/>
      <c r="R106" s="1486"/>
      <c r="S106" s="1486"/>
      <c r="T106" s="1486"/>
      <c r="U106" s="1494"/>
      <c r="V106" s="1495"/>
      <c r="W106" s="1486"/>
      <c r="X106" s="1486"/>
      <c r="Y106" s="1486"/>
      <c r="Z106" s="1486"/>
      <c r="AA106" s="1494"/>
      <c r="AB106" s="1495"/>
      <c r="AC106" s="1486"/>
      <c r="AD106" s="1486"/>
      <c r="AE106" s="1486"/>
      <c r="AF106" s="1486"/>
      <c r="AG106" s="1494"/>
      <c r="AH106" s="1495"/>
      <c r="AI106" s="1486"/>
      <c r="AJ106" s="1486"/>
      <c r="AK106" s="1486"/>
      <c r="AL106" s="1486"/>
      <c r="AM106" s="1494"/>
      <c r="AN106" s="1495"/>
      <c r="AO106" s="1486"/>
      <c r="AP106" s="1486"/>
      <c r="AQ106" s="1486"/>
      <c r="AR106" s="1486"/>
      <c r="AS106" s="1487"/>
      <c r="AT106" s="1488"/>
      <c r="AU106" s="1486"/>
      <c r="AV106" s="1486"/>
      <c r="AW106" s="1486"/>
      <c r="AX106" s="1486"/>
      <c r="AY106" s="1494"/>
      <c r="AZ106" s="1495"/>
      <c r="BA106" s="1486"/>
      <c r="BB106" s="1486"/>
      <c r="BC106" s="1486"/>
      <c r="BD106" s="1486"/>
      <c r="BE106" s="1494"/>
      <c r="BF106" s="1495"/>
      <c r="BG106" s="1486"/>
      <c r="BH106" s="1486"/>
      <c r="BI106" s="1486"/>
      <c r="BJ106" s="1486"/>
      <c r="BK106" s="1494"/>
      <c r="BL106" s="1495"/>
      <c r="BM106" s="1486"/>
      <c r="BN106" s="1486"/>
      <c r="BO106" s="1486"/>
      <c r="BP106" s="1486"/>
      <c r="BQ106" s="1487"/>
      <c r="BR106" s="1488"/>
      <c r="BS106" s="1486"/>
      <c r="BT106" s="1486"/>
      <c r="BU106" s="1486"/>
      <c r="BV106" s="1486"/>
      <c r="BW106" s="1494"/>
      <c r="BX106" s="1495"/>
      <c r="BY106" s="1486"/>
      <c r="BZ106" s="1486"/>
      <c r="CA106" s="1486"/>
      <c r="CB106" s="1486"/>
      <c r="CC106" s="1494"/>
      <c r="CD106" s="1495"/>
      <c r="CE106" s="1486"/>
      <c r="CF106" s="1486"/>
      <c r="CG106" s="1486"/>
      <c r="CH106" s="1486"/>
      <c r="CI106" s="1494"/>
      <c r="CJ106" s="1495"/>
      <c r="CK106" s="1486"/>
      <c r="CL106" s="1486"/>
      <c r="CM106" s="1486"/>
      <c r="CN106" s="1486"/>
      <c r="CO106" s="1494"/>
      <c r="CP106" s="1495"/>
      <c r="CQ106" s="1486"/>
      <c r="CR106" s="1486"/>
      <c r="CS106" s="1486"/>
      <c r="CT106" s="1486"/>
      <c r="CU106" s="1494"/>
      <c r="CV106" s="1495"/>
      <c r="CW106" s="1486"/>
      <c r="CX106" s="1486"/>
      <c r="CY106" s="1486"/>
      <c r="CZ106" s="1486"/>
      <c r="DA106" s="1487"/>
      <c r="DB106" s="1488"/>
      <c r="DC106" s="1486"/>
      <c r="DD106" s="1486"/>
      <c r="DE106" s="1486"/>
      <c r="DF106" s="1486"/>
      <c r="DG106" s="1487"/>
      <c r="DH106" s="1488"/>
      <c r="DI106" s="1486"/>
      <c r="DJ106" s="1486"/>
      <c r="DK106" s="1486"/>
      <c r="DL106" s="1486"/>
      <c r="DM106" s="1487"/>
      <c r="DN106" s="1488"/>
      <c r="DO106" s="1486"/>
      <c r="DP106" s="1486"/>
      <c r="DQ106" s="1486"/>
      <c r="DR106" s="1486"/>
      <c r="DS106" s="1487"/>
      <c r="DT106" s="1488"/>
      <c r="DU106" s="1486"/>
      <c r="DV106" s="1486"/>
      <c r="DW106" s="1486"/>
      <c r="DX106" s="1486"/>
      <c r="DY106" s="1487"/>
      <c r="DZ106" s="1488"/>
      <c r="EA106" s="1486"/>
      <c r="EB106" s="1486"/>
      <c r="EC106" s="1486"/>
      <c r="ED106" s="1486"/>
      <c r="EE106" s="1487"/>
      <c r="EF106" s="1488"/>
      <c r="EG106" s="1486"/>
      <c r="EH106" s="1486"/>
      <c r="EI106" s="1486"/>
      <c r="EJ106" s="1486"/>
      <c r="EK106" s="1487"/>
      <c r="EL106" s="1488"/>
      <c r="EM106" s="1486"/>
      <c r="EN106" s="1486"/>
      <c r="EO106" s="1486"/>
      <c r="EP106" s="1486"/>
      <c r="EQ106" s="1487"/>
      <c r="ER106" s="1488"/>
      <c r="ES106" s="1486"/>
      <c r="ET106" s="1486"/>
      <c r="EU106" s="1486"/>
      <c r="EV106" s="1486"/>
      <c r="EW106" s="1487"/>
      <c r="EX106" s="1488"/>
      <c r="EY106" s="1486"/>
      <c r="EZ106" s="1486"/>
      <c r="FA106" s="1486"/>
      <c r="FB106" s="1486"/>
      <c r="FC106" s="1487"/>
      <c r="FD106" s="1488"/>
      <c r="FE106" s="1486"/>
      <c r="FF106" s="1486"/>
      <c r="FG106" s="1486"/>
      <c r="FH106" s="1486"/>
      <c r="FI106" s="1487"/>
      <c r="FJ106" s="1488"/>
      <c r="FK106" s="1486"/>
      <c r="FL106" s="1486"/>
      <c r="FM106" s="1486"/>
      <c r="FN106" s="1486"/>
      <c r="FO106" s="1487"/>
      <c r="FP106" s="1488"/>
      <c r="FQ106" s="1486"/>
      <c r="FR106" s="1486"/>
      <c r="FS106" s="1486"/>
      <c r="FT106" s="1486"/>
      <c r="FU106" s="1487"/>
      <c r="FV106" s="1488"/>
      <c r="FW106" s="1486"/>
      <c r="FX106" s="1486"/>
      <c r="FY106" s="1486"/>
      <c r="FZ106" s="1486"/>
      <c r="GA106" s="1487"/>
      <c r="GB106" s="1488"/>
      <c r="GC106" s="1486"/>
      <c r="GD106" s="1486"/>
      <c r="GE106" s="1486"/>
      <c r="GF106" s="1489"/>
      <c r="GG106" s="1490"/>
      <c r="GH106" s="39">
        <f t="shared" si="11"/>
        <v>0</v>
      </c>
      <c r="GI106" s="39">
        <f t="shared" si="12"/>
        <v>0</v>
      </c>
      <c r="GJ106" s="39">
        <f t="shared" si="13"/>
        <v>0</v>
      </c>
      <c r="GK106" s="4"/>
      <c r="GM106" s="40">
        <f t="shared" si="14"/>
        <v>0</v>
      </c>
      <c r="GN106" s="40">
        <f t="shared" si="15"/>
        <v>0</v>
      </c>
      <c r="GO106" s="40">
        <f t="shared" si="16"/>
        <v>0</v>
      </c>
      <c r="GP106" s="40">
        <f t="shared" si="17"/>
        <v>0</v>
      </c>
      <c r="GQ106" s="40">
        <f t="shared" si="18"/>
        <v>0</v>
      </c>
      <c r="GR106" s="40">
        <f t="shared" si="19"/>
        <v>0</v>
      </c>
      <c r="GS106" s="38" t="str">
        <f t="shared" si="20"/>
        <v/>
      </c>
      <c r="GT106" s="38" t="str">
        <f t="shared" si="21"/>
        <v/>
      </c>
    </row>
    <row r="107" spans="1:202" hidden="1" x14ac:dyDescent="0.2">
      <c r="A107" s="90">
        <v>84</v>
      </c>
      <c r="B107" s="317"/>
      <c r="C107" s="319"/>
      <c r="D107" s="320"/>
      <c r="E107" s="321"/>
      <c r="F107" s="1486"/>
      <c r="G107" s="1486"/>
      <c r="H107" s="1486"/>
      <c r="I107" s="1494"/>
      <c r="J107" s="1495"/>
      <c r="K107" s="1486"/>
      <c r="L107" s="1486"/>
      <c r="M107" s="1486"/>
      <c r="N107" s="1486"/>
      <c r="O107" s="1494"/>
      <c r="P107" s="1495"/>
      <c r="Q107" s="1486"/>
      <c r="R107" s="1486"/>
      <c r="S107" s="1486"/>
      <c r="T107" s="1486"/>
      <c r="U107" s="1494"/>
      <c r="V107" s="1495"/>
      <c r="W107" s="1486"/>
      <c r="X107" s="1486"/>
      <c r="Y107" s="1486"/>
      <c r="Z107" s="1486"/>
      <c r="AA107" s="1494"/>
      <c r="AB107" s="1495"/>
      <c r="AC107" s="1486"/>
      <c r="AD107" s="1486"/>
      <c r="AE107" s="1486"/>
      <c r="AF107" s="1486"/>
      <c r="AG107" s="1494"/>
      <c r="AH107" s="1495"/>
      <c r="AI107" s="1486"/>
      <c r="AJ107" s="1486"/>
      <c r="AK107" s="1486"/>
      <c r="AL107" s="1486"/>
      <c r="AM107" s="1494"/>
      <c r="AN107" s="1495"/>
      <c r="AO107" s="1486"/>
      <c r="AP107" s="1486"/>
      <c r="AQ107" s="1486"/>
      <c r="AR107" s="1486"/>
      <c r="AS107" s="1487"/>
      <c r="AT107" s="1488"/>
      <c r="AU107" s="1486"/>
      <c r="AV107" s="1486"/>
      <c r="AW107" s="1486"/>
      <c r="AX107" s="1486"/>
      <c r="AY107" s="1494"/>
      <c r="AZ107" s="1495"/>
      <c r="BA107" s="1486"/>
      <c r="BB107" s="1486"/>
      <c r="BC107" s="1486"/>
      <c r="BD107" s="1486"/>
      <c r="BE107" s="1494"/>
      <c r="BF107" s="1495"/>
      <c r="BG107" s="1486"/>
      <c r="BH107" s="1486"/>
      <c r="BI107" s="1486"/>
      <c r="BJ107" s="1486"/>
      <c r="BK107" s="1494"/>
      <c r="BL107" s="1495"/>
      <c r="BM107" s="1486"/>
      <c r="BN107" s="1486"/>
      <c r="BO107" s="1486"/>
      <c r="BP107" s="1486"/>
      <c r="BQ107" s="1487"/>
      <c r="BR107" s="1488"/>
      <c r="BS107" s="1486"/>
      <c r="BT107" s="1486"/>
      <c r="BU107" s="1486"/>
      <c r="BV107" s="1486"/>
      <c r="BW107" s="1494"/>
      <c r="BX107" s="1495"/>
      <c r="BY107" s="1486"/>
      <c r="BZ107" s="1486"/>
      <c r="CA107" s="1486"/>
      <c r="CB107" s="1486"/>
      <c r="CC107" s="1494"/>
      <c r="CD107" s="1495"/>
      <c r="CE107" s="1486"/>
      <c r="CF107" s="1486"/>
      <c r="CG107" s="1486"/>
      <c r="CH107" s="1486"/>
      <c r="CI107" s="1494"/>
      <c r="CJ107" s="1495"/>
      <c r="CK107" s="1486"/>
      <c r="CL107" s="1486"/>
      <c r="CM107" s="1486"/>
      <c r="CN107" s="1486"/>
      <c r="CO107" s="1494"/>
      <c r="CP107" s="1495"/>
      <c r="CQ107" s="1486"/>
      <c r="CR107" s="1486"/>
      <c r="CS107" s="1486"/>
      <c r="CT107" s="1486"/>
      <c r="CU107" s="1494"/>
      <c r="CV107" s="1495"/>
      <c r="CW107" s="1486"/>
      <c r="CX107" s="1486"/>
      <c r="CY107" s="1486"/>
      <c r="CZ107" s="1486"/>
      <c r="DA107" s="1487"/>
      <c r="DB107" s="1488"/>
      <c r="DC107" s="1486"/>
      <c r="DD107" s="1486"/>
      <c r="DE107" s="1486"/>
      <c r="DF107" s="1486"/>
      <c r="DG107" s="1487"/>
      <c r="DH107" s="1488"/>
      <c r="DI107" s="1486"/>
      <c r="DJ107" s="1486"/>
      <c r="DK107" s="1486"/>
      <c r="DL107" s="1486"/>
      <c r="DM107" s="1487"/>
      <c r="DN107" s="1488"/>
      <c r="DO107" s="1486"/>
      <c r="DP107" s="1486"/>
      <c r="DQ107" s="1486"/>
      <c r="DR107" s="1486"/>
      <c r="DS107" s="1487"/>
      <c r="DT107" s="1488"/>
      <c r="DU107" s="1486"/>
      <c r="DV107" s="1486"/>
      <c r="DW107" s="1486"/>
      <c r="DX107" s="1486"/>
      <c r="DY107" s="1487"/>
      <c r="DZ107" s="1488"/>
      <c r="EA107" s="1486"/>
      <c r="EB107" s="1486"/>
      <c r="EC107" s="1486"/>
      <c r="ED107" s="1486"/>
      <c r="EE107" s="1487"/>
      <c r="EF107" s="1488"/>
      <c r="EG107" s="1486"/>
      <c r="EH107" s="1486"/>
      <c r="EI107" s="1486"/>
      <c r="EJ107" s="1486"/>
      <c r="EK107" s="1487"/>
      <c r="EL107" s="1488"/>
      <c r="EM107" s="1486"/>
      <c r="EN107" s="1486"/>
      <c r="EO107" s="1486"/>
      <c r="EP107" s="1486"/>
      <c r="EQ107" s="1487"/>
      <c r="ER107" s="1488"/>
      <c r="ES107" s="1486"/>
      <c r="ET107" s="1486"/>
      <c r="EU107" s="1486"/>
      <c r="EV107" s="1486"/>
      <c r="EW107" s="1487"/>
      <c r="EX107" s="1488"/>
      <c r="EY107" s="1486"/>
      <c r="EZ107" s="1486"/>
      <c r="FA107" s="1486"/>
      <c r="FB107" s="1486"/>
      <c r="FC107" s="1487"/>
      <c r="FD107" s="1488"/>
      <c r="FE107" s="1486"/>
      <c r="FF107" s="1486"/>
      <c r="FG107" s="1486"/>
      <c r="FH107" s="1486"/>
      <c r="FI107" s="1487"/>
      <c r="FJ107" s="1488"/>
      <c r="FK107" s="1486"/>
      <c r="FL107" s="1486"/>
      <c r="FM107" s="1486"/>
      <c r="FN107" s="1486"/>
      <c r="FO107" s="1487"/>
      <c r="FP107" s="1488"/>
      <c r="FQ107" s="1486"/>
      <c r="FR107" s="1486"/>
      <c r="FS107" s="1486"/>
      <c r="FT107" s="1486"/>
      <c r="FU107" s="1487"/>
      <c r="FV107" s="1488"/>
      <c r="FW107" s="1486"/>
      <c r="FX107" s="1486"/>
      <c r="FY107" s="1486"/>
      <c r="FZ107" s="1486"/>
      <c r="GA107" s="1487"/>
      <c r="GB107" s="1488"/>
      <c r="GC107" s="1486"/>
      <c r="GD107" s="1486"/>
      <c r="GE107" s="1486"/>
      <c r="GF107" s="1489"/>
      <c r="GG107" s="1490"/>
      <c r="GH107" s="39">
        <f t="shared" si="11"/>
        <v>0</v>
      </c>
      <c r="GI107" s="39">
        <f t="shared" si="12"/>
        <v>0</v>
      </c>
      <c r="GJ107" s="39">
        <f t="shared" si="13"/>
        <v>0</v>
      </c>
      <c r="GK107" s="4"/>
      <c r="GM107" s="40">
        <f t="shared" si="14"/>
        <v>0</v>
      </c>
      <c r="GN107" s="40">
        <f t="shared" si="15"/>
        <v>0</v>
      </c>
      <c r="GO107" s="40">
        <f t="shared" si="16"/>
        <v>0</v>
      </c>
      <c r="GP107" s="40">
        <f t="shared" si="17"/>
        <v>0</v>
      </c>
      <c r="GQ107" s="40">
        <f t="shared" si="18"/>
        <v>0</v>
      </c>
      <c r="GR107" s="40">
        <f t="shared" si="19"/>
        <v>0</v>
      </c>
      <c r="GS107" s="38" t="str">
        <f t="shared" si="20"/>
        <v/>
      </c>
      <c r="GT107" s="38" t="str">
        <f t="shared" si="21"/>
        <v/>
      </c>
    </row>
    <row r="108" spans="1:202" hidden="1" x14ac:dyDescent="0.2">
      <c r="A108" s="90">
        <v>85</v>
      </c>
      <c r="B108" s="317"/>
      <c r="C108" s="319"/>
      <c r="D108" s="320"/>
      <c r="E108" s="321"/>
      <c r="F108" s="1486"/>
      <c r="G108" s="1486"/>
      <c r="H108" s="1486"/>
      <c r="I108" s="1494"/>
      <c r="J108" s="1495"/>
      <c r="K108" s="1486"/>
      <c r="L108" s="1486"/>
      <c r="M108" s="1486"/>
      <c r="N108" s="1486"/>
      <c r="O108" s="1494"/>
      <c r="P108" s="1495"/>
      <c r="Q108" s="1486"/>
      <c r="R108" s="1486"/>
      <c r="S108" s="1486"/>
      <c r="T108" s="1486"/>
      <c r="U108" s="1494"/>
      <c r="V108" s="1495"/>
      <c r="W108" s="1486"/>
      <c r="X108" s="1486"/>
      <c r="Y108" s="1486"/>
      <c r="Z108" s="1486"/>
      <c r="AA108" s="1494"/>
      <c r="AB108" s="1495"/>
      <c r="AC108" s="1486"/>
      <c r="AD108" s="1486"/>
      <c r="AE108" s="1486"/>
      <c r="AF108" s="1486"/>
      <c r="AG108" s="1494"/>
      <c r="AH108" s="1495"/>
      <c r="AI108" s="1486"/>
      <c r="AJ108" s="1486"/>
      <c r="AK108" s="1486"/>
      <c r="AL108" s="1486"/>
      <c r="AM108" s="1494"/>
      <c r="AN108" s="1495"/>
      <c r="AO108" s="1486"/>
      <c r="AP108" s="1486"/>
      <c r="AQ108" s="1486"/>
      <c r="AR108" s="1486"/>
      <c r="AS108" s="1487"/>
      <c r="AT108" s="1488"/>
      <c r="AU108" s="1486"/>
      <c r="AV108" s="1486"/>
      <c r="AW108" s="1486"/>
      <c r="AX108" s="1486"/>
      <c r="AY108" s="1494"/>
      <c r="AZ108" s="1495"/>
      <c r="BA108" s="1486"/>
      <c r="BB108" s="1486"/>
      <c r="BC108" s="1486"/>
      <c r="BD108" s="1486"/>
      <c r="BE108" s="1494"/>
      <c r="BF108" s="1495"/>
      <c r="BG108" s="1486"/>
      <c r="BH108" s="1486"/>
      <c r="BI108" s="1486"/>
      <c r="BJ108" s="1486"/>
      <c r="BK108" s="1494"/>
      <c r="BL108" s="1495"/>
      <c r="BM108" s="1486"/>
      <c r="BN108" s="1486"/>
      <c r="BO108" s="1486"/>
      <c r="BP108" s="1486"/>
      <c r="BQ108" s="1487"/>
      <c r="BR108" s="1488"/>
      <c r="BS108" s="1486"/>
      <c r="BT108" s="1486"/>
      <c r="BU108" s="1486"/>
      <c r="BV108" s="1486"/>
      <c r="BW108" s="1494"/>
      <c r="BX108" s="1495"/>
      <c r="BY108" s="1486"/>
      <c r="BZ108" s="1486"/>
      <c r="CA108" s="1486"/>
      <c r="CB108" s="1486"/>
      <c r="CC108" s="1494"/>
      <c r="CD108" s="1495"/>
      <c r="CE108" s="1486"/>
      <c r="CF108" s="1486"/>
      <c r="CG108" s="1486"/>
      <c r="CH108" s="1486"/>
      <c r="CI108" s="1494"/>
      <c r="CJ108" s="1495"/>
      <c r="CK108" s="1486"/>
      <c r="CL108" s="1486"/>
      <c r="CM108" s="1486"/>
      <c r="CN108" s="1486"/>
      <c r="CO108" s="1494"/>
      <c r="CP108" s="1495"/>
      <c r="CQ108" s="1486"/>
      <c r="CR108" s="1486"/>
      <c r="CS108" s="1486"/>
      <c r="CT108" s="1486"/>
      <c r="CU108" s="1494"/>
      <c r="CV108" s="1495"/>
      <c r="CW108" s="1486"/>
      <c r="CX108" s="1486"/>
      <c r="CY108" s="1486"/>
      <c r="CZ108" s="1486"/>
      <c r="DA108" s="1487"/>
      <c r="DB108" s="1488"/>
      <c r="DC108" s="1486"/>
      <c r="DD108" s="1486"/>
      <c r="DE108" s="1486"/>
      <c r="DF108" s="1486"/>
      <c r="DG108" s="1487"/>
      <c r="DH108" s="1488"/>
      <c r="DI108" s="1486"/>
      <c r="DJ108" s="1486"/>
      <c r="DK108" s="1486"/>
      <c r="DL108" s="1486"/>
      <c r="DM108" s="1487"/>
      <c r="DN108" s="1488"/>
      <c r="DO108" s="1486"/>
      <c r="DP108" s="1486"/>
      <c r="DQ108" s="1486"/>
      <c r="DR108" s="1486"/>
      <c r="DS108" s="1487"/>
      <c r="DT108" s="1488"/>
      <c r="DU108" s="1486"/>
      <c r="DV108" s="1486"/>
      <c r="DW108" s="1486"/>
      <c r="DX108" s="1486"/>
      <c r="DY108" s="1487"/>
      <c r="DZ108" s="1488"/>
      <c r="EA108" s="1486"/>
      <c r="EB108" s="1486"/>
      <c r="EC108" s="1486"/>
      <c r="ED108" s="1486"/>
      <c r="EE108" s="1487"/>
      <c r="EF108" s="1488"/>
      <c r="EG108" s="1486"/>
      <c r="EH108" s="1486"/>
      <c r="EI108" s="1486"/>
      <c r="EJ108" s="1486"/>
      <c r="EK108" s="1487"/>
      <c r="EL108" s="1488"/>
      <c r="EM108" s="1486"/>
      <c r="EN108" s="1486"/>
      <c r="EO108" s="1486"/>
      <c r="EP108" s="1486"/>
      <c r="EQ108" s="1487"/>
      <c r="ER108" s="1488"/>
      <c r="ES108" s="1486"/>
      <c r="ET108" s="1486"/>
      <c r="EU108" s="1486"/>
      <c r="EV108" s="1486"/>
      <c r="EW108" s="1487"/>
      <c r="EX108" s="1488"/>
      <c r="EY108" s="1486"/>
      <c r="EZ108" s="1486"/>
      <c r="FA108" s="1486"/>
      <c r="FB108" s="1486"/>
      <c r="FC108" s="1487"/>
      <c r="FD108" s="1488"/>
      <c r="FE108" s="1486"/>
      <c r="FF108" s="1486"/>
      <c r="FG108" s="1486"/>
      <c r="FH108" s="1486"/>
      <c r="FI108" s="1487"/>
      <c r="FJ108" s="1488"/>
      <c r="FK108" s="1486"/>
      <c r="FL108" s="1486"/>
      <c r="FM108" s="1486"/>
      <c r="FN108" s="1486"/>
      <c r="FO108" s="1487"/>
      <c r="FP108" s="1488"/>
      <c r="FQ108" s="1486"/>
      <c r="FR108" s="1486"/>
      <c r="FS108" s="1486"/>
      <c r="FT108" s="1486"/>
      <c r="FU108" s="1487"/>
      <c r="FV108" s="1488"/>
      <c r="FW108" s="1486"/>
      <c r="FX108" s="1486"/>
      <c r="FY108" s="1486"/>
      <c r="FZ108" s="1486"/>
      <c r="GA108" s="1487"/>
      <c r="GB108" s="1488"/>
      <c r="GC108" s="1486"/>
      <c r="GD108" s="1486"/>
      <c r="GE108" s="1486"/>
      <c r="GF108" s="1489"/>
      <c r="GG108" s="1490"/>
      <c r="GH108" s="39">
        <f t="shared" si="11"/>
        <v>0</v>
      </c>
      <c r="GI108" s="39">
        <f t="shared" si="12"/>
        <v>0</v>
      </c>
      <c r="GJ108" s="39">
        <f t="shared" si="13"/>
        <v>0</v>
      </c>
      <c r="GK108" s="4"/>
      <c r="GM108" s="40">
        <f t="shared" si="14"/>
        <v>0</v>
      </c>
      <c r="GN108" s="40">
        <f t="shared" si="15"/>
        <v>0</v>
      </c>
      <c r="GO108" s="40">
        <f t="shared" si="16"/>
        <v>0</v>
      </c>
      <c r="GP108" s="40">
        <f t="shared" si="17"/>
        <v>0</v>
      </c>
      <c r="GQ108" s="40">
        <f t="shared" si="18"/>
        <v>0</v>
      </c>
      <c r="GR108" s="40">
        <f t="shared" si="19"/>
        <v>0</v>
      </c>
      <c r="GS108" s="38" t="str">
        <f t="shared" si="20"/>
        <v/>
      </c>
      <c r="GT108" s="38" t="str">
        <f t="shared" si="21"/>
        <v/>
      </c>
    </row>
    <row r="109" spans="1:202" hidden="1" x14ac:dyDescent="0.2">
      <c r="A109" s="90">
        <v>86</v>
      </c>
      <c r="B109" s="317"/>
      <c r="C109" s="319"/>
      <c r="D109" s="320"/>
      <c r="E109" s="321"/>
      <c r="F109" s="1486"/>
      <c r="G109" s="1486"/>
      <c r="H109" s="1486"/>
      <c r="I109" s="1494"/>
      <c r="J109" s="1495"/>
      <c r="K109" s="1486"/>
      <c r="L109" s="1486"/>
      <c r="M109" s="1486"/>
      <c r="N109" s="1486"/>
      <c r="O109" s="1494"/>
      <c r="P109" s="1495"/>
      <c r="Q109" s="1486"/>
      <c r="R109" s="1486"/>
      <c r="S109" s="1486"/>
      <c r="T109" s="1486"/>
      <c r="U109" s="1494"/>
      <c r="V109" s="1495"/>
      <c r="W109" s="1486"/>
      <c r="X109" s="1486"/>
      <c r="Y109" s="1486"/>
      <c r="Z109" s="1486"/>
      <c r="AA109" s="1494"/>
      <c r="AB109" s="1495"/>
      <c r="AC109" s="1486"/>
      <c r="AD109" s="1486"/>
      <c r="AE109" s="1486"/>
      <c r="AF109" s="1486"/>
      <c r="AG109" s="1494"/>
      <c r="AH109" s="1495"/>
      <c r="AI109" s="1486"/>
      <c r="AJ109" s="1486"/>
      <c r="AK109" s="1486"/>
      <c r="AL109" s="1486"/>
      <c r="AM109" s="1494"/>
      <c r="AN109" s="1495"/>
      <c r="AO109" s="1486"/>
      <c r="AP109" s="1486"/>
      <c r="AQ109" s="1486"/>
      <c r="AR109" s="1486"/>
      <c r="AS109" s="1487"/>
      <c r="AT109" s="1488"/>
      <c r="AU109" s="1486"/>
      <c r="AV109" s="1486"/>
      <c r="AW109" s="1486"/>
      <c r="AX109" s="1486"/>
      <c r="AY109" s="1494"/>
      <c r="AZ109" s="1495"/>
      <c r="BA109" s="1486"/>
      <c r="BB109" s="1486"/>
      <c r="BC109" s="1486"/>
      <c r="BD109" s="1486"/>
      <c r="BE109" s="1494"/>
      <c r="BF109" s="1495"/>
      <c r="BG109" s="1486"/>
      <c r="BH109" s="1486"/>
      <c r="BI109" s="1486"/>
      <c r="BJ109" s="1486"/>
      <c r="BK109" s="1494"/>
      <c r="BL109" s="1495"/>
      <c r="BM109" s="1486"/>
      <c r="BN109" s="1486"/>
      <c r="BO109" s="1486"/>
      <c r="BP109" s="1486"/>
      <c r="BQ109" s="1487"/>
      <c r="BR109" s="1488"/>
      <c r="BS109" s="1486"/>
      <c r="BT109" s="1486"/>
      <c r="BU109" s="1486"/>
      <c r="BV109" s="1486"/>
      <c r="BW109" s="1494"/>
      <c r="BX109" s="1495"/>
      <c r="BY109" s="1486"/>
      <c r="BZ109" s="1486"/>
      <c r="CA109" s="1486"/>
      <c r="CB109" s="1486"/>
      <c r="CC109" s="1494"/>
      <c r="CD109" s="1495"/>
      <c r="CE109" s="1486"/>
      <c r="CF109" s="1486"/>
      <c r="CG109" s="1486"/>
      <c r="CH109" s="1486"/>
      <c r="CI109" s="1494"/>
      <c r="CJ109" s="1495"/>
      <c r="CK109" s="1486"/>
      <c r="CL109" s="1486"/>
      <c r="CM109" s="1486"/>
      <c r="CN109" s="1486"/>
      <c r="CO109" s="1494"/>
      <c r="CP109" s="1495"/>
      <c r="CQ109" s="1486"/>
      <c r="CR109" s="1486"/>
      <c r="CS109" s="1486"/>
      <c r="CT109" s="1486"/>
      <c r="CU109" s="1494"/>
      <c r="CV109" s="1495"/>
      <c r="CW109" s="1486"/>
      <c r="CX109" s="1486"/>
      <c r="CY109" s="1486"/>
      <c r="CZ109" s="1486"/>
      <c r="DA109" s="1487"/>
      <c r="DB109" s="1488"/>
      <c r="DC109" s="1486"/>
      <c r="DD109" s="1486"/>
      <c r="DE109" s="1486"/>
      <c r="DF109" s="1486"/>
      <c r="DG109" s="1487"/>
      <c r="DH109" s="1488"/>
      <c r="DI109" s="1486"/>
      <c r="DJ109" s="1486"/>
      <c r="DK109" s="1486"/>
      <c r="DL109" s="1486"/>
      <c r="DM109" s="1487"/>
      <c r="DN109" s="1488"/>
      <c r="DO109" s="1486"/>
      <c r="DP109" s="1486"/>
      <c r="DQ109" s="1486"/>
      <c r="DR109" s="1486"/>
      <c r="DS109" s="1487"/>
      <c r="DT109" s="1488"/>
      <c r="DU109" s="1486"/>
      <c r="DV109" s="1486"/>
      <c r="DW109" s="1486"/>
      <c r="DX109" s="1486"/>
      <c r="DY109" s="1487"/>
      <c r="DZ109" s="1488"/>
      <c r="EA109" s="1486"/>
      <c r="EB109" s="1486"/>
      <c r="EC109" s="1486"/>
      <c r="ED109" s="1486"/>
      <c r="EE109" s="1487"/>
      <c r="EF109" s="1488"/>
      <c r="EG109" s="1486"/>
      <c r="EH109" s="1486"/>
      <c r="EI109" s="1486"/>
      <c r="EJ109" s="1486"/>
      <c r="EK109" s="1487"/>
      <c r="EL109" s="1488"/>
      <c r="EM109" s="1486"/>
      <c r="EN109" s="1486"/>
      <c r="EO109" s="1486"/>
      <c r="EP109" s="1486"/>
      <c r="EQ109" s="1487"/>
      <c r="ER109" s="1488"/>
      <c r="ES109" s="1486"/>
      <c r="ET109" s="1486"/>
      <c r="EU109" s="1486"/>
      <c r="EV109" s="1486"/>
      <c r="EW109" s="1487"/>
      <c r="EX109" s="1488"/>
      <c r="EY109" s="1486"/>
      <c r="EZ109" s="1486"/>
      <c r="FA109" s="1486"/>
      <c r="FB109" s="1486"/>
      <c r="FC109" s="1487"/>
      <c r="FD109" s="1488"/>
      <c r="FE109" s="1486"/>
      <c r="FF109" s="1486"/>
      <c r="FG109" s="1486"/>
      <c r="FH109" s="1486"/>
      <c r="FI109" s="1487"/>
      <c r="FJ109" s="1488"/>
      <c r="FK109" s="1486"/>
      <c r="FL109" s="1486"/>
      <c r="FM109" s="1486"/>
      <c r="FN109" s="1486"/>
      <c r="FO109" s="1487"/>
      <c r="FP109" s="1488"/>
      <c r="FQ109" s="1486"/>
      <c r="FR109" s="1486"/>
      <c r="FS109" s="1486"/>
      <c r="FT109" s="1486"/>
      <c r="FU109" s="1487"/>
      <c r="FV109" s="1488"/>
      <c r="FW109" s="1486"/>
      <c r="FX109" s="1486"/>
      <c r="FY109" s="1486"/>
      <c r="FZ109" s="1486"/>
      <c r="GA109" s="1487"/>
      <c r="GB109" s="1488"/>
      <c r="GC109" s="1486"/>
      <c r="GD109" s="1486"/>
      <c r="GE109" s="1486"/>
      <c r="GF109" s="1489"/>
      <c r="GG109" s="1490"/>
      <c r="GH109" s="39">
        <f t="shared" si="11"/>
        <v>0</v>
      </c>
      <c r="GI109" s="39">
        <f t="shared" si="12"/>
        <v>0</v>
      </c>
      <c r="GJ109" s="39">
        <f t="shared" si="13"/>
        <v>0</v>
      </c>
      <c r="GK109" s="4"/>
      <c r="GM109" s="40">
        <f t="shared" si="14"/>
        <v>0</v>
      </c>
      <c r="GN109" s="40">
        <f t="shared" si="15"/>
        <v>0</v>
      </c>
      <c r="GO109" s="40">
        <f t="shared" si="16"/>
        <v>0</v>
      </c>
      <c r="GP109" s="40">
        <f t="shared" si="17"/>
        <v>0</v>
      </c>
      <c r="GQ109" s="40">
        <f t="shared" si="18"/>
        <v>0</v>
      </c>
      <c r="GR109" s="40">
        <f t="shared" si="19"/>
        <v>0</v>
      </c>
      <c r="GS109" s="38" t="str">
        <f t="shared" si="20"/>
        <v/>
      </c>
      <c r="GT109" s="38" t="str">
        <f t="shared" si="21"/>
        <v/>
      </c>
    </row>
    <row r="110" spans="1:202" hidden="1" x14ac:dyDescent="0.2">
      <c r="A110" s="90">
        <v>87</v>
      </c>
      <c r="B110" s="317"/>
      <c r="C110" s="319"/>
      <c r="D110" s="320"/>
      <c r="E110" s="321"/>
      <c r="F110" s="1486"/>
      <c r="G110" s="1486"/>
      <c r="H110" s="1486"/>
      <c r="I110" s="1494"/>
      <c r="J110" s="1495"/>
      <c r="K110" s="1486"/>
      <c r="L110" s="1486"/>
      <c r="M110" s="1486"/>
      <c r="N110" s="1486"/>
      <c r="O110" s="1494"/>
      <c r="P110" s="1495"/>
      <c r="Q110" s="1486"/>
      <c r="R110" s="1486"/>
      <c r="S110" s="1486"/>
      <c r="T110" s="1486"/>
      <c r="U110" s="1494"/>
      <c r="V110" s="1495"/>
      <c r="W110" s="1486"/>
      <c r="X110" s="1486"/>
      <c r="Y110" s="1486"/>
      <c r="Z110" s="1486"/>
      <c r="AA110" s="1494"/>
      <c r="AB110" s="1495"/>
      <c r="AC110" s="1486"/>
      <c r="AD110" s="1486"/>
      <c r="AE110" s="1486"/>
      <c r="AF110" s="1486"/>
      <c r="AG110" s="1494"/>
      <c r="AH110" s="1495"/>
      <c r="AI110" s="1486"/>
      <c r="AJ110" s="1486"/>
      <c r="AK110" s="1486"/>
      <c r="AL110" s="1486"/>
      <c r="AM110" s="1494"/>
      <c r="AN110" s="1495"/>
      <c r="AO110" s="1486"/>
      <c r="AP110" s="1486"/>
      <c r="AQ110" s="1486"/>
      <c r="AR110" s="1486"/>
      <c r="AS110" s="1487"/>
      <c r="AT110" s="1488"/>
      <c r="AU110" s="1486"/>
      <c r="AV110" s="1486"/>
      <c r="AW110" s="1486"/>
      <c r="AX110" s="1486"/>
      <c r="AY110" s="1494"/>
      <c r="AZ110" s="1495"/>
      <c r="BA110" s="1486"/>
      <c r="BB110" s="1486"/>
      <c r="BC110" s="1486"/>
      <c r="BD110" s="1486"/>
      <c r="BE110" s="1494"/>
      <c r="BF110" s="1495"/>
      <c r="BG110" s="1486"/>
      <c r="BH110" s="1486"/>
      <c r="BI110" s="1486"/>
      <c r="BJ110" s="1486"/>
      <c r="BK110" s="1494"/>
      <c r="BL110" s="1495"/>
      <c r="BM110" s="1486"/>
      <c r="BN110" s="1486"/>
      <c r="BO110" s="1486"/>
      <c r="BP110" s="1486"/>
      <c r="BQ110" s="1487"/>
      <c r="BR110" s="1488"/>
      <c r="BS110" s="1486"/>
      <c r="BT110" s="1486"/>
      <c r="BU110" s="1486"/>
      <c r="BV110" s="1486"/>
      <c r="BW110" s="1494"/>
      <c r="BX110" s="1495"/>
      <c r="BY110" s="1486"/>
      <c r="BZ110" s="1486"/>
      <c r="CA110" s="1486"/>
      <c r="CB110" s="1486"/>
      <c r="CC110" s="1494"/>
      <c r="CD110" s="1495"/>
      <c r="CE110" s="1486"/>
      <c r="CF110" s="1486"/>
      <c r="CG110" s="1486"/>
      <c r="CH110" s="1486"/>
      <c r="CI110" s="1494"/>
      <c r="CJ110" s="1495"/>
      <c r="CK110" s="1486"/>
      <c r="CL110" s="1486"/>
      <c r="CM110" s="1486"/>
      <c r="CN110" s="1486"/>
      <c r="CO110" s="1494"/>
      <c r="CP110" s="1495"/>
      <c r="CQ110" s="1486"/>
      <c r="CR110" s="1486"/>
      <c r="CS110" s="1486"/>
      <c r="CT110" s="1486"/>
      <c r="CU110" s="1494"/>
      <c r="CV110" s="1495"/>
      <c r="CW110" s="1486"/>
      <c r="CX110" s="1486"/>
      <c r="CY110" s="1486"/>
      <c r="CZ110" s="1486"/>
      <c r="DA110" s="1487"/>
      <c r="DB110" s="1488"/>
      <c r="DC110" s="1486"/>
      <c r="DD110" s="1486"/>
      <c r="DE110" s="1486"/>
      <c r="DF110" s="1486"/>
      <c r="DG110" s="1487"/>
      <c r="DH110" s="1488"/>
      <c r="DI110" s="1486"/>
      <c r="DJ110" s="1486"/>
      <c r="DK110" s="1486"/>
      <c r="DL110" s="1486"/>
      <c r="DM110" s="1487"/>
      <c r="DN110" s="1488"/>
      <c r="DO110" s="1486"/>
      <c r="DP110" s="1486"/>
      <c r="DQ110" s="1486"/>
      <c r="DR110" s="1486"/>
      <c r="DS110" s="1487"/>
      <c r="DT110" s="1488"/>
      <c r="DU110" s="1486"/>
      <c r="DV110" s="1486"/>
      <c r="DW110" s="1486"/>
      <c r="DX110" s="1486"/>
      <c r="DY110" s="1487"/>
      <c r="DZ110" s="1488"/>
      <c r="EA110" s="1486"/>
      <c r="EB110" s="1486"/>
      <c r="EC110" s="1486"/>
      <c r="ED110" s="1486"/>
      <c r="EE110" s="1487"/>
      <c r="EF110" s="1488"/>
      <c r="EG110" s="1486"/>
      <c r="EH110" s="1486"/>
      <c r="EI110" s="1486"/>
      <c r="EJ110" s="1486"/>
      <c r="EK110" s="1487"/>
      <c r="EL110" s="1488"/>
      <c r="EM110" s="1486"/>
      <c r="EN110" s="1486"/>
      <c r="EO110" s="1486"/>
      <c r="EP110" s="1486"/>
      <c r="EQ110" s="1487"/>
      <c r="ER110" s="1488"/>
      <c r="ES110" s="1486"/>
      <c r="ET110" s="1486"/>
      <c r="EU110" s="1486"/>
      <c r="EV110" s="1486"/>
      <c r="EW110" s="1487"/>
      <c r="EX110" s="1488"/>
      <c r="EY110" s="1486"/>
      <c r="EZ110" s="1486"/>
      <c r="FA110" s="1486"/>
      <c r="FB110" s="1486"/>
      <c r="FC110" s="1487"/>
      <c r="FD110" s="1488"/>
      <c r="FE110" s="1486"/>
      <c r="FF110" s="1486"/>
      <c r="FG110" s="1486"/>
      <c r="FH110" s="1486"/>
      <c r="FI110" s="1487"/>
      <c r="FJ110" s="1488"/>
      <c r="FK110" s="1486"/>
      <c r="FL110" s="1486"/>
      <c r="FM110" s="1486"/>
      <c r="FN110" s="1486"/>
      <c r="FO110" s="1487"/>
      <c r="FP110" s="1488"/>
      <c r="FQ110" s="1486"/>
      <c r="FR110" s="1486"/>
      <c r="FS110" s="1486"/>
      <c r="FT110" s="1486"/>
      <c r="FU110" s="1487"/>
      <c r="FV110" s="1488"/>
      <c r="FW110" s="1486"/>
      <c r="FX110" s="1486"/>
      <c r="FY110" s="1486"/>
      <c r="FZ110" s="1486"/>
      <c r="GA110" s="1487"/>
      <c r="GB110" s="1488"/>
      <c r="GC110" s="1486"/>
      <c r="GD110" s="1486"/>
      <c r="GE110" s="1486"/>
      <c r="GF110" s="1489"/>
      <c r="GG110" s="1490"/>
      <c r="GH110" s="39">
        <f t="shared" si="11"/>
        <v>0</v>
      </c>
      <c r="GI110" s="39">
        <f t="shared" si="12"/>
        <v>0</v>
      </c>
      <c r="GJ110" s="39">
        <f t="shared" si="13"/>
        <v>0</v>
      </c>
      <c r="GK110" s="4"/>
      <c r="GM110" s="40">
        <f t="shared" si="14"/>
        <v>0</v>
      </c>
      <c r="GN110" s="40">
        <f t="shared" si="15"/>
        <v>0</v>
      </c>
      <c r="GO110" s="40">
        <f t="shared" si="16"/>
        <v>0</v>
      </c>
      <c r="GP110" s="40">
        <f t="shared" si="17"/>
        <v>0</v>
      </c>
      <c r="GQ110" s="40">
        <f t="shared" si="18"/>
        <v>0</v>
      </c>
      <c r="GR110" s="40">
        <f t="shared" si="19"/>
        <v>0</v>
      </c>
      <c r="GS110" s="38" t="str">
        <f t="shared" si="20"/>
        <v/>
      </c>
      <c r="GT110" s="38" t="str">
        <f t="shared" si="21"/>
        <v/>
      </c>
    </row>
    <row r="111" spans="1:202" hidden="1" x14ac:dyDescent="0.2">
      <c r="A111" s="90">
        <v>88</v>
      </c>
      <c r="B111" s="317"/>
      <c r="C111" s="319"/>
      <c r="D111" s="320"/>
      <c r="E111" s="321"/>
      <c r="F111" s="1486"/>
      <c r="G111" s="1486"/>
      <c r="H111" s="1486"/>
      <c r="I111" s="1494"/>
      <c r="J111" s="1495"/>
      <c r="K111" s="1486"/>
      <c r="L111" s="1486"/>
      <c r="M111" s="1486"/>
      <c r="N111" s="1486"/>
      <c r="O111" s="1494"/>
      <c r="P111" s="1495"/>
      <c r="Q111" s="1486"/>
      <c r="R111" s="1486"/>
      <c r="S111" s="1486"/>
      <c r="T111" s="1486"/>
      <c r="U111" s="1494"/>
      <c r="V111" s="1495"/>
      <c r="W111" s="1486"/>
      <c r="X111" s="1486"/>
      <c r="Y111" s="1486"/>
      <c r="Z111" s="1486"/>
      <c r="AA111" s="1494"/>
      <c r="AB111" s="1495"/>
      <c r="AC111" s="1486"/>
      <c r="AD111" s="1486"/>
      <c r="AE111" s="1486"/>
      <c r="AF111" s="1486"/>
      <c r="AG111" s="1494"/>
      <c r="AH111" s="1495"/>
      <c r="AI111" s="1486"/>
      <c r="AJ111" s="1486"/>
      <c r="AK111" s="1486"/>
      <c r="AL111" s="1486"/>
      <c r="AM111" s="1494"/>
      <c r="AN111" s="1495"/>
      <c r="AO111" s="1486"/>
      <c r="AP111" s="1486"/>
      <c r="AQ111" s="1486"/>
      <c r="AR111" s="1486"/>
      <c r="AS111" s="1487"/>
      <c r="AT111" s="1488"/>
      <c r="AU111" s="1486"/>
      <c r="AV111" s="1486"/>
      <c r="AW111" s="1486"/>
      <c r="AX111" s="1486"/>
      <c r="AY111" s="1494"/>
      <c r="AZ111" s="1495"/>
      <c r="BA111" s="1486"/>
      <c r="BB111" s="1486"/>
      <c r="BC111" s="1486"/>
      <c r="BD111" s="1486"/>
      <c r="BE111" s="1494"/>
      <c r="BF111" s="1495"/>
      <c r="BG111" s="1486"/>
      <c r="BH111" s="1486"/>
      <c r="BI111" s="1486"/>
      <c r="BJ111" s="1486"/>
      <c r="BK111" s="1494"/>
      <c r="BL111" s="1495"/>
      <c r="BM111" s="1486"/>
      <c r="BN111" s="1486"/>
      <c r="BO111" s="1486"/>
      <c r="BP111" s="1486"/>
      <c r="BQ111" s="1487"/>
      <c r="BR111" s="1488"/>
      <c r="BS111" s="1486"/>
      <c r="BT111" s="1486"/>
      <c r="BU111" s="1486"/>
      <c r="BV111" s="1486"/>
      <c r="BW111" s="1494"/>
      <c r="BX111" s="1495"/>
      <c r="BY111" s="1486"/>
      <c r="BZ111" s="1486"/>
      <c r="CA111" s="1486"/>
      <c r="CB111" s="1486"/>
      <c r="CC111" s="1494"/>
      <c r="CD111" s="1495"/>
      <c r="CE111" s="1486"/>
      <c r="CF111" s="1486"/>
      <c r="CG111" s="1486"/>
      <c r="CH111" s="1486"/>
      <c r="CI111" s="1494"/>
      <c r="CJ111" s="1495"/>
      <c r="CK111" s="1486"/>
      <c r="CL111" s="1486"/>
      <c r="CM111" s="1486"/>
      <c r="CN111" s="1486"/>
      <c r="CO111" s="1494"/>
      <c r="CP111" s="1495"/>
      <c r="CQ111" s="1486"/>
      <c r="CR111" s="1486"/>
      <c r="CS111" s="1486"/>
      <c r="CT111" s="1486"/>
      <c r="CU111" s="1494"/>
      <c r="CV111" s="1495"/>
      <c r="CW111" s="1486"/>
      <c r="CX111" s="1486"/>
      <c r="CY111" s="1486"/>
      <c r="CZ111" s="1486"/>
      <c r="DA111" s="1487"/>
      <c r="DB111" s="1488"/>
      <c r="DC111" s="1486"/>
      <c r="DD111" s="1486"/>
      <c r="DE111" s="1486"/>
      <c r="DF111" s="1486"/>
      <c r="DG111" s="1487"/>
      <c r="DH111" s="1488"/>
      <c r="DI111" s="1486"/>
      <c r="DJ111" s="1486"/>
      <c r="DK111" s="1486"/>
      <c r="DL111" s="1486"/>
      <c r="DM111" s="1487"/>
      <c r="DN111" s="1488"/>
      <c r="DO111" s="1486"/>
      <c r="DP111" s="1486"/>
      <c r="DQ111" s="1486"/>
      <c r="DR111" s="1486"/>
      <c r="DS111" s="1487"/>
      <c r="DT111" s="1488"/>
      <c r="DU111" s="1486"/>
      <c r="DV111" s="1486"/>
      <c r="DW111" s="1486"/>
      <c r="DX111" s="1486"/>
      <c r="DY111" s="1487"/>
      <c r="DZ111" s="1488"/>
      <c r="EA111" s="1486"/>
      <c r="EB111" s="1486"/>
      <c r="EC111" s="1486"/>
      <c r="ED111" s="1486"/>
      <c r="EE111" s="1487"/>
      <c r="EF111" s="1488"/>
      <c r="EG111" s="1486"/>
      <c r="EH111" s="1486"/>
      <c r="EI111" s="1486"/>
      <c r="EJ111" s="1486"/>
      <c r="EK111" s="1487"/>
      <c r="EL111" s="1488"/>
      <c r="EM111" s="1486"/>
      <c r="EN111" s="1486"/>
      <c r="EO111" s="1486"/>
      <c r="EP111" s="1486"/>
      <c r="EQ111" s="1487"/>
      <c r="ER111" s="1488"/>
      <c r="ES111" s="1486"/>
      <c r="ET111" s="1486"/>
      <c r="EU111" s="1486"/>
      <c r="EV111" s="1486"/>
      <c r="EW111" s="1487"/>
      <c r="EX111" s="1488"/>
      <c r="EY111" s="1486"/>
      <c r="EZ111" s="1486"/>
      <c r="FA111" s="1486"/>
      <c r="FB111" s="1486"/>
      <c r="FC111" s="1487"/>
      <c r="FD111" s="1488"/>
      <c r="FE111" s="1486"/>
      <c r="FF111" s="1486"/>
      <c r="FG111" s="1486"/>
      <c r="FH111" s="1486"/>
      <c r="FI111" s="1487"/>
      <c r="FJ111" s="1488"/>
      <c r="FK111" s="1486"/>
      <c r="FL111" s="1486"/>
      <c r="FM111" s="1486"/>
      <c r="FN111" s="1486"/>
      <c r="FO111" s="1487"/>
      <c r="FP111" s="1488"/>
      <c r="FQ111" s="1486"/>
      <c r="FR111" s="1486"/>
      <c r="FS111" s="1486"/>
      <c r="FT111" s="1486"/>
      <c r="FU111" s="1487"/>
      <c r="FV111" s="1488"/>
      <c r="FW111" s="1486"/>
      <c r="FX111" s="1486"/>
      <c r="FY111" s="1486"/>
      <c r="FZ111" s="1486"/>
      <c r="GA111" s="1487"/>
      <c r="GB111" s="1488"/>
      <c r="GC111" s="1486"/>
      <c r="GD111" s="1486"/>
      <c r="GE111" s="1486"/>
      <c r="GF111" s="1489"/>
      <c r="GG111" s="1490"/>
      <c r="GH111" s="39">
        <f t="shared" si="11"/>
        <v>0</v>
      </c>
      <c r="GI111" s="39">
        <f t="shared" si="12"/>
        <v>0</v>
      </c>
      <c r="GJ111" s="39">
        <f t="shared" si="13"/>
        <v>0</v>
      </c>
      <c r="GK111" s="4"/>
      <c r="GM111" s="40">
        <f t="shared" si="14"/>
        <v>0</v>
      </c>
      <c r="GN111" s="40">
        <f t="shared" si="15"/>
        <v>0</v>
      </c>
      <c r="GO111" s="40">
        <f t="shared" si="16"/>
        <v>0</v>
      </c>
      <c r="GP111" s="40">
        <f t="shared" si="17"/>
        <v>0</v>
      </c>
      <c r="GQ111" s="40">
        <f t="shared" si="18"/>
        <v>0</v>
      </c>
      <c r="GR111" s="40">
        <f t="shared" si="19"/>
        <v>0</v>
      </c>
      <c r="GS111" s="38" t="str">
        <f t="shared" si="20"/>
        <v/>
      </c>
      <c r="GT111" s="38" t="str">
        <f t="shared" si="21"/>
        <v/>
      </c>
    </row>
    <row r="112" spans="1:202" hidden="1" x14ac:dyDescent="0.2">
      <c r="A112" s="90">
        <v>89</v>
      </c>
      <c r="B112" s="317"/>
      <c r="C112" s="319"/>
      <c r="D112" s="320"/>
      <c r="E112" s="321"/>
      <c r="F112" s="1486"/>
      <c r="G112" s="1486"/>
      <c r="H112" s="1486"/>
      <c r="I112" s="1494"/>
      <c r="J112" s="1495"/>
      <c r="K112" s="1486"/>
      <c r="L112" s="1486"/>
      <c r="M112" s="1486"/>
      <c r="N112" s="1486"/>
      <c r="O112" s="1494"/>
      <c r="P112" s="1495"/>
      <c r="Q112" s="1486"/>
      <c r="R112" s="1486"/>
      <c r="S112" s="1486"/>
      <c r="T112" s="1486"/>
      <c r="U112" s="1494"/>
      <c r="V112" s="1495"/>
      <c r="W112" s="1486"/>
      <c r="X112" s="1486"/>
      <c r="Y112" s="1486"/>
      <c r="Z112" s="1486"/>
      <c r="AA112" s="1494"/>
      <c r="AB112" s="1495"/>
      <c r="AC112" s="1486"/>
      <c r="AD112" s="1486"/>
      <c r="AE112" s="1486"/>
      <c r="AF112" s="1486"/>
      <c r="AG112" s="1494"/>
      <c r="AH112" s="1495"/>
      <c r="AI112" s="1486"/>
      <c r="AJ112" s="1486"/>
      <c r="AK112" s="1486"/>
      <c r="AL112" s="1486"/>
      <c r="AM112" s="1494"/>
      <c r="AN112" s="1495"/>
      <c r="AO112" s="1486"/>
      <c r="AP112" s="1486"/>
      <c r="AQ112" s="1486"/>
      <c r="AR112" s="1486"/>
      <c r="AS112" s="1487"/>
      <c r="AT112" s="1488"/>
      <c r="AU112" s="1486"/>
      <c r="AV112" s="1486"/>
      <c r="AW112" s="1486"/>
      <c r="AX112" s="1486"/>
      <c r="AY112" s="1494"/>
      <c r="AZ112" s="1495"/>
      <c r="BA112" s="1486"/>
      <c r="BB112" s="1486"/>
      <c r="BC112" s="1486"/>
      <c r="BD112" s="1486"/>
      <c r="BE112" s="1494"/>
      <c r="BF112" s="1495"/>
      <c r="BG112" s="1486"/>
      <c r="BH112" s="1486"/>
      <c r="BI112" s="1486"/>
      <c r="BJ112" s="1486"/>
      <c r="BK112" s="1494"/>
      <c r="BL112" s="1495"/>
      <c r="BM112" s="1486"/>
      <c r="BN112" s="1486"/>
      <c r="BO112" s="1486"/>
      <c r="BP112" s="1486"/>
      <c r="BQ112" s="1487"/>
      <c r="BR112" s="1488"/>
      <c r="BS112" s="1486"/>
      <c r="BT112" s="1486"/>
      <c r="BU112" s="1486"/>
      <c r="BV112" s="1486"/>
      <c r="BW112" s="1494"/>
      <c r="BX112" s="1495"/>
      <c r="BY112" s="1486"/>
      <c r="BZ112" s="1486"/>
      <c r="CA112" s="1486"/>
      <c r="CB112" s="1486"/>
      <c r="CC112" s="1494"/>
      <c r="CD112" s="1495"/>
      <c r="CE112" s="1486"/>
      <c r="CF112" s="1486"/>
      <c r="CG112" s="1486"/>
      <c r="CH112" s="1486"/>
      <c r="CI112" s="1494"/>
      <c r="CJ112" s="1495"/>
      <c r="CK112" s="1486"/>
      <c r="CL112" s="1486"/>
      <c r="CM112" s="1486"/>
      <c r="CN112" s="1486"/>
      <c r="CO112" s="1494"/>
      <c r="CP112" s="1495"/>
      <c r="CQ112" s="1486"/>
      <c r="CR112" s="1486"/>
      <c r="CS112" s="1486"/>
      <c r="CT112" s="1486"/>
      <c r="CU112" s="1494"/>
      <c r="CV112" s="1495"/>
      <c r="CW112" s="1486"/>
      <c r="CX112" s="1486"/>
      <c r="CY112" s="1486"/>
      <c r="CZ112" s="1486"/>
      <c r="DA112" s="1487"/>
      <c r="DB112" s="1488"/>
      <c r="DC112" s="1486"/>
      <c r="DD112" s="1486"/>
      <c r="DE112" s="1486"/>
      <c r="DF112" s="1486"/>
      <c r="DG112" s="1487"/>
      <c r="DH112" s="1488"/>
      <c r="DI112" s="1486"/>
      <c r="DJ112" s="1486"/>
      <c r="DK112" s="1486"/>
      <c r="DL112" s="1486"/>
      <c r="DM112" s="1487"/>
      <c r="DN112" s="1488"/>
      <c r="DO112" s="1486"/>
      <c r="DP112" s="1486"/>
      <c r="DQ112" s="1486"/>
      <c r="DR112" s="1486"/>
      <c r="DS112" s="1487"/>
      <c r="DT112" s="1488"/>
      <c r="DU112" s="1486"/>
      <c r="DV112" s="1486"/>
      <c r="DW112" s="1486"/>
      <c r="DX112" s="1486"/>
      <c r="DY112" s="1487"/>
      <c r="DZ112" s="1488"/>
      <c r="EA112" s="1486"/>
      <c r="EB112" s="1486"/>
      <c r="EC112" s="1486"/>
      <c r="ED112" s="1486"/>
      <c r="EE112" s="1487"/>
      <c r="EF112" s="1488"/>
      <c r="EG112" s="1486"/>
      <c r="EH112" s="1486"/>
      <c r="EI112" s="1486"/>
      <c r="EJ112" s="1486"/>
      <c r="EK112" s="1487"/>
      <c r="EL112" s="1488"/>
      <c r="EM112" s="1486"/>
      <c r="EN112" s="1486"/>
      <c r="EO112" s="1486"/>
      <c r="EP112" s="1486"/>
      <c r="EQ112" s="1487"/>
      <c r="ER112" s="1488"/>
      <c r="ES112" s="1486"/>
      <c r="ET112" s="1486"/>
      <c r="EU112" s="1486"/>
      <c r="EV112" s="1486"/>
      <c r="EW112" s="1487"/>
      <c r="EX112" s="1488"/>
      <c r="EY112" s="1486"/>
      <c r="EZ112" s="1486"/>
      <c r="FA112" s="1486"/>
      <c r="FB112" s="1486"/>
      <c r="FC112" s="1487"/>
      <c r="FD112" s="1488"/>
      <c r="FE112" s="1486"/>
      <c r="FF112" s="1486"/>
      <c r="FG112" s="1486"/>
      <c r="FH112" s="1486"/>
      <c r="FI112" s="1487"/>
      <c r="FJ112" s="1488"/>
      <c r="FK112" s="1486"/>
      <c r="FL112" s="1486"/>
      <c r="FM112" s="1486"/>
      <c r="FN112" s="1486"/>
      <c r="FO112" s="1487"/>
      <c r="FP112" s="1488"/>
      <c r="FQ112" s="1486"/>
      <c r="FR112" s="1486"/>
      <c r="FS112" s="1486"/>
      <c r="FT112" s="1486"/>
      <c r="FU112" s="1487"/>
      <c r="FV112" s="1488"/>
      <c r="FW112" s="1486"/>
      <c r="FX112" s="1486"/>
      <c r="FY112" s="1486"/>
      <c r="FZ112" s="1486"/>
      <c r="GA112" s="1487"/>
      <c r="GB112" s="1488"/>
      <c r="GC112" s="1486"/>
      <c r="GD112" s="1486"/>
      <c r="GE112" s="1486"/>
      <c r="GF112" s="1489"/>
      <c r="GG112" s="1490"/>
      <c r="GH112" s="39">
        <f t="shared" si="11"/>
        <v>0</v>
      </c>
      <c r="GI112" s="39">
        <f t="shared" si="12"/>
        <v>0</v>
      </c>
      <c r="GJ112" s="39">
        <f t="shared" si="13"/>
        <v>0</v>
      </c>
      <c r="GK112" s="4"/>
      <c r="GM112" s="40">
        <f t="shared" si="14"/>
        <v>0</v>
      </c>
      <c r="GN112" s="40">
        <f t="shared" si="15"/>
        <v>0</v>
      </c>
      <c r="GO112" s="40">
        <f t="shared" si="16"/>
        <v>0</v>
      </c>
      <c r="GP112" s="40">
        <f t="shared" si="17"/>
        <v>0</v>
      </c>
      <c r="GQ112" s="40">
        <f t="shared" si="18"/>
        <v>0</v>
      </c>
      <c r="GR112" s="40">
        <f t="shared" si="19"/>
        <v>0</v>
      </c>
      <c r="GS112" s="38" t="str">
        <f t="shared" si="20"/>
        <v/>
      </c>
      <c r="GT112" s="38" t="str">
        <f t="shared" si="21"/>
        <v/>
      </c>
    </row>
    <row r="113" spans="1:202" hidden="1" x14ac:dyDescent="0.2">
      <c r="A113" s="90">
        <v>90</v>
      </c>
      <c r="B113" s="317"/>
      <c r="C113" s="319"/>
      <c r="D113" s="320"/>
      <c r="E113" s="321"/>
      <c r="F113" s="1486"/>
      <c r="G113" s="1486"/>
      <c r="H113" s="1486"/>
      <c r="I113" s="1494"/>
      <c r="J113" s="1495"/>
      <c r="K113" s="1486"/>
      <c r="L113" s="1486"/>
      <c r="M113" s="1486"/>
      <c r="N113" s="1486"/>
      <c r="O113" s="1494"/>
      <c r="P113" s="1495"/>
      <c r="Q113" s="1486"/>
      <c r="R113" s="1486"/>
      <c r="S113" s="1486"/>
      <c r="T113" s="1486"/>
      <c r="U113" s="1494"/>
      <c r="V113" s="1495"/>
      <c r="W113" s="1486"/>
      <c r="X113" s="1486"/>
      <c r="Y113" s="1486"/>
      <c r="Z113" s="1486"/>
      <c r="AA113" s="1494"/>
      <c r="AB113" s="1495"/>
      <c r="AC113" s="1486"/>
      <c r="AD113" s="1486"/>
      <c r="AE113" s="1486"/>
      <c r="AF113" s="1486"/>
      <c r="AG113" s="1494"/>
      <c r="AH113" s="1495"/>
      <c r="AI113" s="1486"/>
      <c r="AJ113" s="1486"/>
      <c r="AK113" s="1486"/>
      <c r="AL113" s="1486"/>
      <c r="AM113" s="1494"/>
      <c r="AN113" s="1495"/>
      <c r="AO113" s="1486"/>
      <c r="AP113" s="1486"/>
      <c r="AQ113" s="1486"/>
      <c r="AR113" s="1486"/>
      <c r="AS113" s="1487"/>
      <c r="AT113" s="1488"/>
      <c r="AU113" s="1486"/>
      <c r="AV113" s="1486"/>
      <c r="AW113" s="1486"/>
      <c r="AX113" s="1486"/>
      <c r="AY113" s="1494"/>
      <c r="AZ113" s="1495"/>
      <c r="BA113" s="1486"/>
      <c r="BB113" s="1486"/>
      <c r="BC113" s="1486"/>
      <c r="BD113" s="1486"/>
      <c r="BE113" s="1494"/>
      <c r="BF113" s="1495"/>
      <c r="BG113" s="1486"/>
      <c r="BH113" s="1486"/>
      <c r="BI113" s="1486"/>
      <c r="BJ113" s="1486"/>
      <c r="BK113" s="1494"/>
      <c r="BL113" s="1495"/>
      <c r="BM113" s="1486"/>
      <c r="BN113" s="1486"/>
      <c r="BO113" s="1486"/>
      <c r="BP113" s="1486"/>
      <c r="BQ113" s="1487"/>
      <c r="BR113" s="1488"/>
      <c r="BS113" s="1486"/>
      <c r="BT113" s="1486"/>
      <c r="BU113" s="1486"/>
      <c r="BV113" s="1486"/>
      <c r="BW113" s="1494"/>
      <c r="BX113" s="1495"/>
      <c r="BY113" s="1486"/>
      <c r="BZ113" s="1486"/>
      <c r="CA113" s="1486"/>
      <c r="CB113" s="1486"/>
      <c r="CC113" s="1494"/>
      <c r="CD113" s="1495"/>
      <c r="CE113" s="1486"/>
      <c r="CF113" s="1486"/>
      <c r="CG113" s="1486"/>
      <c r="CH113" s="1486"/>
      <c r="CI113" s="1494"/>
      <c r="CJ113" s="1495"/>
      <c r="CK113" s="1486"/>
      <c r="CL113" s="1486"/>
      <c r="CM113" s="1486"/>
      <c r="CN113" s="1486"/>
      <c r="CO113" s="1494"/>
      <c r="CP113" s="1495"/>
      <c r="CQ113" s="1486"/>
      <c r="CR113" s="1486"/>
      <c r="CS113" s="1486"/>
      <c r="CT113" s="1486"/>
      <c r="CU113" s="1494"/>
      <c r="CV113" s="1495"/>
      <c r="CW113" s="1486"/>
      <c r="CX113" s="1486"/>
      <c r="CY113" s="1486"/>
      <c r="CZ113" s="1486"/>
      <c r="DA113" s="1487"/>
      <c r="DB113" s="1488"/>
      <c r="DC113" s="1486"/>
      <c r="DD113" s="1486"/>
      <c r="DE113" s="1486"/>
      <c r="DF113" s="1486"/>
      <c r="DG113" s="1487"/>
      <c r="DH113" s="1488"/>
      <c r="DI113" s="1486"/>
      <c r="DJ113" s="1486"/>
      <c r="DK113" s="1486"/>
      <c r="DL113" s="1486"/>
      <c r="DM113" s="1487"/>
      <c r="DN113" s="1488"/>
      <c r="DO113" s="1486"/>
      <c r="DP113" s="1486"/>
      <c r="DQ113" s="1486"/>
      <c r="DR113" s="1486"/>
      <c r="DS113" s="1487"/>
      <c r="DT113" s="1488"/>
      <c r="DU113" s="1486"/>
      <c r="DV113" s="1486"/>
      <c r="DW113" s="1486"/>
      <c r="DX113" s="1486"/>
      <c r="DY113" s="1487"/>
      <c r="DZ113" s="1488"/>
      <c r="EA113" s="1486"/>
      <c r="EB113" s="1486"/>
      <c r="EC113" s="1486"/>
      <c r="ED113" s="1486"/>
      <c r="EE113" s="1487"/>
      <c r="EF113" s="1488"/>
      <c r="EG113" s="1486"/>
      <c r="EH113" s="1486"/>
      <c r="EI113" s="1486"/>
      <c r="EJ113" s="1486"/>
      <c r="EK113" s="1487"/>
      <c r="EL113" s="1488"/>
      <c r="EM113" s="1486"/>
      <c r="EN113" s="1486"/>
      <c r="EO113" s="1486"/>
      <c r="EP113" s="1486"/>
      <c r="EQ113" s="1487"/>
      <c r="ER113" s="1488"/>
      <c r="ES113" s="1486"/>
      <c r="ET113" s="1486"/>
      <c r="EU113" s="1486"/>
      <c r="EV113" s="1486"/>
      <c r="EW113" s="1487"/>
      <c r="EX113" s="1488"/>
      <c r="EY113" s="1486"/>
      <c r="EZ113" s="1486"/>
      <c r="FA113" s="1486"/>
      <c r="FB113" s="1486"/>
      <c r="FC113" s="1487"/>
      <c r="FD113" s="1488"/>
      <c r="FE113" s="1486"/>
      <c r="FF113" s="1486"/>
      <c r="FG113" s="1486"/>
      <c r="FH113" s="1486"/>
      <c r="FI113" s="1487"/>
      <c r="FJ113" s="1488"/>
      <c r="FK113" s="1486"/>
      <c r="FL113" s="1486"/>
      <c r="FM113" s="1486"/>
      <c r="FN113" s="1486"/>
      <c r="FO113" s="1487"/>
      <c r="FP113" s="1488"/>
      <c r="FQ113" s="1486"/>
      <c r="FR113" s="1486"/>
      <c r="FS113" s="1486"/>
      <c r="FT113" s="1486"/>
      <c r="FU113" s="1487"/>
      <c r="FV113" s="1488"/>
      <c r="FW113" s="1486"/>
      <c r="FX113" s="1486"/>
      <c r="FY113" s="1486"/>
      <c r="FZ113" s="1486"/>
      <c r="GA113" s="1487"/>
      <c r="GB113" s="1488"/>
      <c r="GC113" s="1486"/>
      <c r="GD113" s="1486"/>
      <c r="GE113" s="1486"/>
      <c r="GF113" s="1489"/>
      <c r="GG113" s="1490"/>
      <c r="GH113" s="39">
        <f t="shared" si="11"/>
        <v>0</v>
      </c>
      <c r="GI113" s="39">
        <f t="shared" si="12"/>
        <v>0</v>
      </c>
      <c r="GJ113" s="39">
        <f t="shared" si="13"/>
        <v>0</v>
      </c>
      <c r="GK113" s="4"/>
      <c r="GM113" s="40">
        <f t="shared" si="14"/>
        <v>0</v>
      </c>
      <c r="GN113" s="40">
        <f t="shared" si="15"/>
        <v>0</v>
      </c>
      <c r="GO113" s="40">
        <f t="shared" si="16"/>
        <v>0</v>
      </c>
      <c r="GP113" s="40">
        <f t="shared" si="17"/>
        <v>0</v>
      </c>
      <c r="GQ113" s="40">
        <f t="shared" si="18"/>
        <v>0</v>
      </c>
      <c r="GR113" s="40">
        <f t="shared" si="19"/>
        <v>0</v>
      </c>
      <c r="GS113" s="38" t="str">
        <f t="shared" si="20"/>
        <v/>
      </c>
      <c r="GT113" s="38" t="str">
        <f t="shared" si="21"/>
        <v/>
      </c>
    </row>
    <row r="114" spans="1:202" hidden="1" x14ac:dyDescent="0.2">
      <c r="A114" s="90">
        <v>91</v>
      </c>
      <c r="B114" s="317"/>
      <c r="C114" s="319"/>
      <c r="D114" s="320"/>
      <c r="E114" s="321"/>
      <c r="F114" s="1486"/>
      <c r="G114" s="1486"/>
      <c r="H114" s="1486"/>
      <c r="I114" s="1494"/>
      <c r="J114" s="1495"/>
      <c r="K114" s="1486"/>
      <c r="L114" s="1486"/>
      <c r="M114" s="1486"/>
      <c r="N114" s="1486"/>
      <c r="O114" s="1494"/>
      <c r="P114" s="1495"/>
      <c r="Q114" s="1486"/>
      <c r="R114" s="1486"/>
      <c r="S114" s="1486"/>
      <c r="T114" s="1486"/>
      <c r="U114" s="1494"/>
      <c r="V114" s="1495"/>
      <c r="W114" s="1486"/>
      <c r="X114" s="1486"/>
      <c r="Y114" s="1486"/>
      <c r="Z114" s="1486"/>
      <c r="AA114" s="1494"/>
      <c r="AB114" s="1495"/>
      <c r="AC114" s="1486"/>
      <c r="AD114" s="1486"/>
      <c r="AE114" s="1486"/>
      <c r="AF114" s="1486"/>
      <c r="AG114" s="1494"/>
      <c r="AH114" s="1495"/>
      <c r="AI114" s="1486"/>
      <c r="AJ114" s="1486"/>
      <c r="AK114" s="1486"/>
      <c r="AL114" s="1486"/>
      <c r="AM114" s="1494"/>
      <c r="AN114" s="1495"/>
      <c r="AO114" s="1486"/>
      <c r="AP114" s="1486"/>
      <c r="AQ114" s="1486"/>
      <c r="AR114" s="1486"/>
      <c r="AS114" s="1487"/>
      <c r="AT114" s="1488"/>
      <c r="AU114" s="1486"/>
      <c r="AV114" s="1486"/>
      <c r="AW114" s="1486"/>
      <c r="AX114" s="1486"/>
      <c r="AY114" s="1494"/>
      <c r="AZ114" s="1495"/>
      <c r="BA114" s="1486"/>
      <c r="BB114" s="1486"/>
      <c r="BC114" s="1486"/>
      <c r="BD114" s="1486"/>
      <c r="BE114" s="1494"/>
      <c r="BF114" s="1495"/>
      <c r="BG114" s="1486"/>
      <c r="BH114" s="1486"/>
      <c r="BI114" s="1486"/>
      <c r="BJ114" s="1486"/>
      <c r="BK114" s="1494"/>
      <c r="BL114" s="1495"/>
      <c r="BM114" s="1486"/>
      <c r="BN114" s="1486"/>
      <c r="BO114" s="1486"/>
      <c r="BP114" s="1486"/>
      <c r="BQ114" s="1487"/>
      <c r="BR114" s="1488"/>
      <c r="BS114" s="1486"/>
      <c r="BT114" s="1486"/>
      <c r="BU114" s="1486"/>
      <c r="BV114" s="1486"/>
      <c r="BW114" s="1494"/>
      <c r="BX114" s="1495"/>
      <c r="BY114" s="1486"/>
      <c r="BZ114" s="1486"/>
      <c r="CA114" s="1486"/>
      <c r="CB114" s="1486"/>
      <c r="CC114" s="1494"/>
      <c r="CD114" s="1495"/>
      <c r="CE114" s="1486"/>
      <c r="CF114" s="1486"/>
      <c r="CG114" s="1486"/>
      <c r="CH114" s="1486"/>
      <c r="CI114" s="1494"/>
      <c r="CJ114" s="1495"/>
      <c r="CK114" s="1486"/>
      <c r="CL114" s="1486"/>
      <c r="CM114" s="1486"/>
      <c r="CN114" s="1486"/>
      <c r="CO114" s="1494"/>
      <c r="CP114" s="1495"/>
      <c r="CQ114" s="1486"/>
      <c r="CR114" s="1486"/>
      <c r="CS114" s="1486"/>
      <c r="CT114" s="1486"/>
      <c r="CU114" s="1494"/>
      <c r="CV114" s="1495"/>
      <c r="CW114" s="1486"/>
      <c r="CX114" s="1486"/>
      <c r="CY114" s="1486"/>
      <c r="CZ114" s="1486"/>
      <c r="DA114" s="1487"/>
      <c r="DB114" s="1488"/>
      <c r="DC114" s="1486"/>
      <c r="DD114" s="1486"/>
      <c r="DE114" s="1486"/>
      <c r="DF114" s="1486"/>
      <c r="DG114" s="1487"/>
      <c r="DH114" s="1488"/>
      <c r="DI114" s="1486"/>
      <c r="DJ114" s="1486"/>
      <c r="DK114" s="1486"/>
      <c r="DL114" s="1486"/>
      <c r="DM114" s="1487"/>
      <c r="DN114" s="1488"/>
      <c r="DO114" s="1486"/>
      <c r="DP114" s="1486"/>
      <c r="DQ114" s="1486"/>
      <c r="DR114" s="1486"/>
      <c r="DS114" s="1487"/>
      <c r="DT114" s="1488"/>
      <c r="DU114" s="1486"/>
      <c r="DV114" s="1486"/>
      <c r="DW114" s="1486"/>
      <c r="DX114" s="1486"/>
      <c r="DY114" s="1487"/>
      <c r="DZ114" s="1488"/>
      <c r="EA114" s="1486"/>
      <c r="EB114" s="1486"/>
      <c r="EC114" s="1486"/>
      <c r="ED114" s="1486"/>
      <c r="EE114" s="1487"/>
      <c r="EF114" s="1488"/>
      <c r="EG114" s="1486"/>
      <c r="EH114" s="1486"/>
      <c r="EI114" s="1486"/>
      <c r="EJ114" s="1486"/>
      <c r="EK114" s="1487"/>
      <c r="EL114" s="1488"/>
      <c r="EM114" s="1486"/>
      <c r="EN114" s="1486"/>
      <c r="EO114" s="1486"/>
      <c r="EP114" s="1486"/>
      <c r="EQ114" s="1487"/>
      <c r="ER114" s="1488"/>
      <c r="ES114" s="1486"/>
      <c r="ET114" s="1486"/>
      <c r="EU114" s="1486"/>
      <c r="EV114" s="1486"/>
      <c r="EW114" s="1487"/>
      <c r="EX114" s="1488"/>
      <c r="EY114" s="1486"/>
      <c r="EZ114" s="1486"/>
      <c r="FA114" s="1486"/>
      <c r="FB114" s="1486"/>
      <c r="FC114" s="1487"/>
      <c r="FD114" s="1488"/>
      <c r="FE114" s="1486"/>
      <c r="FF114" s="1486"/>
      <c r="FG114" s="1486"/>
      <c r="FH114" s="1486"/>
      <c r="FI114" s="1487"/>
      <c r="FJ114" s="1488"/>
      <c r="FK114" s="1486"/>
      <c r="FL114" s="1486"/>
      <c r="FM114" s="1486"/>
      <c r="FN114" s="1486"/>
      <c r="FO114" s="1487"/>
      <c r="FP114" s="1488"/>
      <c r="FQ114" s="1486"/>
      <c r="FR114" s="1486"/>
      <c r="FS114" s="1486"/>
      <c r="FT114" s="1486"/>
      <c r="FU114" s="1487"/>
      <c r="FV114" s="1488"/>
      <c r="FW114" s="1486"/>
      <c r="FX114" s="1486"/>
      <c r="FY114" s="1486"/>
      <c r="FZ114" s="1486"/>
      <c r="GA114" s="1487"/>
      <c r="GB114" s="1488"/>
      <c r="GC114" s="1486"/>
      <c r="GD114" s="1486"/>
      <c r="GE114" s="1486"/>
      <c r="GF114" s="1489"/>
      <c r="GG114" s="1490"/>
      <c r="GH114" s="39">
        <f t="shared" si="11"/>
        <v>0</v>
      </c>
      <c r="GI114" s="39">
        <f t="shared" si="12"/>
        <v>0</v>
      </c>
      <c r="GJ114" s="39">
        <f t="shared" si="13"/>
        <v>0</v>
      </c>
      <c r="GK114" s="4"/>
      <c r="GM114" s="40">
        <f t="shared" si="14"/>
        <v>0</v>
      </c>
      <c r="GN114" s="40">
        <f t="shared" si="15"/>
        <v>0</v>
      </c>
      <c r="GO114" s="40">
        <f t="shared" si="16"/>
        <v>0</v>
      </c>
      <c r="GP114" s="40">
        <f t="shared" si="17"/>
        <v>0</v>
      </c>
      <c r="GQ114" s="40">
        <f t="shared" si="18"/>
        <v>0</v>
      </c>
      <c r="GR114" s="40">
        <f t="shared" si="19"/>
        <v>0</v>
      </c>
      <c r="GS114" s="38" t="str">
        <f t="shared" si="20"/>
        <v/>
      </c>
      <c r="GT114" s="38" t="str">
        <f t="shared" si="21"/>
        <v/>
      </c>
    </row>
    <row r="115" spans="1:202" hidden="1" x14ac:dyDescent="0.2">
      <c r="A115" s="90">
        <v>92</v>
      </c>
      <c r="B115" s="317"/>
      <c r="C115" s="319"/>
      <c r="D115" s="320"/>
      <c r="E115" s="321"/>
      <c r="F115" s="1486"/>
      <c r="G115" s="1486"/>
      <c r="H115" s="1486"/>
      <c r="I115" s="1494"/>
      <c r="J115" s="1495"/>
      <c r="K115" s="1486"/>
      <c r="L115" s="1486"/>
      <c r="M115" s="1486"/>
      <c r="N115" s="1486"/>
      <c r="O115" s="1494"/>
      <c r="P115" s="1495"/>
      <c r="Q115" s="1486"/>
      <c r="R115" s="1486"/>
      <c r="S115" s="1486"/>
      <c r="T115" s="1486"/>
      <c r="U115" s="1494"/>
      <c r="V115" s="1495"/>
      <c r="W115" s="1486"/>
      <c r="X115" s="1486"/>
      <c r="Y115" s="1486"/>
      <c r="Z115" s="1486"/>
      <c r="AA115" s="1494"/>
      <c r="AB115" s="1495"/>
      <c r="AC115" s="1486"/>
      <c r="AD115" s="1486"/>
      <c r="AE115" s="1486"/>
      <c r="AF115" s="1486"/>
      <c r="AG115" s="1494"/>
      <c r="AH115" s="1495"/>
      <c r="AI115" s="1486"/>
      <c r="AJ115" s="1486"/>
      <c r="AK115" s="1486"/>
      <c r="AL115" s="1486"/>
      <c r="AM115" s="1494"/>
      <c r="AN115" s="1495"/>
      <c r="AO115" s="1486"/>
      <c r="AP115" s="1486"/>
      <c r="AQ115" s="1486"/>
      <c r="AR115" s="1486"/>
      <c r="AS115" s="1487"/>
      <c r="AT115" s="1488"/>
      <c r="AU115" s="1486"/>
      <c r="AV115" s="1486"/>
      <c r="AW115" s="1486"/>
      <c r="AX115" s="1486"/>
      <c r="AY115" s="1494"/>
      <c r="AZ115" s="1495"/>
      <c r="BA115" s="1486"/>
      <c r="BB115" s="1486"/>
      <c r="BC115" s="1486"/>
      <c r="BD115" s="1486"/>
      <c r="BE115" s="1494"/>
      <c r="BF115" s="1495"/>
      <c r="BG115" s="1486"/>
      <c r="BH115" s="1486"/>
      <c r="BI115" s="1486"/>
      <c r="BJ115" s="1486"/>
      <c r="BK115" s="1494"/>
      <c r="BL115" s="1495"/>
      <c r="BM115" s="1486"/>
      <c r="BN115" s="1486"/>
      <c r="BO115" s="1486"/>
      <c r="BP115" s="1486"/>
      <c r="BQ115" s="1487"/>
      <c r="BR115" s="1488"/>
      <c r="BS115" s="1486"/>
      <c r="BT115" s="1486"/>
      <c r="BU115" s="1486"/>
      <c r="BV115" s="1486"/>
      <c r="BW115" s="1494"/>
      <c r="BX115" s="1495"/>
      <c r="BY115" s="1486"/>
      <c r="BZ115" s="1486"/>
      <c r="CA115" s="1486"/>
      <c r="CB115" s="1486"/>
      <c r="CC115" s="1494"/>
      <c r="CD115" s="1495"/>
      <c r="CE115" s="1486"/>
      <c r="CF115" s="1486"/>
      <c r="CG115" s="1486"/>
      <c r="CH115" s="1486"/>
      <c r="CI115" s="1494"/>
      <c r="CJ115" s="1495"/>
      <c r="CK115" s="1486"/>
      <c r="CL115" s="1486"/>
      <c r="CM115" s="1486"/>
      <c r="CN115" s="1486"/>
      <c r="CO115" s="1494"/>
      <c r="CP115" s="1495"/>
      <c r="CQ115" s="1486"/>
      <c r="CR115" s="1486"/>
      <c r="CS115" s="1486"/>
      <c r="CT115" s="1486"/>
      <c r="CU115" s="1494"/>
      <c r="CV115" s="1495"/>
      <c r="CW115" s="1486"/>
      <c r="CX115" s="1486"/>
      <c r="CY115" s="1486"/>
      <c r="CZ115" s="1486"/>
      <c r="DA115" s="1487"/>
      <c r="DB115" s="1488"/>
      <c r="DC115" s="1486"/>
      <c r="DD115" s="1486"/>
      <c r="DE115" s="1486"/>
      <c r="DF115" s="1486"/>
      <c r="DG115" s="1487"/>
      <c r="DH115" s="1488"/>
      <c r="DI115" s="1486"/>
      <c r="DJ115" s="1486"/>
      <c r="DK115" s="1486"/>
      <c r="DL115" s="1486"/>
      <c r="DM115" s="1487"/>
      <c r="DN115" s="1488"/>
      <c r="DO115" s="1486"/>
      <c r="DP115" s="1486"/>
      <c r="DQ115" s="1486"/>
      <c r="DR115" s="1486"/>
      <c r="DS115" s="1487"/>
      <c r="DT115" s="1488"/>
      <c r="DU115" s="1486"/>
      <c r="DV115" s="1486"/>
      <c r="DW115" s="1486"/>
      <c r="DX115" s="1486"/>
      <c r="DY115" s="1487"/>
      <c r="DZ115" s="1488"/>
      <c r="EA115" s="1486"/>
      <c r="EB115" s="1486"/>
      <c r="EC115" s="1486"/>
      <c r="ED115" s="1486"/>
      <c r="EE115" s="1487"/>
      <c r="EF115" s="1488"/>
      <c r="EG115" s="1486"/>
      <c r="EH115" s="1486"/>
      <c r="EI115" s="1486"/>
      <c r="EJ115" s="1486"/>
      <c r="EK115" s="1487"/>
      <c r="EL115" s="1488"/>
      <c r="EM115" s="1486"/>
      <c r="EN115" s="1486"/>
      <c r="EO115" s="1486"/>
      <c r="EP115" s="1486"/>
      <c r="EQ115" s="1487"/>
      <c r="ER115" s="1488"/>
      <c r="ES115" s="1486"/>
      <c r="ET115" s="1486"/>
      <c r="EU115" s="1486"/>
      <c r="EV115" s="1486"/>
      <c r="EW115" s="1487"/>
      <c r="EX115" s="1488"/>
      <c r="EY115" s="1486"/>
      <c r="EZ115" s="1486"/>
      <c r="FA115" s="1486"/>
      <c r="FB115" s="1486"/>
      <c r="FC115" s="1487"/>
      <c r="FD115" s="1488"/>
      <c r="FE115" s="1486"/>
      <c r="FF115" s="1486"/>
      <c r="FG115" s="1486"/>
      <c r="FH115" s="1486"/>
      <c r="FI115" s="1487"/>
      <c r="FJ115" s="1488"/>
      <c r="FK115" s="1486"/>
      <c r="FL115" s="1486"/>
      <c r="FM115" s="1486"/>
      <c r="FN115" s="1486"/>
      <c r="FO115" s="1487"/>
      <c r="FP115" s="1488"/>
      <c r="FQ115" s="1486"/>
      <c r="FR115" s="1486"/>
      <c r="FS115" s="1486"/>
      <c r="FT115" s="1486"/>
      <c r="FU115" s="1487"/>
      <c r="FV115" s="1488"/>
      <c r="FW115" s="1486"/>
      <c r="FX115" s="1486"/>
      <c r="FY115" s="1486"/>
      <c r="FZ115" s="1486"/>
      <c r="GA115" s="1487"/>
      <c r="GB115" s="1488"/>
      <c r="GC115" s="1486"/>
      <c r="GD115" s="1486"/>
      <c r="GE115" s="1486"/>
      <c r="GF115" s="1489"/>
      <c r="GG115" s="1490"/>
      <c r="GH115" s="39">
        <f t="shared" si="11"/>
        <v>0</v>
      </c>
      <c r="GI115" s="39">
        <f t="shared" si="12"/>
        <v>0</v>
      </c>
      <c r="GJ115" s="39">
        <f t="shared" si="13"/>
        <v>0</v>
      </c>
      <c r="GK115" s="4"/>
      <c r="GM115" s="40">
        <f t="shared" si="14"/>
        <v>0</v>
      </c>
      <c r="GN115" s="40">
        <f t="shared" si="15"/>
        <v>0</v>
      </c>
      <c r="GO115" s="40">
        <f t="shared" si="16"/>
        <v>0</v>
      </c>
      <c r="GP115" s="40">
        <f t="shared" si="17"/>
        <v>0</v>
      </c>
      <c r="GQ115" s="40">
        <f t="shared" si="18"/>
        <v>0</v>
      </c>
      <c r="GR115" s="40">
        <f t="shared" si="19"/>
        <v>0</v>
      </c>
      <c r="GS115" s="38" t="str">
        <f t="shared" si="20"/>
        <v/>
      </c>
      <c r="GT115" s="38" t="str">
        <f t="shared" si="21"/>
        <v/>
      </c>
    </row>
    <row r="116" spans="1:202" hidden="1" x14ac:dyDescent="0.2">
      <c r="A116" s="90">
        <v>93</v>
      </c>
      <c r="B116" s="317"/>
      <c r="C116" s="319"/>
      <c r="D116" s="320"/>
      <c r="E116" s="321"/>
      <c r="F116" s="1486"/>
      <c r="G116" s="1486"/>
      <c r="H116" s="1486"/>
      <c r="I116" s="1494"/>
      <c r="J116" s="1495"/>
      <c r="K116" s="1486"/>
      <c r="L116" s="1486"/>
      <c r="M116" s="1486"/>
      <c r="N116" s="1486"/>
      <c r="O116" s="1494"/>
      <c r="P116" s="1495"/>
      <c r="Q116" s="1486"/>
      <c r="R116" s="1486"/>
      <c r="S116" s="1486"/>
      <c r="T116" s="1486"/>
      <c r="U116" s="1494"/>
      <c r="V116" s="1495"/>
      <c r="W116" s="1486"/>
      <c r="X116" s="1486"/>
      <c r="Y116" s="1486"/>
      <c r="Z116" s="1486"/>
      <c r="AA116" s="1494"/>
      <c r="AB116" s="1495"/>
      <c r="AC116" s="1486"/>
      <c r="AD116" s="1486"/>
      <c r="AE116" s="1486"/>
      <c r="AF116" s="1486"/>
      <c r="AG116" s="1494"/>
      <c r="AH116" s="1495"/>
      <c r="AI116" s="1486"/>
      <c r="AJ116" s="1486"/>
      <c r="AK116" s="1486"/>
      <c r="AL116" s="1486"/>
      <c r="AM116" s="1494"/>
      <c r="AN116" s="1495"/>
      <c r="AO116" s="1486"/>
      <c r="AP116" s="1486"/>
      <c r="AQ116" s="1486"/>
      <c r="AR116" s="1486"/>
      <c r="AS116" s="1487"/>
      <c r="AT116" s="1488"/>
      <c r="AU116" s="1486"/>
      <c r="AV116" s="1486"/>
      <c r="AW116" s="1486"/>
      <c r="AX116" s="1486"/>
      <c r="AY116" s="1494"/>
      <c r="AZ116" s="1495"/>
      <c r="BA116" s="1486"/>
      <c r="BB116" s="1486"/>
      <c r="BC116" s="1486"/>
      <c r="BD116" s="1486"/>
      <c r="BE116" s="1494"/>
      <c r="BF116" s="1495"/>
      <c r="BG116" s="1486"/>
      <c r="BH116" s="1486"/>
      <c r="BI116" s="1486"/>
      <c r="BJ116" s="1486"/>
      <c r="BK116" s="1494"/>
      <c r="BL116" s="1495"/>
      <c r="BM116" s="1486"/>
      <c r="BN116" s="1486"/>
      <c r="BO116" s="1486"/>
      <c r="BP116" s="1486"/>
      <c r="BQ116" s="1487"/>
      <c r="BR116" s="1488"/>
      <c r="BS116" s="1486"/>
      <c r="BT116" s="1486"/>
      <c r="BU116" s="1486"/>
      <c r="BV116" s="1486"/>
      <c r="BW116" s="1494"/>
      <c r="BX116" s="1495"/>
      <c r="BY116" s="1486"/>
      <c r="BZ116" s="1486"/>
      <c r="CA116" s="1486"/>
      <c r="CB116" s="1486"/>
      <c r="CC116" s="1494"/>
      <c r="CD116" s="1495"/>
      <c r="CE116" s="1486"/>
      <c r="CF116" s="1486"/>
      <c r="CG116" s="1486"/>
      <c r="CH116" s="1486"/>
      <c r="CI116" s="1494"/>
      <c r="CJ116" s="1495"/>
      <c r="CK116" s="1486"/>
      <c r="CL116" s="1486"/>
      <c r="CM116" s="1486"/>
      <c r="CN116" s="1486"/>
      <c r="CO116" s="1494"/>
      <c r="CP116" s="1495"/>
      <c r="CQ116" s="1486"/>
      <c r="CR116" s="1486"/>
      <c r="CS116" s="1486"/>
      <c r="CT116" s="1486"/>
      <c r="CU116" s="1494"/>
      <c r="CV116" s="1495"/>
      <c r="CW116" s="1486"/>
      <c r="CX116" s="1486"/>
      <c r="CY116" s="1486"/>
      <c r="CZ116" s="1486"/>
      <c r="DA116" s="1487"/>
      <c r="DB116" s="1488"/>
      <c r="DC116" s="1486"/>
      <c r="DD116" s="1486"/>
      <c r="DE116" s="1486"/>
      <c r="DF116" s="1486"/>
      <c r="DG116" s="1487"/>
      <c r="DH116" s="1488"/>
      <c r="DI116" s="1486"/>
      <c r="DJ116" s="1486"/>
      <c r="DK116" s="1486"/>
      <c r="DL116" s="1486"/>
      <c r="DM116" s="1487"/>
      <c r="DN116" s="1488"/>
      <c r="DO116" s="1486"/>
      <c r="DP116" s="1486"/>
      <c r="DQ116" s="1486"/>
      <c r="DR116" s="1486"/>
      <c r="DS116" s="1487"/>
      <c r="DT116" s="1488"/>
      <c r="DU116" s="1486"/>
      <c r="DV116" s="1486"/>
      <c r="DW116" s="1486"/>
      <c r="DX116" s="1486"/>
      <c r="DY116" s="1487"/>
      <c r="DZ116" s="1488"/>
      <c r="EA116" s="1486"/>
      <c r="EB116" s="1486"/>
      <c r="EC116" s="1486"/>
      <c r="ED116" s="1486"/>
      <c r="EE116" s="1487"/>
      <c r="EF116" s="1488"/>
      <c r="EG116" s="1486"/>
      <c r="EH116" s="1486"/>
      <c r="EI116" s="1486"/>
      <c r="EJ116" s="1486"/>
      <c r="EK116" s="1487"/>
      <c r="EL116" s="1488"/>
      <c r="EM116" s="1486"/>
      <c r="EN116" s="1486"/>
      <c r="EO116" s="1486"/>
      <c r="EP116" s="1486"/>
      <c r="EQ116" s="1487"/>
      <c r="ER116" s="1488"/>
      <c r="ES116" s="1486"/>
      <c r="ET116" s="1486"/>
      <c r="EU116" s="1486"/>
      <c r="EV116" s="1486"/>
      <c r="EW116" s="1487"/>
      <c r="EX116" s="1488"/>
      <c r="EY116" s="1486"/>
      <c r="EZ116" s="1486"/>
      <c r="FA116" s="1486"/>
      <c r="FB116" s="1486"/>
      <c r="FC116" s="1487"/>
      <c r="FD116" s="1488"/>
      <c r="FE116" s="1486"/>
      <c r="FF116" s="1486"/>
      <c r="FG116" s="1486"/>
      <c r="FH116" s="1486"/>
      <c r="FI116" s="1487"/>
      <c r="FJ116" s="1488"/>
      <c r="FK116" s="1486"/>
      <c r="FL116" s="1486"/>
      <c r="FM116" s="1486"/>
      <c r="FN116" s="1486"/>
      <c r="FO116" s="1487"/>
      <c r="FP116" s="1488"/>
      <c r="FQ116" s="1486"/>
      <c r="FR116" s="1486"/>
      <c r="FS116" s="1486"/>
      <c r="FT116" s="1486"/>
      <c r="FU116" s="1487"/>
      <c r="FV116" s="1488"/>
      <c r="FW116" s="1486"/>
      <c r="FX116" s="1486"/>
      <c r="FY116" s="1486"/>
      <c r="FZ116" s="1486"/>
      <c r="GA116" s="1487"/>
      <c r="GB116" s="1488"/>
      <c r="GC116" s="1486"/>
      <c r="GD116" s="1486"/>
      <c r="GE116" s="1486"/>
      <c r="GF116" s="1489"/>
      <c r="GG116" s="1490"/>
      <c r="GH116" s="39">
        <f t="shared" si="11"/>
        <v>0</v>
      </c>
      <c r="GI116" s="39">
        <f t="shared" si="12"/>
        <v>0</v>
      </c>
      <c r="GJ116" s="39">
        <f t="shared" si="13"/>
        <v>0</v>
      </c>
      <c r="GK116" s="4"/>
      <c r="GM116" s="40">
        <f t="shared" si="14"/>
        <v>0</v>
      </c>
      <c r="GN116" s="40">
        <f t="shared" si="15"/>
        <v>0</v>
      </c>
      <c r="GO116" s="40">
        <f t="shared" si="16"/>
        <v>0</v>
      </c>
      <c r="GP116" s="40">
        <f t="shared" si="17"/>
        <v>0</v>
      </c>
      <c r="GQ116" s="40">
        <f t="shared" si="18"/>
        <v>0</v>
      </c>
      <c r="GR116" s="40">
        <f t="shared" si="19"/>
        <v>0</v>
      </c>
      <c r="GS116" s="38" t="str">
        <f t="shared" si="20"/>
        <v/>
      </c>
      <c r="GT116" s="38" t="str">
        <f t="shared" si="21"/>
        <v/>
      </c>
    </row>
    <row r="117" spans="1:202" hidden="1" x14ac:dyDescent="0.2">
      <c r="A117" s="90">
        <v>94</v>
      </c>
      <c r="B117" s="317"/>
      <c r="C117" s="319"/>
      <c r="D117" s="320"/>
      <c r="E117" s="321"/>
      <c r="F117" s="1486"/>
      <c r="G117" s="1486"/>
      <c r="H117" s="1486"/>
      <c r="I117" s="1494"/>
      <c r="J117" s="1495"/>
      <c r="K117" s="1486"/>
      <c r="L117" s="1486"/>
      <c r="M117" s="1486"/>
      <c r="N117" s="1486"/>
      <c r="O117" s="1494"/>
      <c r="P117" s="1495"/>
      <c r="Q117" s="1486"/>
      <c r="R117" s="1486"/>
      <c r="S117" s="1486"/>
      <c r="T117" s="1486"/>
      <c r="U117" s="1494"/>
      <c r="V117" s="1495"/>
      <c r="W117" s="1486"/>
      <c r="X117" s="1486"/>
      <c r="Y117" s="1486"/>
      <c r="Z117" s="1486"/>
      <c r="AA117" s="1494"/>
      <c r="AB117" s="1495"/>
      <c r="AC117" s="1486"/>
      <c r="AD117" s="1486"/>
      <c r="AE117" s="1486"/>
      <c r="AF117" s="1486"/>
      <c r="AG117" s="1494"/>
      <c r="AH117" s="1495"/>
      <c r="AI117" s="1486"/>
      <c r="AJ117" s="1486"/>
      <c r="AK117" s="1486"/>
      <c r="AL117" s="1486"/>
      <c r="AM117" s="1494"/>
      <c r="AN117" s="1495"/>
      <c r="AO117" s="1486"/>
      <c r="AP117" s="1486"/>
      <c r="AQ117" s="1486"/>
      <c r="AR117" s="1486"/>
      <c r="AS117" s="1487"/>
      <c r="AT117" s="1488"/>
      <c r="AU117" s="1486"/>
      <c r="AV117" s="1486"/>
      <c r="AW117" s="1486"/>
      <c r="AX117" s="1486"/>
      <c r="AY117" s="1494"/>
      <c r="AZ117" s="1495"/>
      <c r="BA117" s="1486"/>
      <c r="BB117" s="1486"/>
      <c r="BC117" s="1486"/>
      <c r="BD117" s="1486"/>
      <c r="BE117" s="1494"/>
      <c r="BF117" s="1495"/>
      <c r="BG117" s="1486"/>
      <c r="BH117" s="1486"/>
      <c r="BI117" s="1486"/>
      <c r="BJ117" s="1486"/>
      <c r="BK117" s="1494"/>
      <c r="BL117" s="1495"/>
      <c r="BM117" s="1486"/>
      <c r="BN117" s="1486"/>
      <c r="BO117" s="1486"/>
      <c r="BP117" s="1486"/>
      <c r="BQ117" s="1487"/>
      <c r="BR117" s="1488"/>
      <c r="BS117" s="1486"/>
      <c r="BT117" s="1486"/>
      <c r="BU117" s="1486"/>
      <c r="BV117" s="1486"/>
      <c r="BW117" s="1494"/>
      <c r="BX117" s="1495"/>
      <c r="BY117" s="1486"/>
      <c r="BZ117" s="1486"/>
      <c r="CA117" s="1486"/>
      <c r="CB117" s="1486"/>
      <c r="CC117" s="1494"/>
      <c r="CD117" s="1495"/>
      <c r="CE117" s="1486"/>
      <c r="CF117" s="1486"/>
      <c r="CG117" s="1486"/>
      <c r="CH117" s="1486"/>
      <c r="CI117" s="1494"/>
      <c r="CJ117" s="1495"/>
      <c r="CK117" s="1486"/>
      <c r="CL117" s="1486"/>
      <c r="CM117" s="1486"/>
      <c r="CN117" s="1486"/>
      <c r="CO117" s="1494"/>
      <c r="CP117" s="1495"/>
      <c r="CQ117" s="1486"/>
      <c r="CR117" s="1486"/>
      <c r="CS117" s="1486"/>
      <c r="CT117" s="1486"/>
      <c r="CU117" s="1494"/>
      <c r="CV117" s="1495"/>
      <c r="CW117" s="1486"/>
      <c r="CX117" s="1486"/>
      <c r="CY117" s="1486"/>
      <c r="CZ117" s="1486"/>
      <c r="DA117" s="1487"/>
      <c r="DB117" s="1488"/>
      <c r="DC117" s="1486"/>
      <c r="DD117" s="1486"/>
      <c r="DE117" s="1486"/>
      <c r="DF117" s="1486"/>
      <c r="DG117" s="1487"/>
      <c r="DH117" s="1488"/>
      <c r="DI117" s="1486"/>
      <c r="DJ117" s="1486"/>
      <c r="DK117" s="1486"/>
      <c r="DL117" s="1486"/>
      <c r="DM117" s="1487"/>
      <c r="DN117" s="1488"/>
      <c r="DO117" s="1486"/>
      <c r="DP117" s="1486"/>
      <c r="DQ117" s="1486"/>
      <c r="DR117" s="1486"/>
      <c r="DS117" s="1487"/>
      <c r="DT117" s="1488"/>
      <c r="DU117" s="1486"/>
      <c r="DV117" s="1486"/>
      <c r="DW117" s="1486"/>
      <c r="DX117" s="1486"/>
      <c r="DY117" s="1487"/>
      <c r="DZ117" s="1488"/>
      <c r="EA117" s="1486"/>
      <c r="EB117" s="1486"/>
      <c r="EC117" s="1486"/>
      <c r="ED117" s="1486"/>
      <c r="EE117" s="1487"/>
      <c r="EF117" s="1488"/>
      <c r="EG117" s="1486"/>
      <c r="EH117" s="1486"/>
      <c r="EI117" s="1486"/>
      <c r="EJ117" s="1486"/>
      <c r="EK117" s="1487"/>
      <c r="EL117" s="1488"/>
      <c r="EM117" s="1486"/>
      <c r="EN117" s="1486"/>
      <c r="EO117" s="1486"/>
      <c r="EP117" s="1486"/>
      <c r="EQ117" s="1487"/>
      <c r="ER117" s="1488"/>
      <c r="ES117" s="1486"/>
      <c r="ET117" s="1486"/>
      <c r="EU117" s="1486"/>
      <c r="EV117" s="1486"/>
      <c r="EW117" s="1487"/>
      <c r="EX117" s="1488"/>
      <c r="EY117" s="1486"/>
      <c r="EZ117" s="1486"/>
      <c r="FA117" s="1486"/>
      <c r="FB117" s="1486"/>
      <c r="FC117" s="1487"/>
      <c r="FD117" s="1488"/>
      <c r="FE117" s="1486"/>
      <c r="FF117" s="1486"/>
      <c r="FG117" s="1486"/>
      <c r="FH117" s="1486"/>
      <c r="FI117" s="1487"/>
      <c r="FJ117" s="1488"/>
      <c r="FK117" s="1486"/>
      <c r="FL117" s="1486"/>
      <c r="FM117" s="1486"/>
      <c r="FN117" s="1486"/>
      <c r="FO117" s="1487"/>
      <c r="FP117" s="1488"/>
      <c r="FQ117" s="1486"/>
      <c r="FR117" s="1486"/>
      <c r="FS117" s="1486"/>
      <c r="FT117" s="1486"/>
      <c r="FU117" s="1487"/>
      <c r="FV117" s="1488"/>
      <c r="FW117" s="1486"/>
      <c r="FX117" s="1486"/>
      <c r="FY117" s="1486"/>
      <c r="FZ117" s="1486"/>
      <c r="GA117" s="1487"/>
      <c r="GB117" s="1488"/>
      <c r="GC117" s="1486"/>
      <c r="GD117" s="1486"/>
      <c r="GE117" s="1486"/>
      <c r="GF117" s="1489"/>
      <c r="GG117" s="1490"/>
      <c r="GH117" s="39">
        <f t="shared" si="11"/>
        <v>0</v>
      </c>
      <c r="GI117" s="39">
        <f t="shared" si="12"/>
        <v>0</v>
      </c>
      <c r="GJ117" s="39">
        <f t="shared" si="13"/>
        <v>0</v>
      </c>
      <c r="GK117" s="4"/>
      <c r="GM117" s="40">
        <f t="shared" si="14"/>
        <v>0</v>
      </c>
      <c r="GN117" s="40">
        <f t="shared" si="15"/>
        <v>0</v>
      </c>
      <c r="GO117" s="40">
        <f t="shared" si="16"/>
        <v>0</v>
      </c>
      <c r="GP117" s="40">
        <f t="shared" si="17"/>
        <v>0</v>
      </c>
      <c r="GQ117" s="40">
        <f t="shared" si="18"/>
        <v>0</v>
      </c>
      <c r="GR117" s="40">
        <f t="shared" si="19"/>
        <v>0</v>
      </c>
      <c r="GS117" s="38" t="str">
        <f t="shared" si="20"/>
        <v/>
      </c>
      <c r="GT117" s="38" t="str">
        <f t="shared" si="21"/>
        <v/>
      </c>
    </row>
    <row r="118" spans="1:202" hidden="1" x14ac:dyDescent="0.2">
      <c r="A118" s="90">
        <v>95</v>
      </c>
      <c r="B118" s="317"/>
      <c r="C118" s="319"/>
      <c r="D118" s="320"/>
      <c r="E118" s="321"/>
      <c r="F118" s="1486"/>
      <c r="G118" s="1486"/>
      <c r="H118" s="1486"/>
      <c r="I118" s="1494"/>
      <c r="J118" s="1495"/>
      <c r="K118" s="1486"/>
      <c r="L118" s="1486"/>
      <c r="M118" s="1486"/>
      <c r="N118" s="1486"/>
      <c r="O118" s="1494"/>
      <c r="P118" s="1495"/>
      <c r="Q118" s="1486"/>
      <c r="R118" s="1486"/>
      <c r="S118" s="1486"/>
      <c r="T118" s="1486"/>
      <c r="U118" s="1494"/>
      <c r="V118" s="1495"/>
      <c r="W118" s="1486"/>
      <c r="X118" s="1486"/>
      <c r="Y118" s="1486"/>
      <c r="Z118" s="1486"/>
      <c r="AA118" s="1494"/>
      <c r="AB118" s="1495"/>
      <c r="AC118" s="1486"/>
      <c r="AD118" s="1486"/>
      <c r="AE118" s="1486"/>
      <c r="AF118" s="1486"/>
      <c r="AG118" s="1494"/>
      <c r="AH118" s="1495"/>
      <c r="AI118" s="1486"/>
      <c r="AJ118" s="1486"/>
      <c r="AK118" s="1486"/>
      <c r="AL118" s="1486"/>
      <c r="AM118" s="1494"/>
      <c r="AN118" s="1495"/>
      <c r="AO118" s="1486"/>
      <c r="AP118" s="1486"/>
      <c r="AQ118" s="1486"/>
      <c r="AR118" s="1486"/>
      <c r="AS118" s="1487"/>
      <c r="AT118" s="1488"/>
      <c r="AU118" s="1486"/>
      <c r="AV118" s="1486"/>
      <c r="AW118" s="1486"/>
      <c r="AX118" s="1486"/>
      <c r="AY118" s="1494"/>
      <c r="AZ118" s="1495"/>
      <c r="BA118" s="1486"/>
      <c r="BB118" s="1486"/>
      <c r="BC118" s="1486"/>
      <c r="BD118" s="1486"/>
      <c r="BE118" s="1494"/>
      <c r="BF118" s="1495"/>
      <c r="BG118" s="1486"/>
      <c r="BH118" s="1486"/>
      <c r="BI118" s="1486"/>
      <c r="BJ118" s="1486"/>
      <c r="BK118" s="1494"/>
      <c r="BL118" s="1495"/>
      <c r="BM118" s="1486"/>
      <c r="BN118" s="1486"/>
      <c r="BO118" s="1486"/>
      <c r="BP118" s="1486"/>
      <c r="BQ118" s="1487"/>
      <c r="BR118" s="1488"/>
      <c r="BS118" s="1486"/>
      <c r="BT118" s="1486"/>
      <c r="BU118" s="1486"/>
      <c r="BV118" s="1486"/>
      <c r="BW118" s="1494"/>
      <c r="BX118" s="1495"/>
      <c r="BY118" s="1486"/>
      <c r="BZ118" s="1486"/>
      <c r="CA118" s="1486"/>
      <c r="CB118" s="1486"/>
      <c r="CC118" s="1494"/>
      <c r="CD118" s="1495"/>
      <c r="CE118" s="1486"/>
      <c r="CF118" s="1486"/>
      <c r="CG118" s="1486"/>
      <c r="CH118" s="1486"/>
      <c r="CI118" s="1494"/>
      <c r="CJ118" s="1495"/>
      <c r="CK118" s="1486"/>
      <c r="CL118" s="1486"/>
      <c r="CM118" s="1486"/>
      <c r="CN118" s="1486"/>
      <c r="CO118" s="1494"/>
      <c r="CP118" s="1495"/>
      <c r="CQ118" s="1486"/>
      <c r="CR118" s="1486"/>
      <c r="CS118" s="1486"/>
      <c r="CT118" s="1486"/>
      <c r="CU118" s="1494"/>
      <c r="CV118" s="1495"/>
      <c r="CW118" s="1486"/>
      <c r="CX118" s="1486"/>
      <c r="CY118" s="1486"/>
      <c r="CZ118" s="1486"/>
      <c r="DA118" s="1487"/>
      <c r="DB118" s="1488"/>
      <c r="DC118" s="1486"/>
      <c r="DD118" s="1486"/>
      <c r="DE118" s="1486"/>
      <c r="DF118" s="1486"/>
      <c r="DG118" s="1487"/>
      <c r="DH118" s="1488"/>
      <c r="DI118" s="1486"/>
      <c r="DJ118" s="1486"/>
      <c r="DK118" s="1486"/>
      <c r="DL118" s="1486"/>
      <c r="DM118" s="1487"/>
      <c r="DN118" s="1488"/>
      <c r="DO118" s="1486"/>
      <c r="DP118" s="1486"/>
      <c r="DQ118" s="1486"/>
      <c r="DR118" s="1486"/>
      <c r="DS118" s="1487"/>
      <c r="DT118" s="1488"/>
      <c r="DU118" s="1486"/>
      <c r="DV118" s="1486"/>
      <c r="DW118" s="1486"/>
      <c r="DX118" s="1486"/>
      <c r="DY118" s="1487"/>
      <c r="DZ118" s="1488"/>
      <c r="EA118" s="1486"/>
      <c r="EB118" s="1486"/>
      <c r="EC118" s="1486"/>
      <c r="ED118" s="1486"/>
      <c r="EE118" s="1487"/>
      <c r="EF118" s="1488"/>
      <c r="EG118" s="1486"/>
      <c r="EH118" s="1486"/>
      <c r="EI118" s="1486"/>
      <c r="EJ118" s="1486"/>
      <c r="EK118" s="1487"/>
      <c r="EL118" s="1488"/>
      <c r="EM118" s="1486"/>
      <c r="EN118" s="1486"/>
      <c r="EO118" s="1486"/>
      <c r="EP118" s="1486"/>
      <c r="EQ118" s="1487"/>
      <c r="ER118" s="1488"/>
      <c r="ES118" s="1486"/>
      <c r="ET118" s="1486"/>
      <c r="EU118" s="1486"/>
      <c r="EV118" s="1486"/>
      <c r="EW118" s="1487"/>
      <c r="EX118" s="1488"/>
      <c r="EY118" s="1486"/>
      <c r="EZ118" s="1486"/>
      <c r="FA118" s="1486"/>
      <c r="FB118" s="1486"/>
      <c r="FC118" s="1487"/>
      <c r="FD118" s="1488"/>
      <c r="FE118" s="1486"/>
      <c r="FF118" s="1486"/>
      <c r="FG118" s="1486"/>
      <c r="FH118" s="1486"/>
      <c r="FI118" s="1487"/>
      <c r="FJ118" s="1488"/>
      <c r="FK118" s="1486"/>
      <c r="FL118" s="1486"/>
      <c r="FM118" s="1486"/>
      <c r="FN118" s="1486"/>
      <c r="FO118" s="1487"/>
      <c r="FP118" s="1488"/>
      <c r="FQ118" s="1486"/>
      <c r="FR118" s="1486"/>
      <c r="FS118" s="1486"/>
      <c r="FT118" s="1486"/>
      <c r="FU118" s="1487"/>
      <c r="FV118" s="1488"/>
      <c r="FW118" s="1486"/>
      <c r="FX118" s="1486"/>
      <c r="FY118" s="1486"/>
      <c r="FZ118" s="1486"/>
      <c r="GA118" s="1487"/>
      <c r="GB118" s="1488"/>
      <c r="GC118" s="1486"/>
      <c r="GD118" s="1486"/>
      <c r="GE118" s="1486"/>
      <c r="GF118" s="1489"/>
      <c r="GG118" s="1490"/>
      <c r="GH118" s="39">
        <f t="shared" si="11"/>
        <v>0</v>
      </c>
      <c r="GI118" s="39">
        <f t="shared" si="12"/>
        <v>0</v>
      </c>
      <c r="GJ118" s="39">
        <f t="shared" si="13"/>
        <v>0</v>
      </c>
      <c r="GK118" s="4"/>
      <c r="GM118" s="40">
        <f t="shared" si="14"/>
        <v>0</v>
      </c>
      <c r="GN118" s="40">
        <f t="shared" si="15"/>
        <v>0</v>
      </c>
      <c r="GO118" s="40">
        <f t="shared" si="16"/>
        <v>0</v>
      </c>
      <c r="GP118" s="40">
        <f t="shared" si="17"/>
        <v>0</v>
      </c>
      <c r="GQ118" s="40">
        <f t="shared" si="18"/>
        <v>0</v>
      </c>
      <c r="GR118" s="40">
        <f t="shared" si="19"/>
        <v>0</v>
      </c>
      <c r="GS118" s="38" t="str">
        <f t="shared" si="20"/>
        <v/>
      </c>
      <c r="GT118" s="38" t="str">
        <f t="shared" si="21"/>
        <v/>
      </c>
    </row>
    <row r="119" spans="1:202" hidden="1" x14ac:dyDescent="0.2">
      <c r="A119" s="90">
        <v>96</v>
      </c>
      <c r="B119" s="317"/>
      <c r="C119" s="319"/>
      <c r="D119" s="320"/>
      <c r="E119" s="321"/>
      <c r="F119" s="1486"/>
      <c r="G119" s="1486"/>
      <c r="H119" s="1486"/>
      <c r="I119" s="1494"/>
      <c r="J119" s="1495"/>
      <c r="K119" s="1486"/>
      <c r="L119" s="1486"/>
      <c r="M119" s="1486"/>
      <c r="N119" s="1486"/>
      <c r="O119" s="1494"/>
      <c r="P119" s="1495"/>
      <c r="Q119" s="1486"/>
      <c r="R119" s="1486"/>
      <c r="S119" s="1486"/>
      <c r="T119" s="1486"/>
      <c r="U119" s="1494"/>
      <c r="V119" s="1495"/>
      <c r="W119" s="1486"/>
      <c r="X119" s="1486"/>
      <c r="Y119" s="1486"/>
      <c r="Z119" s="1486"/>
      <c r="AA119" s="1494"/>
      <c r="AB119" s="1495"/>
      <c r="AC119" s="1486"/>
      <c r="AD119" s="1486"/>
      <c r="AE119" s="1486"/>
      <c r="AF119" s="1486"/>
      <c r="AG119" s="1494"/>
      <c r="AH119" s="1495"/>
      <c r="AI119" s="1486"/>
      <c r="AJ119" s="1486"/>
      <c r="AK119" s="1486"/>
      <c r="AL119" s="1486"/>
      <c r="AM119" s="1494"/>
      <c r="AN119" s="1495"/>
      <c r="AO119" s="1486"/>
      <c r="AP119" s="1486"/>
      <c r="AQ119" s="1486"/>
      <c r="AR119" s="1486"/>
      <c r="AS119" s="1487"/>
      <c r="AT119" s="1488"/>
      <c r="AU119" s="1486"/>
      <c r="AV119" s="1486"/>
      <c r="AW119" s="1486"/>
      <c r="AX119" s="1486"/>
      <c r="AY119" s="1494"/>
      <c r="AZ119" s="1495"/>
      <c r="BA119" s="1486"/>
      <c r="BB119" s="1486"/>
      <c r="BC119" s="1486"/>
      <c r="BD119" s="1486"/>
      <c r="BE119" s="1494"/>
      <c r="BF119" s="1495"/>
      <c r="BG119" s="1486"/>
      <c r="BH119" s="1486"/>
      <c r="BI119" s="1486"/>
      <c r="BJ119" s="1486"/>
      <c r="BK119" s="1494"/>
      <c r="BL119" s="1495"/>
      <c r="BM119" s="1486"/>
      <c r="BN119" s="1486"/>
      <c r="BO119" s="1486"/>
      <c r="BP119" s="1486"/>
      <c r="BQ119" s="1487"/>
      <c r="BR119" s="1488"/>
      <c r="BS119" s="1486"/>
      <c r="BT119" s="1486"/>
      <c r="BU119" s="1486"/>
      <c r="BV119" s="1486"/>
      <c r="BW119" s="1494"/>
      <c r="BX119" s="1495"/>
      <c r="BY119" s="1486"/>
      <c r="BZ119" s="1486"/>
      <c r="CA119" s="1486"/>
      <c r="CB119" s="1486"/>
      <c r="CC119" s="1494"/>
      <c r="CD119" s="1495"/>
      <c r="CE119" s="1486"/>
      <c r="CF119" s="1486"/>
      <c r="CG119" s="1486"/>
      <c r="CH119" s="1486"/>
      <c r="CI119" s="1494"/>
      <c r="CJ119" s="1495"/>
      <c r="CK119" s="1486"/>
      <c r="CL119" s="1486"/>
      <c r="CM119" s="1486"/>
      <c r="CN119" s="1486"/>
      <c r="CO119" s="1494"/>
      <c r="CP119" s="1495"/>
      <c r="CQ119" s="1486"/>
      <c r="CR119" s="1486"/>
      <c r="CS119" s="1486"/>
      <c r="CT119" s="1486"/>
      <c r="CU119" s="1494"/>
      <c r="CV119" s="1495"/>
      <c r="CW119" s="1486"/>
      <c r="CX119" s="1486"/>
      <c r="CY119" s="1486"/>
      <c r="CZ119" s="1486"/>
      <c r="DA119" s="1487"/>
      <c r="DB119" s="1488"/>
      <c r="DC119" s="1486"/>
      <c r="DD119" s="1486"/>
      <c r="DE119" s="1486"/>
      <c r="DF119" s="1486"/>
      <c r="DG119" s="1487"/>
      <c r="DH119" s="1488"/>
      <c r="DI119" s="1486"/>
      <c r="DJ119" s="1486"/>
      <c r="DK119" s="1486"/>
      <c r="DL119" s="1486"/>
      <c r="DM119" s="1487"/>
      <c r="DN119" s="1488"/>
      <c r="DO119" s="1486"/>
      <c r="DP119" s="1486"/>
      <c r="DQ119" s="1486"/>
      <c r="DR119" s="1486"/>
      <c r="DS119" s="1487"/>
      <c r="DT119" s="1488"/>
      <c r="DU119" s="1486"/>
      <c r="DV119" s="1486"/>
      <c r="DW119" s="1486"/>
      <c r="DX119" s="1486"/>
      <c r="DY119" s="1487"/>
      <c r="DZ119" s="1488"/>
      <c r="EA119" s="1486"/>
      <c r="EB119" s="1486"/>
      <c r="EC119" s="1486"/>
      <c r="ED119" s="1486"/>
      <c r="EE119" s="1487"/>
      <c r="EF119" s="1488"/>
      <c r="EG119" s="1486"/>
      <c r="EH119" s="1486"/>
      <c r="EI119" s="1486"/>
      <c r="EJ119" s="1486"/>
      <c r="EK119" s="1487"/>
      <c r="EL119" s="1488"/>
      <c r="EM119" s="1486"/>
      <c r="EN119" s="1486"/>
      <c r="EO119" s="1486"/>
      <c r="EP119" s="1486"/>
      <c r="EQ119" s="1487"/>
      <c r="ER119" s="1488"/>
      <c r="ES119" s="1486"/>
      <c r="ET119" s="1486"/>
      <c r="EU119" s="1486"/>
      <c r="EV119" s="1486"/>
      <c r="EW119" s="1487"/>
      <c r="EX119" s="1488"/>
      <c r="EY119" s="1486"/>
      <c r="EZ119" s="1486"/>
      <c r="FA119" s="1486"/>
      <c r="FB119" s="1486"/>
      <c r="FC119" s="1487"/>
      <c r="FD119" s="1488"/>
      <c r="FE119" s="1486"/>
      <c r="FF119" s="1486"/>
      <c r="FG119" s="1486"/>
      <c r="FH119" s="1486"/>
      <c r="FI119" s="1487"/>
      <c r="FJ119" s="1488"/>
      <c r="FK119" s="1486"/>
      <c r="FL119" s="1486"/>
      <c r="FM119" s="1486"/>
      <c r="FN119" s="1486"/>
      <c r="FO119" s="1487"/>
      <c r="FP119" s="1488"/>
      <c r="FQ119" s="1486"/>
      <c r="FR119" s="1486"/>
      <c r="FS119" s="1486"/>
      <c r="FT119" s="1486"/>
      <c r="FU119" s="1487"/>
      <c r="FV119" s="1488"/>
      <c r="FW119" s="1486"/>
      <c r="FX119" s="1486"/>
      <c r="FY119" s="1486"/>
      <c r="FZ119" s="1486"/>
      <c r="GA119" s="1487"/>
      <c r="GB119" s="1488"/>
      <c r="GC119" s="1486"/>
      <c r="GD119" s="1486"/>
      <c r="GE119" s="1486"/>
      <c r="GF119" s="1489"/>
      <c r="GG119" s="1490"/>
      <c r="GH119" s="39">
        <f t="shared" si="11"/>
        <v>0</v>
      </c>
      <c r="GI119" s="39">
        <f t="shared" si="12"/>
        <v>0</v>
      </c>
      <c r="GJ119" s="39">
        <f t="shared" si="13"/>
        <v>0</v>
      </c>
      <c r="GK119" s="4"/>
      <c r="GM119" s="40">
        <f t="shared" si="14"/>
        <v>0</v>
      </c>
      <c r="GN119" s="40">
        <f t="shared" si="15"/>
        <v>0</v>
      </c>
      <c r="GO119" s="40">
        <f t="shared" si="16"/>
        <v>0</v>
      </c>
      <c r="GP119" s="40">
        <f t="shared" si="17"/>
        <v>0</v>
      </c>
      <c r="GQ119" s="40">
        <f t="shared" si="18"/>
        <v>0</v>
      </c>
      <c r="GR119" s="40">
        <f t="shared" si="19"/>
        <v>0</v>
      </c>
      <c r="GS119" s="38" t="str">
        <f t="shared" si="20"/>
        <v/>
      </c>
      <c r="GT119" s="38" t="str">
        <f t="shared" si="21"/>
        <v/>
      </c>
    </row>
    <row r="120" spans="1:202" hidden="1" x14ac:dyDescent="0.2">
      <c r="A120" s="90">
        <v>97</v>
      </c>
      <c r="B120" s="317"/>
      <c r="C120" s="319"/>
      <c r="D120" s="320"/>
      <c r="E120" s="321"/>
      <c r="F120" s="1486"/>
      <c r="G120" s="1486"/>
      <c r="H120" s="1486"/>
      <c r="I120" s="1494"/>
      <c r="J120" s="1495"/>
      <c r="K120" s="1486"/>
      <c r="L120" s="1486"/>
      <c r="M120" s="1486"/>
      <c r="N120" s="1486"/>
      <c r="O120" s="1494"/>
      <c r="P120" s="1495"/>
      <c r="Q120" s="1486"/>
      <c r="R120" s="1486"/>
      <c r="S120" s="1486"/>
      <c r="T120" s="1486"/>
      <c r="U120" s="1494"/>
      <c r="V120" s="1495"/>
      <c r="W120" s="1486"/>
      <c r="X120" s="1486"/>
      <c r="Y120" s="1486"/>
      <c r="Z120" s="1486"/>
      <c r="AA120" s="1494"/>
      <c r="AB120" s="1495"/>
      <c r="AC120" s="1486"/>
      <c r="AD120" s="1486"/>
      <c r="AE120" s="1486"/>
      <c r="AF120" s="1486"/>
      <c r="AG120" s="1494"/>
      <c r="AH120" s="1495"/>
      <c r="AI120" s="1486"/>
      <c r="AJ120" s="1486"/>
      <c r="AK120" s="1486"/>
      <c r="AL120" s="1486"/>
      <c r="AM120" s="1494"/>
      <c r="AN120" s="1495"/>
      <c r="AO120" s="1486"/>
      <c r="AP120" s="1486"/>
      <c r="AQ120" s="1486"/>
      <c r="AR120" s="1486"/>
      <c r="AS120" s="1487"/>
      <c r="AT120" s="1488"/>
      <c r="AU120" s="1486"/>
      <c r="AV120" s="1486"/>
      <c r="AW120" s="1486"/>
      <c r="AX120" s="1486"/>
      <c r="AY120" s="1494"/>
      <c r="AZ120" s="1495"/>
      <c r="BA120" s="1486"/>
      <c r="BB120" s="1486"/>
      <c r="BC120" s="1486"/>
      <c r="BD120" s="1486"/>
      <c r="BE120" s="1494"/>
      <c r="BF120" s="1495"/>
      <c r="BG120" s="1486"/>
      <c r="BH120" s="1486"/>
      <c r="BI120" s="1486"/>
      <c r="BJ120" s="1486"/>
      <c r="BK120" s="1494"/>
      <c r="BL120" s="1495"/>
      <c r="BM120" s="1486"/>
      <c r="BN120" s="1486"/>
      <c r="BO120" s="1486"/>
      <c r="BP120" s="1486"/>
      <c r="BQ120" s="1487"/>
      <c r="BR120" s="1488"/>
      <c r="BS120" s="1486"/>
      <c r="BT120" s="1486"/>
      <c r="BU120" s="1486"/>
      <c r="BV120" s="1486"/>
      <c r="BW120" s="1494"/>
      <c r="BX120" s="1495"/>
      <c r="BY120" s="1486"/>
      <c r="BZ120" s="1486"/>
      <c r="CA120" s="1486"/>
      <c r="CB120" s="1486"/>
      <c r="CC120" s="1494"/>
      <c r="CD120" s="1495"/>
      <c r="CE120" s="1486"/>
      <c r="CF120" s="1486"/>
      <c r="CG120" s="1486"/>
      <c r="CH120" s="1486"/>
      <c r="CI120" s="1494"/>
      <c r="CJ120" s="1495"/>
      <c r="CK120" s="1486"/>
      <c r="CL120" s="1486"/>
      <c r="CM120" s="1486"/>
      <c r="CN120" s="1486"/>
      <c r="CO120" s="1494"/>
      <c r="CP120" s="1495"/>
      <c r="CQ120" s="1486"/>
      <c r="CR120" s="1486"/>
      <c r="CS120" s="1486"/>
      <c r="CT120" s="1486"/>
      <c r="CU120" s="1494"/>
      <c r="CV120" s="1495"/>
      <c r="CW120" s="1486"/>
      <c r="CX120" s="1486"/>
      <c r="CY120" s="1486"/>
      <c r="CZ120" s="1486"/>
      <c r="DA120" s="1487"/>
      <c r="DB120" s="1488"/>
      <c r="DC120" s="1486"/>
      <c r="DD120" s="1486"/>
      <c r="DE120" s="1486"/>
      <c r="DF120" s="1486"/>
      <c r="DG120" s="1487"/>
      <c r="DH120" s="1488"/>
      <c r="DI120" s="1486"/>
      <c r="DJ120" s="1486"/>
      <c r="DK120" s="1486"/>
      <c r="DL120" s="1486"/>
      <c r="DM120" s="1487"/>
      <c r="DN120" s="1488"/>
      <c r="DO120" s="1486"/>
      <c r="DP120" s="1486"/>
      <c r="DQ120" s="1486"/>
      <c r="DR120" s="1486"/>
      <c r="DS120" s="1487"/>
      <c r="DT120" s="1488"/>
      <c r="DU120" s="1486"/>
      <c r="DV120" s="1486"/>
      <c r="DW120" s="1486"/>
      <c r="DX120" s="1486"/>
      <c r="DY120" s="1487"/>
      <c r="DZ120" s="1488"/>
      <c r="EA120" s="1486"/>
      <c r="EB120" s="1486"/>
      <c r="EC120" s="1486"/>
      <c r="ED120" s="1486"/>
      <c r="EE120" s="1487"/>
      <c r="EF120" s="1488"/>
      <c r="EG120" s="1486"/>
      <c r="EH120" s="1486"/>
      <c r="EI120" s="1486"/>
      <c r="EJ120" s="1486"/>
      <c r="EK120" s="1487"/>
      <c r="EL120" s="1488"/>
      <c r="EM120" s="1486"/>
      <c r="EN120" s="1486"/>
      <c r="EO120" s="1486"/>
      <c r="EP120" s="1486"/>
      <c r="EQ120" s="1487"/>
      <c r="ER120" s="1488"/>
      <c r="ES120" s="1486"/>
      <c r="ET120" s="1486"/>
      <c r="EU120" s="1486"/>
      <c r="EV120" s="1486"/>
      <c r="EW120" s="1487"/>
      <c r="EX120" s="1488"/>
      <c r="EY120" s="1486"/>
      <c r="EZ120" s="1486"/>
      <c r="FA120" s="1486"/>
      <c r="FB120" s="1486"/>
      <c r="FC120" s="1487"/>
      <c r="FD120" s="1488"/>
      <c r="FE120" s="1486"/>
      <c r="FF120" s="1486"/>
      <c r="FG120" s="1486"/>
      <c r="FH120" s="1486"/>
      <c r="FI120" s="1487"/>
      <c r="FJ120" s="1488"/>
      <c r="FK120" s="1486"/>
      <c r="FL120" s="1486"/>
      <c r="FM120" s="1486"/>
      <c r="FN120" s="1486"/>
      <c r="FO120" s="1487"/>
      <c r="FP120" s="1488"/>
      <c r="FQ120" s="1486"/>
      <c r="FR120" s="1486"/>
      <c r="FS120" s="1486"/>
      <c r="FT120" s="1486"/>
      <c r="FU120" s="1487"/>
      <c r="FV120" s="1488"/>
      <c r="FW120" s="1486"/>
      <c r="FX120" s="1486"/>
      <c r="FY120" s="1486"/>
      <c r="FZ120" s="1486"/>
      <c r="GA120" s="1487"/>
      <c r="GB120" s="1488"/>
      <c r="GC120" s="1486"/>
      <c r="GD120" s="1486"/>
      <c r="GE120" s="1486"/>
      <c r="GF120" s="1489"/>
      <c r="GG120" s="1490"/>
      <c r="GH120" s="39">
        <f t="shared" si="11"/>
        <v>0</v>
      </c>
      <c r="GI120" s="39">
        <f t="shared" si="12"/>
        <v>0</v>
      </c>
      <c r="GJ120" s="39">
        <f t="shared" si="13"/>
        <v>0</v>
      </c>
      <c r="GK120" s="4"/>
      <c r="GM120" s="40">
        <f t="shared" si="14"/>
        <v>0</v>
      </c>
      <c r="GN120" s="40">
        <f t="shared" si="15"/>
        <v>0</v>
      </c>
      <c r="GO120" s="40">
        <f t="shared" si="16"/>
        <v>0</v>
      </c>
      <c r="GP120" s="40">
        <f t="shared" si="17"/>
        <v>0</v>
      </c>
      <c r="GQ120" s="40">
        <f t="shared" si="18"/>
        <v>0</v>
      </c>
      <c r="GR120" s="40">
        <f t="shared" si="19"/>
        <v>0</v>
      </c>
      <c r="GS120" s="38" t="str">
        <f t="shared" si="20"/>
        <v/>
      </c>
      <c r="GT120" s="38" t="str">
        <f t="shared" si="21"/>
        <v/>
      </c>
    </row>
    <row r="121" spans="1:202" hidden="1" x14ac:dyDescent="0.2">
      <c r="A121" s="90">
        <v>98</v>
      </c>
      <c r="B121" s="317"/>
      <c r="C121" s="319"/>
      <c r="D121" s="320"/>
      <c r="E121" s="321"/>
      <c r="F121" s="1486"/>
      <c r="G121" s="1486"/>
      <c r="H121" s="1486"/>
      <c r="I121" s="1494"/>
      <c r="J121" s="1495"/>
      <c r="K121" s="1486"/>
      <c r="L121" s="1486"/>
      <c r="M121" s="1486"/>
      <c r="N121" s="1486"/>
      <c r="O121" s="1494"/>
      <c r="P121" s="1495"/>
      <c r="Q121" s="1486"/>
      <c r="R121" s="1486"/>
      <c r="S121" s="1486"/>
      <c r="T121" s="1486"/>
      <c r="U121" s="1494"/>
      <c r="V121" s="1495"/>
      <c r="W121" s="1486"/>
      <c r="X121" s="1486"/>
      <c r="Y121" s="1486"/>
      <c r="Z121" s="1486"/>
      <c r="AA121" s="1494"/>
      <c r="AB121" s="1495"/>
      <c r="AC121" s="1486"/>
      <c r="AD121" s="1486"/>
      <c r="AE121" s="1486"/>
      <c r="AF121" s="1486"/>
      <c r="AG121" s="1494"/>
      <c r="AH121" s="1495"/>
      <c r="AI121" s="1486"/>
      <c r="AJ121" s="1486"/>
      <c r="AK121" s="1486"/>
      <c r="AL121" s="1486"/>
      <c r="AM121" s="1494"/>
      <c r="AN121" s="1495"/>
      <c r="AO121" s="1486"/>
      <c r="AP121" s="1486"/>
      <c r="AQ121" s="1486"/>
      <c r="AR121" s="1486"/>
      <c r="AS121" s="1487"/>
      <c r="AT121" s="1488"/>
      <c r="AU121" s="1486"/>
      <c r="AV121" s="1486"/>
      <c r="AW121" s="1486"/>
      <c r="AX121" s="1486"/>
      <c r="AY121" s="1494"/>
      <c r="AZ121" s="1495"/>
      <c r="BA121" s="1486"/>
      <c r="BB121" s="1486"/>
      <c r="BC121" s="1486"/>
      <c r="BD121" s="1486"/>
      <c r="BE121" s="1494"/>
      <c r="BF121" s="1495"/>
      <c r="BG121" s="1486"/>
      <c r="BH121" s="1486"/>
      <c r="BI121" s="1486"/>
      <c r="BJ121" s="1486"/>
      <c r="BK121" s="1494"/>
      <c r="BL121" s="1495"/>
      <c r="BM121" s="1486"/>
      <c r="BN121" s="1486"/>
      <c r="BO121" s="1486"/>
      <c r="BP121" s="1486"/>
      <c r="BQ121" s="1487"/>
      <c r="BR121" s="1488"/>
      <c r="BS121" s="1486"/>
      <c r="BT121" s="1486"/>
      <c r="BU121" s="1486"/>
      <c r="BV121" s="1486"/>
      <c r="BW121" s="1494"/>
      <c r="BX121" s="1495"/>
      <c r="BY121" s="1486"/>
      <c r="BZ121" s="1486"/>
      <c r="CA121" s="1486"/>
      <c r="CB121" s="1486"/>
      <c r="CC121" s="1494"/>
      <c r="CD121" s="1495"/>
      <c r="CE121" s="1486"/>
      <c r="CF121" s="1486"/>
      <c r="CG121" s="1486"/>
      <c r="CH121" s="1486"/>
      <c r="CI121" s="1494"/>
      <c r="CJ121" s="1495"/>
      <c r="CK121" s="1486"/>
      <c r="CL121" s="1486"/>
      <c r="CM121" s="1486"/>
      <c r="CN121" s="1486"/>
      <c r="CO121" s="1494"/>
      <c r="CP121" s="1495"/>
      <c r="CQ121" s="1486"/>
      <c r="CR121" s="1486"/>
      <c r="CS121" s="1486"/>
      <c r="CT121" s="1486"/>
      <c r="CU121" s="1494"/>
      <c r="CV121" s="1495"/>
      <c r="CW121" s="1486"/>
      <c r="CX121" s="1486"/>
      <c r="CY121" s="1486"/>
      <c r="CZ121" s="1486"/>
      <c r="DA121" s="1487"/>
      <c r="DB121" s="1488"/>
      <c r="DC121" s="1486"/>
      <c r="DD121" s="1486"/>
      <c r="DE121" s="1486"/>
      <c r="DF121" s="1486"/>
      <c r="DG121" s="1487"/>
      <c r="DH121" s="1488"/>
      <c r="DI121" s="1486"/>
      <c r="DJ121" s="1486"/>
      <c r="DK121" s="1486"/>
      <c r="DL121" s="1486"/>
      <c r="DM121" s="1487"/>
      <c r="DN121" s="1488"/>
      <c r="DO121" s="1486"/>
      <c r="DP121" s="1486"/>
      <c r="DQ121" s="1486"/>
      <c r="DR121" s="1486"/>
      <c r="DS121" s="1487"/>
      <c r="DT121" s="1488"/>
      <c r="DU121" s="1486"/>
      <c r="DV121" s="1486"/>
      <c r="DW121" s="1486"/>
      <c r="DX121" s="1486"/>
      <c r="DY121" s="1487"/>
      <c r="DZ121" s="1488"/>
      <c r="EA121" s="1486"/>
      <c r="EB121" s="1486"/>
      <c r="EC121" s="1486"/>
      <c r="ED121" s="1486"/>
      <c r="EE121" s="1487"/>
      <c r="EF121" s="1488"/>
      <c r="EG121" s="1486"/>
      <c r="EH121" s="1486"/>
      <c r="EI121" s="1486"/>
      <c r="EJ121" s="1486"/>
      <c r="EK121" s="1487"/>
      <c r="EL121" s="1488"/>
      <c r="EM121" s="1486"/>
      <c r="EN121" s="1486"/>
      <c r="EO121" s="1486"/>
      <c r="EP121" s="1486"/>
      <c r="EQ121" s="1487"/>
      <c r="ER121" s="1488"/>
      <c r="ES121" s="1486"/>
      <c r="ET121" s="1486"/>
      <c r="EU121" s="1486"/>
      <c r="EV121" s="1486"/>
      <c r="EW121" s="1487"/>
      <c r="EX121" s="1488"/>
      <c r="EY121" s="1486"/>
      <c r="EZ121" s="1486"/>
      <c r="FA121" s="1486"/>
      <c r="FB121" s="1486"/>
      <c r="FC121" s="1487"/>
      <c r="FD121" s="1488"/>
      <c r="FE121" s="1486"/>
      <c r="FF121" s="1486"/>
      <c r="FG121" s="1486"/>
      <c r="FH121" s="1486"/>
      <c r="FI121" s="1487"/>
      <c r="FJ121" s="1488"/>
      <c r="FK121" s="1486"/>
      <c r="FL121" s="1486"/>
      <c r="FM121" s="1486"/>
      <c r="FN121" s="1486"/>
      <c r="FO121" s="1487"/>
      <c r="FP121" s="1488"/>
      <c r="FQ121" s="1486"/>
      <c r="FR121" s="1486"/>
      <c r="FS121" s="1486"/>
      <c r="FT121" s="1486"/>
      <c r="FU121" s="1487"/>
      <c r="FV121" s="1488"/>
      <c r="FW121" s="1486"/>
      <c r="FX121" s="1486"/>
      <c r="FY121" s="1486"/>
      <c r="FZ121" s="1486"/>
      <c r="GA121" s="1487"/>
      <c r="GB121" s="1488"/>
      <c r="GC121" s="1486"/>
      <c r="GD121" s="1486"/>
      <c r="GE121" s="1486"/>
      <c r="GF121" s="1489"/>
      <c r="GG121" s="1490"/>
      <c r="GH121" s="39">
        <f t="shared" si="11"/>
        <v>0</v>
      </c>
      <c r="GI121" s="39">
        <f t="shared" si="12"/>
        <v>0</v>
      </c>
      <c r="GJ121" s="39">
        <f t="shared" si="13"/>
        <v>0</v>
      </c>
      <c r="GK121" s="4"/>
      <c r="GM121" s="40">
        <f t="shared" si="14"/>
        <v>0</v>
      </c>
      <c r="GN121" s="40">
        <f t="shared" si="15"/>
        <v>0</v>
      </c>
      <c r="GO121" s="40">
        <f t="shared" si="16"/>
        <v>0</v>
      </c>
      <c r="GP121" s="40">
        <f t="shared" si="17"/>
        <v>0</v>
      </c>
      <c r="GQ121" s="40">
        <f t="shared" si="18"/>
        <v>0</v>
      </c>
      <c r="GR121" s="40">
        <f t="shared" si="19"/>
        <v>0</v>
      </c>
      <c r="GS121" s="38" t="str">
        <f t="shared" si="20"/>
        <v/>
      </c>
      <c r="GT121" s="38" t="str">
        <f t="shared" si="21"/>
        <v/>
      </c>
    </row>
    <row r="122" spans="1:202" hidden="1" x14ac:dyDescent="0.2">
      <c r="A122" s="90">
        <v>99</v>
      </c>
      <c r="B122" s="317"/>
      <c r="C122" s="319"/>
      <c r="D122" s="320"/>
      <c r="E122" s="321"/>
      <c r="F122" s="1486"/>
      <c r="G122" s="1486"/>
      <c r="H122" s="1486"/>
      <c r="I122" s="1494"/>
      <c r="J122" s="1495"/>
      <c r="K122" s="1486"/>
      <c r="L122" s="1486"/>
      <c r="M122" s="1486"/>
      <c r="N122" s="1486"/>
      <c r="O122" s="1494"/>
      <c r="P122" s="1495"/>
      <c r="Q122" s="1486"/>
      <c r="R122" s="1486"/>
      <c r="S122" s="1486"/>
      <c r="T122" s="1486"/>
      <c r="U122" s="1494"/>
      <c r="V122" s="1495"/>
      <c r="W122" s="1486"/>
      <c r="X122" s="1486"/>
      <c r="Y122" s="1486"/>
      <c r="Z122" s="1486"/>
      <c r="AA122" s="1494"/>
      <c r="AB122" s="1495"/>
      <c r="AC122" s="1486"/>
      <c r="AD122" s="1486"/>
      <c r="AE122" s="1486"/>
      <c r="AF122" s="1486"/>
      <c r="AG122" s="1494"/>
      <c r="AH122" s="1495"/>
      <c r="AI122" s="1486"/>
      <c r="AJ122" s="1486"/>
      <c r="AK122" s="1486"/>
      <c r="AL122" s="1486"/>
      <c r="AM122" s="1494"/>
      <c r="AN122" s="1495"/>
      <c r="AO122" s="1486"/>
      <c r="AP122" s="1486"/>
      <c r="AQ122" s="1486"/>
      <c r="AR122" s="1486"/>
      <c r="AS122" s="1487"/>
      <c r="AT122" s="1488"/>
      <c r="AU122" s="1486"/>
      <c r="AV122" s="1486"/>
      <c r="AW122" s="1486"/>
      <c r="AX122" s="1486"/>
      <c r="AY122" s="1494"/>
      <c r="AZ122" s="1495"/>
      <c r="BA122" s="1486"/>
      <c r="BB122" s="1486"/>
      <c r="BC122" s="1486"/>
      <c r="BD122" s="1486"/>
      <c r="BE122" s="1494"/>
      <c r="BF122" s="1495"/>
      <c r="BG122" s="1486"/>
      <c r="BH122" s="1486"/>
      <c r="BI122" s="1486"/>
      <c r="BJ122" s="1486"/>
      <c r="BK122" s="1494"/>
      <c r="BL122" s="1495"/>
      <c r="BM122" s="1486"/>
      <c r="BN122" s="1486"/>
      <c r="BO122" s="1486"/>
      <c r="BP122" s="1486"/>
      <c r="BQ122" s="1487"/>
      <c r="BR122" s="1488"/>
      <c r="BS122" s="1486"/>
      <c r="BT122" s="1486"/>
      <c r="BU122" s="1486"/>
      <c r="BV122" s="1486"/>
      <c r="BW122" s="1494"/>
      <c r="BX122" s="1495"/>
      <c r="BY122" s="1486"/>
      <c r="BZ122" s="1486"/>
      <c r="CA122" s="1486"/>
      <c r="CB122" s="1486"/>
      <c r="CC122" s="1494"/>
      <c r="CD122" s="1495"/>
      <c r="CE122" s="1486"/>
      <c r="CF122" s="1486"/>
      <c r="CG122" s="1486"/>
      <c r="CH122" s="1486"/>
      <c r="CI122" s="1494"/>
      <c r="CJ122" s="1495"/>
      <c r="CK122" s="1486"/>
      <c r="CL122" s="1486"/>
      <c r="CM122" s="1486"/>
      <c r="CN122" s="1486"/>
      <c r="CO122" s="1494"/>
      <c r="CP122" s="1495"/>
      <c r="CQ122" s="1486"/>
      <c r="CR122" s="1486"/>
      <c r="CS122" s="1486"/>
      <c r="CT122" s="1486"/>
      <c r="CU122" s="1494"/>
      <c r="CV122" s="1495"/>
      <c r="CW122" s="1486"/>
      <c r="CX122" s="1486"/>
      <c r="CY122" s="1486"/>
      <c r="CZ122" s="1486"/>
      <c r="DA122" s="1487"/>
      <c r="DB122" s="1488"/>
      <c r="DC122" s="1486"/>
      <c r="DD122" s="1486"/>
      <c r="DE122" s="1486"/>
      <c r="DF122" s="1486"/>
      <c r="DG122" s="1487"/>
      <c r="DH122" s="1488"/>
      <c r="DI122" s="1486"/>
      <c r="DJ122" s="1486"/>
      <c r="DK122" s="1486"/>
      <c r="DL122" s="1486"/>
      <c r="DM122" s="1487"/>
      <c r="DN122" s="1488"/>
      <c r="DO122" s="1486"/>
      <c r="DP122" s="1486"/>
      <c r="DQ122" s="1486"/>
      <c r="DR122" s="1486"/>
      <c r="DS122" s="1487"/>
      <c r="DT122" s="1488"/>
      <c r="DU122" s="1486"/>
      <c r="DV122" s="1486"/>
      <c r="DW122" s="1486"/>
      <c r="DX122" s="1486"/>
      <c r="DY122" s="1487"/>
      <c r="DZ122" s="1488"/>
      <c r="EA122" s="1486"/>
      <c r="EB122" s="1486"/>
      <c r="EC122" s="1486"/>
      <c r="ED122" s="1486"/>
      <c r="EE122" s="1487"/>
      <c r="EF122" s="1488"/>
      <c r="EG122" s="1486"/>
      <c r="EH122" s="1486"/>
      <c r="EI122" s="1486"/>
      <c r="EJ122" s="1486"/>
      <c r="EK122" s="1487"/>
      <c r="EL122" s="1488"/>
      <c r="EM122" s="1486"/>
      <c r="EN122" s="1486"/>
      <c r="EO122" s="1486"/>
      <c r="EP122" s="1486"/>
      <c r="EQ122" s="1487"/>
      <c r="ER122" s="1488"/>
      <c r="ES122" s="1486"/>
      <c r="ET122" s="1486"/>
      <c r="EU122" s="1486"/>
      <c r="EV122" s="1486"/>
      <c r="EW122" s="1487"/>
      <c r="EX122" s="1488"/>
      <c r="EY122" s="1486"/>
      <c r="EZ122" s="1486"/>
      <c r="FA122" s="1486"/>
      <c r="FB122" s="1486"/>
      <c r="FC122" s="1487"/>
      <c r="FD122" s="1488"/>
      <c r="FE122" s="1486"/>
      <c r="FF122" s="1486"/>
      <c r="FG122" s="1486"/>
      <c r="FH122" s="1486"/>
      <c r="FI122" s="1487"/>
      <c r="FJ122" s="1488"/>
      <c r="FK122" s="1486"/>
      <c r="FL122" s="1486"/>
      <c r="FM122" s="1486"/>
      <c r="FN122" s="1486"/>
      <c r="FO122" s="1487"/>
      <c r="FP122" s="1488"/>
      <c r="FQ122" s="1486"/>
      <c r="FR122" s="1486"/>
      <c r="FS122" s="1486"/>
      <c r="FT122" s="1486"/>
      <c r="FU122" s="1487"/>
      <c r="FV122" s="1488"/>
      <c r="FW122" s="1486"/>
      <c r="FX122" s="1486"/>
      <c r="FY122" s="1486"/>
      <c r="FZ122" s="1486"/>
      <c r="GA122" s="1487"/>
      <c r="GB122" s="1488"/>
      <c r="GC122" s="1486"/>
      <c r="GD122" s="1486"/>
      <c r="GE122" s="1486"/>
      <c r="GF122" s="1489"/>
      <c r="GG122" s="1490"/>
      <c r="GH122" s="39">
        <f t="shared" si="11"/>
        <v>0</v>
      </c>
      <c r="GI122" s="39">
        <f t="shared" si="12"/>
        <v>0</v>
      </c>
      <c r="GJ122" s="39">
        <f t="shared" si="13"/>
        <v>0</v>
      </c>
      <c r="GK122" s="4"/>
      <c r="GM122" s="40">
        <f t="shared" si="14"/>
        <v>0</v>
      </c>
      <c r="GN122" s="40">
        <f t="shared" si="15"/>
        <v>0</v>
      </c>
      <c r="GO122" s="40">
        <f t="shared" si="16"/>
        <v>0</v>
      </c>
      <c r="GP122" s="40">
        <f t="shared" si="17"/>
        <v>0</v>
      </c>
      <c r="GQ122" s="40">
        <f t="shared" si="18"/>
        <v>0</v>
      </c>
      <c r="GR122" s="40">
        <f t="shared" si="19"/>
        <v>0</v>
      </c>
      <c r="GS122" s="38" t="str">
        <f t="shared" si="20"/>
        <v/>
      </c>
      <c r="GT122" s="38" t="str">
        <f t="shared" si="21"/>
        <v/>
      </c>
    </row>
    <row r="123" spans="1:202" hidden="1" x14ac:dyDescent="0.2">
      <c r="A123" s="90">
        <v>100</v>
      </c>
      <c r="B123" s="317"/>
      <c r="C123" s="319"/>
      <c r="D123" s="320"/>
      <c r="E123" s="321"/>
      <c r="F123" s="1486"/>
      <c r="G123" s="1486"/>
      <c r="H123" s="1486"/>
      <c r="I123" s="1494"/>
      <c r="J123" s="1495"/>
      <c r="K123" s="1486"/>
      <c r="L123" s="1486"/>
      <c r="M123" s="1486"/>
      <c r="N123" s="1486"/>
      <c r="O123" s="1494"/>
      <c r="P123" s="1495"/>
      <c r="Q123" s="1486"/>
      <c r="R123" s="1486"/>
      <c r="S123" s="1486"/>
      <c r="T123" s="1486"/>
      <c r="U123" s="1494"/>
      <c r="V123" s="1495"/>
      <c r="W123" s="1486"/>
      <c r="X123" s="1486"/>
      <c r="Y123" s="1486"/>
      <c r="Z123" s="1486"/>
      <c r="AA123" s="1494"/>
      <c r="AB123" s="1495"/>
      <c r="AC123" s="1486"/>
      <c r="AD123" s="1486"/>
      <c r="AE123" s="1486"/>
      <c r="AF123" s="1486"/>
      <c r="AG123" s="1494"/>
      <c r="AH123" s="1495"/>
      <c r="AI123" s="1486"/>
      <c r="AJ123" s="1486"/>
      <c r="AK123" s="1486"/>
      <c r="AL123" s="1486"/>
      <c r="AM123" s="1494"/>
      <c r="AN123" s="1495"/>
      <c r="AO123" s="1486"/>
      <c r="AP123" s="1486"/>
      <c r="AQ123" s="1486"/>
      <c r="AR123" s="1486"/>
      <c r="AS123" s="1487"/>
      <c r="AT123" s="1488"/>
      <c r="AU123" s="1486"/>
      <c r="AV123" s="1486"/>
      <c r="AW123" s="1486"/>
      <c r="AX123" s="1486"/>
      <c r="AY123" s="1494"/>
      <c r="AZ123" s="1495"/>
      <c r="BA123" s="1486"/>
      <c r="BB123" s="1486"/>
      <c r="BC123" s="1486"/>
      <c r="BD123" s="1486"/>
      <c r="BE123" s="1494"/>
      <c r="BF123" s="1495"/>
      <c r="BG123" s="1486"/>
      <c r="BH123" s="1486"/>
      <c r="BI123" s="1486"/>
      <c r="BJ123" s="1486"/>
      <c r="BK123" s="1494"/>
      <c r="BL123" s="1495"/>
      <c r="BM123" s="1486"/>
      <c r="BN123" s="1486"/>
      <c r="BO123" s="1486"/>
      <c r="BP123" s="1486"/>
      <c r="BQ123" s="1487"/>
      <c r="BR123" s="1488"/>
      <c r="BS123" s="1486"/>
      <c r="BT123" s="1486"/>
      <c r="BU123" s="1486"/>
      <c r="BV123" s="1486"/>
      <c r="BW123" s="1494"/>
      <c r="BX123" s="1495"/>
      <c r="BY123" s="1486"/>
      <c r="BZ123" s="1486"/>
      <c r="CA123" s="1486"/>
      <c r="CB123" s="1486"/>
      <c r="CC123" s="1494"/>
      <c r="CD123" s="1495"/>
      <c r="CE123" s="1486"/>
      <c r="CF123" s="1486"/>
      <c r="CG123" s="1486"/>
      <c r="CH123" s="1486"/>
      <c r="CI123" s="1494"/>
      <c r="CJ123" s="1495"/>
      <c r="CK123" s="1486"/>
      <c r="CL123" s="1486"/>
      <c r="CM123" s="1486"/>
      <c r="CN123" s="1486"/>
      <c r="CO123" s="1494"/>
      <c r="CP123" s="1495"/>
      <c r="CQ123" s="1486"/>
      <c r="CR123" s="1486"/>
      <c r="CS123" s="1486"/>
      <c r="CT123" s="1486"/>
      <c r="CU123" s="1494"/>
      <c r="CV123" s="1495"/>
      <c r="CW123" s="1486"/>
      <c r="CX123" s="1486"/>
      <c r="CY123" s="1486"/>
      <c r="CZ123" s="1486"/>
      <c r="DA123" s="1487"/>
      <c r="DB123" s="1488"/>
      <c r="DC123" s="1486"/>
      <c r="DD123" s="1486"/>
      <c r="DE123" s="1486"/>
      <c r="DF123" s="1486"/>
      <c r="DG123" s="1487"/>
      <c r="DH123" s="1488"/>
      <c r="DI123" s="1486"/>
      <c r="DJ123" s="1486"/>
      <c r="DK123" s="1486"/>
      <c r="DL123" s="1486"/>
      <c r="DM123" s="1487"/>
      <c r="DN123" s="1488"/>
      <c r="DO123" s="1486"/>
      <c r="DP123" s="1486"/>
      <c r="DQ123" s="1486"/>
      <c r="DR123" s="1486"/>
      <c r="DS123" s="1487"/>
      <c r="DT123" s="1488"/>
      <c r="DU123" s="1486"/>
      <c r="DV123" s="1486"/>
      <c r="DW123" s="1486"/>
      <c r="DX123" s="1486"/>
      <c r="DY123" s="1487"/>
      <c r="DZ123" s="1488"/>
      <c r="EA123" s="1486"/>
      <c r="EB123" s="1486"/>
      <c r="EC123" s="1486"/>
      <c r="ED123" s="1486"/>
      <c r="EE123" s="1487"/>
      <c r="EF123" s="1488"/>
      <c r="EG123" s="1486"/>
      <c r="EH123" s="1486"/>
      <c r="EI123" s="1486"/>
      <c r="EJ123" s="1486"/>
      <c r="EK123" s="1487"/>
      <c r="EL123" s="1488"/>
      <c r="EM123" s="1486"/>
      <c r="EN123" s="1486"/>
      <c r="EO123" s="1486"/>
      <c r="EP123" s="1486"/>
      <c r="EQ123" s="1487"/>
      <c r="ER123" s="1488"/>
      <c r="ES123" s="1486"/>
      <c r="ET123" s="1486"/>
      <c r="EU123" s="1486"/>
      <c r="EV123" s="1486"/>
      <c r="EW123" s="1487"/>
      <c r="EX123" s="1488"/>
      <c r="EY123" s="1486"/>
      <c r="EZ123" s="1486"/>
      <c r="FA123" s="1486"/>
      <c r="FB123" s="1486"/>
      <c r="FC123" s="1487"/>
      <c r="FD123" s="1488"/>
      <c r="FE123" s="1486"/>
      <c r="FF123" s="1486"/>
      <c r="FG123" s="1486"/>
      <c r="FH123" s="1486"/>
      <c r="FI123" s="1487"/>
      <c r="FJ123" s="1488"/>
      <c r="FK123" s="1486"/>
      <c r="FL123" s="1486"/>
      <c r="FM123" s="1486"/>
      <c r="FN123" s="1486"/>
      <c r="FO123" s="1487"/>
      <c r="FP123" s="1488"/>
      <c r="FQ123" s="1486"/>
      <c r="FR123" s="1486"/>
      <c r="FS123" s="1486"/>
      <c r="FT123" s="1486"/>
      <c r="FU123" s="1487"/>
      <c r="FV123" s="1488"/>
      <c r="FW123" s="1486"/>
      <c r="FX123" s="1486"/>
      <c r="FY123" s="1486"/>
      <c r="FZ123" s="1486"/>
      <c r="GA123" s="1487"/>
      <c r="GB123" s="1488"/>
      <c r="GC123" s="1486"/>
      <c r="GD123" s="1486"/>
      <c r="GE123" s="1486"/>
      <c r="GF123" s="1489"/>
      <c r="GG123" s="1490"/>
      <c r="GH123" s="39">
        <f t="shared" si="11"/>
        <v>0</v>
      </c>
      <c r="GI123" s="39">
        <f t="shared" si="12"/>
        <v>0</v>
      </c>
      <c r="GJ123" s="39">
        <f t="shared" si="13"/>
        <v>0</v>
      </c>
      <c r="GK123" s="4"/>
      <c r="GM123" s="40">
        <f t="shared" si="14"/>
        <v>0</v>
      </c>
      <c r="GN123" s="40">
        <f t="shared" si="15"/>
        <v>0</v>
      </c>
      <c r="GO123" s="40">
        <f t="shared" si="16"/>
        <v>0</v>
      </c>
      <c r="GP123" s="40">
        <f t="shared" si="17"/>
        <v>0</v>
      </c>
      <c r="GQ123" s="40">
        <f t="shared" si="18"/>
        <v>0</v>
      </c>
      <c r="GR123" s="40">
        <f t="shared" si="19"/>
        <v>0</v>
      </c>
      <c r="GS123" s="38" t="str">
        <f t="shared" si="20"/>
        <v/>
      </c>
      <c r="GT123" s="38" t="str">
        <f t="shared" si="21"/>
        <v/>
      </c>
    </row>
    <row r="124" spans="1:202" x14ac:dyDescent="0.2">
      <c r="A124" s="1491" t="s">
        <v>171</v>
      </c>
      <c r="B124" s="1492"/>
      <c r="C124" s="316">
        <f>COUNTIF(C24:C123,"○")</f>
        <v>14</v>
      </c>
      <c r="D124" s="1493">
        <f>COUNTIF(D24:E123,"○")</f>
        <v>0</v>
      </c>
      <c r="E124" s="1474"/>
      <c r="F124" s="1473">
        <f>COUNTIF(F24:G123,"○")</f>
        <v>0</v>
      </c>
      <c r="G124" s="1473"/>
      <c r="H124" s="1473">
        <f>COUNTIF(H24:I123,"○")</f>
        <v>0</v>
      </c>
      <c r="I124" s="1484"/>
      <c r="J124" s="1485">
        <f>COUNTIF(J24:K123,"○")</f>
        <v>0</v>
      </c>
      <c r="K124" s="1473"/>
      <c r="L124" s="1473">
        <f>COUNTIF(L24:M123,"○")</f>
        <v>0</v>
      </c>
      <c r="M124" s="1473"/>
      <c r="N124" s="1473">
        <f>COUNTIF(N24:O123,"○")</f>
        <v>0</v>
      </c>
      <c r="O124" s="1484"/>
      <c r="P124" s="1485">
        <f>COUNTIF(P24:Q123,"○")</f>
        <v>22</v>
      </c>
      <c r="Q124" s="1473"/>
      <c r="R124" s="1473">
        <f>COUNTIF(R24:S123,"○")</f>
        <v>16</v>
      </c>
      <c r="S124" s="1473"/>
      <c r="T124" s="1473">
        <f>COUNTIF(T24:U123,"○")</f>
        <v>12</v>
      </c>
      <c r="U124" s="1484"/>
      <c r="V124" s="1485">
        <f>COUNTIF(V24:W123,"○")</f>
        <v>22</v>
      </c>
      <c r="W124" s="1473"/>
      <c r="X124" s="1473">
        <f>COUNTIF(X24:Y123,"○")</f>
        <v>16</v>
      </c>
      <c r="Y124" s="1473"/>
      <c r="Z124" s="1473">
        <f>COUNTIF(Z24:AA123,"○")</f>
        <v>12</v>
      </c>
      <c r="AA124" s="1484"/>
      <c r="AB124" s="1485">
        <f>COUNTIF(AB24:AC123,"○")</f>
        <v>23</v>
      </c>
      <c r="AC124" s="1473"/>
      <c r="AD124" s="1473">
        <f>COUNTIF(AD24:AE123,"○")</f>
        <v>16</v>
      </c>
      <c r="AE124" s="1473"/>
      <c r="AF124" s="1473">
        <f>COUNTIF(AF24:AG123,"○")</f>
        <v>12</v>
      </c>
      <c r="AG124" s="1484"/>
      <c r="AH124" s="1485">
        <f>COUNTIF(AH24:AI123,"○")</f>
        <v>23</v>
      </c>
      <c r="AI124" s="1473"/>
      <c r="AJ124" s="1473">
        <f>COUNTIF(AJ24:AK123,"○")</f>
        <v>16</v>
      </c>
      <c r="AK124" s="1473"/>
      <c r="AL124" s="1473">
        <f>COUNTIF(AL24:AM123,"○")</f>
        <v>12</v>
      </c>
      <c r="AM124" s="1484"/>
      <c r="AN124" s="1485">
        <f>COUNTIF(AN24:AO123,"○")</f>
        <v>17</v>
      </c>
      <c r="AO124" s="1473"/>
      <c r="AP124" s="1473">
        <f>COUNTIF(AP24:AQ123,"○")</f>
        <v>9</v>
      </c>
      <c r="AQ124" s="1473"/>
      <c r="AR124" s="1473">
        <f>COUNTIF(AR24:AS123,"○")</f>
        <v>8</v>
      </c>
      <c r="AS124" s="1482"/>
      <c r="AT124" s="1483">
        <f>COUNTIF(AT24:AU123,"○")</f>
        <v>0</v>
      </c>
      <c r="AU124" s="1473"/>
      <c r="AV124" s="1473">
        <f>COUNTIF(AV24:AW123,"○")</f>
        <v>0</v>
      </c>
      <c r="AW124" s="1473"/>
      <c r="AX124" s="1473">
        <f>COUNTIF(AX24:AY123,"○")</f>
        <v>0</v>
      </c>
      <c r="AY124" s="1484"/>
      <c r="AZ124" s="1485">
        <f>COUNTIF(AZ24:BA123,"○")</f>
        <v>0</v>
      </c>
      <c r="BA124" s="1473"/>
      <c r="BB124" s="1473">
        <f>COUNTIF(BB24:BC123,"○")</f>
        <v>0</v>
      </c>
      <c r="BC124" s="1473"/>
      <c r="BD124" s="1473">
        <f>COUNTIF(BD24:BE123,"○")</f>
        <v>0</v>
      </c>
      <c r="BE124" s="1484"/>
      <c r="BF124" s="1485">
        <f>COUNTIF(BF24:BG123,"○")</f>
        <v>19</v>
      </c>
      <c r="BG124" s="1473"/>
      <c r="BH124" s="1473">
        <f>COUNTIF(BH24:BI123,"○")</f>
        <v>15</v>
      </c>
      <c r="BI124" s="1473"/>
      <c r="BJ124" s="1473">
        <f>COUNTIF(BJ24:BK123,"○")</f>
        <v>12</v>
      </c>
      <c r="BK124" s="1484"/>
      <c r="BL124" s="1485">
        <f>COUNTIF(BL24:BM123,"○")</f>
        <v>20</v>
      </c>
      <c r="BM124" s="1473"/>
      <c r="BN124" s="1473">
        <f>COUNTIF(BN24:BO123,"○")</f>
        <v>14</v>
      </c>
      <c r="BO124" s="1473"/>
      <c r="BP124" s="1473">
        <f>COUNTIF(BP24:BQ123,"○")</f>
        <v>11</v>
      </c>
      <c r="BQ124" s="1482"/>
      <c r="BR124" s="1483">
        <f>COUNTIF(BR24:BS123,"○")</f>
        <v>22</v>
      </c>
      <c r="BS124" s="1473"/>
      <c r="BT124" s="1473">
        <f>COUNTIF(BT24:BU123,"○")</f>
        <v>15</v>
      </c>
      <c r="BU124" s="1473"/>
      <c r="BV124" s="1473">
        <f>COUNTIF(BV24:BW123,"○")</f>
        <v>11</v>
      </c>
      <c r="BW124" s="1484"/>
      <c r="BX124" s="1485">
        <f>COUNTIF(BX24:BY123,"○")</f>
        <v>21</v>
      </c>
      <c r="BY124" s="1473"/>
      <c r="BZ124" s="1473">
        <f>COUNTIF(BZ24:CA123,"○")</f>
        <v>16</v>
      </c>
      <c r="CA124" s="1473"/>
      <c r="CB124" s="1473">
        <f>COUNTIF(CB24:CC123,"○")</f>
        <v>12</v>
      </c>
      <c r="CC124" s="1484"/>
      <c r="CD124" s="1485">
        <f>COUNTIF(CD24:CE123,"○")</f>
        <v>19</v>
      </c>
      <c r="CE124" s="1473"/>
      <c r="CF124" s="1473">
        <f>COUNTIF(CF24:CG123,"○")</f>
        <v>11</v>
      </c>
      <c r="CG124" s="1473"/>
      <c r="CH124" s="1473">
        <f>COUNTIF(CH24:CI123,"○")</f>
        <v>8</v>
      </c>
      <c r="CI124" s="1484"/>
      <c r="CJ124" s="1485">
        <f>COUNTIF(CJ24:CK123,"○")</f>
        <v>0</v>
      </c>
      <c r="CK124" s="1473"/>
      <c r="CL124" s="1473">
        <f>COUNTIF(CL24:CM123,"○")</f>
        <v>0</v>
      </c>
      <c r="CM124" s="1473"/>
      <c r="CN124" s="1473">
        <f>COUNTIF(CN24:CO123,"○")</f>
        <v>0</v>
      </c>
      <c r="CO124" s="1484"/>
      <c r="CP124" s="1485">
        <f>COUNTIF(CP24:CQ123,"○")</f>
        <v>0</v>
      </c>
      <c r="CQ124" s="1473"/>
      <c r="CR124" s="1473">
        <f>COUNTIF(CR24:CS123,"○")</f>
        <v>0</v>
      </c>
      <c r="CS124" s="1473"/>
      <c r="CT124" s="1473">
        <f>COUNTIF(CT24:CU123,"○")</f>
        <v>0</v>
      </c>
      <c r="CU124" s="1484"/>
      <c r="CV124" s="1485">
        <f>COUNTIF(CV24:CW123,"○")</f>
        <v>0</v>
      </c>
      <c r="CW124" s="1473"/>
      <c r="CX124" s="1473">
        <f>COUNTIF(CX24:CY123,"○")</f>
        <v>0</v>
      </c>
      <c r="CY124" s="1473"/>
      <c r="CZ124" s="1473">
        <f>COUNTIF(CZ24:DA123,"○")</f>
        <v>0</v>
      </c>
      <c r="DA124" s="1482"/>
      <c r="DB124" s="1483">
        <f>COUNTIF(DB24:DC123,"○")</f>
        <v>14</v>
      </c>
      <c r="DC124" s="1473"/>
      <c r="DD124" s="1473">
        <f>COUNTIF(DD24:DE123,"○")</f>
        <v>9</v>
      </c>
      <c r="DE124" s="1473"/>
      <c r="DF124" s="1473">
        <f>COUNTIF(DF24:DG123,"○")</f>
        <v>8</v>
      </c>
      <c r="DG124" s="1482"/>
      <c r="DH124" s="1483">
        <f>COUNTIF(DH24:DI123,"○")</f>
        <v>23</v>
      </c>
      <c r="DI124" s="1473"/>
      <c r="DJ124" s="1473">
        <f>COUNTIF(DJ24:DK123,"○")</f>
        <v>16</v>
      </c>
      <c r="DK124" s="1473"/>
      <c r="DL124" s="1473">
        <f>COUNTIF(DL24:DM123,"○")</f>
        <v>12</v>
      </c>
      <c r="DM124" s="1482"/>
      <c r="DN124" s="1483">
        <f>COUNTIF(DN24:DO123,"○")</f>
        <v>21</v>
      </c>
      <c r="DO124" s="1473"/>
      <c r="DP124" s="1473">
        <f>COUNTIF(DP24:DQ123,"○")</f>
        <v>15</v>
      </c>
      <c r="DQ124" s="1473"/>
      <c r="DR124" s="1473">
        <f>COUNTIF(DR24:DS123,"○")</f>
        <v>11</v>
      </c>
      <c r="DS124" s="1482"/>
      <c r="DT124" s="1483">
        <f>COUNTIF(DT24:DU123,"○")</f>
        <v>20</v>
      </c>
      <c r="DU124" s="1473"/>
      <c r="DV124" s="1473">
        <f>COUNTIF(DV24:DW123,"○")</f>
        <v>14</v>
      </c>
      <c r="DW124" s="1473"/>
      <c r="DX124" s="1473">
        <f>COUNTIF(DX24:DY123,"○")</f>
        <v>10</v>
      </c>
      <c r="DY124" s="1482"/>
      <c r="DZ124" s="1483">
        <f>COUNTIF(DZ24:EA123,"○")</f>
        <v>21</v>
      </c>
      <c r="EA124" s="1473"/>
      <c r="EB124" s="1473">
        <f>COUNTIF(EB24:EC123,"○")</f>
        <v>16</v>
      </c>
      <c r="EC124" s="1473"/>
      <c r="ED124" s="1473">
        <f>COUNTIF(ED24:EE123,"○")</f>
        <v>12</v>
      </c>
      <c r="EE124" s="1482"/>
      <c r="EF124" s="1483">
        <f>COUNTIF(EF24:EG123,"○")</f>
        <v>0</v>
      </c>
      <c r="EG124" s="1473"/>
      <c r="EH124" s="1473">
        <f>COUNTIF(EH24:EI123,"○")</f>
        <v>0</v>
      </c>
      <c r="EI124" s="1473"/>
      <c r="EJ124" s="1473">
        <f>COUNTIF(EJ24:EK123,"○")</f>
        <v>0</v>
      </c>
      <c r="EK124" s="1482"/>
      <c r="EL124" s="1483">
        <f>COUNTIF(EL24:EM123,"○")</f>
        <v>0</v>
      </c>
      <c r="EM124" s="1473"/>
      <c r="EN124" s="1473">
        <f>COUNTIF(EN24:EO123,"○")</f>
        <v>0</v>
      </c>
      <c r="EO124" s="1473"/>
      <c r="EP124" s="1473">
        <f>COUNTIF(EP24:EQ123,"○")</f>
        <v>0</v>
      </c>
      <c r="EQ124" s="1482"/>
      <c r="ER124" s="1483">
        <f>COUNTIF(ER24:ES123,"○")</f>
        <v>20</v>
      </c>
      <c r="ES124" s="1473"/>
      <c r="ET124" s="1473">
        <f>COUNTIF(ET24:EU123,"○")</f>
        <v>15</v>
      </c>
      <c r="EU124" s="1473"/>
      <c r="EV124" s="1473">
        <f>COUNTIF(EV24:EW123,"○")</f>
        <v>12</v>
      </c>
      <c r="EW124" s="1482"/>
      <c r="EX124" s="1483">
        <f>COUNTIF(EX24:EY123,"○")</f>
        <v>22</v>
      </c>
      <c r="EY124" s="1473"/>
      <c r="EZ124" s="1473">
        <f>COUNTIF(EZ24:FA123,"○")</f>
        <v>16</v>
      </c>
      <c r="FA124" s="1473"/>
      <c r="FB124" s="1473">
        <f>COUNTIF(FB24:FC123,"○")</f>
        <v>12</v>
      </c>
      <c r="FC124" s="1482"/>
      <c r="FD124" s="1483">
        <f>COUNTIF(FD24:FE123,"○")</f>
        <v>22</v>
      </c>
      <c r="FE124" s="1473"/>
      <c r="FF124" s="1473">
        <f>COUNTIF(FF24:FG123,"○")</f>
        <v>15</v>
      </c>
      <c r="FG124" s="1473"/>
      <c r="FH124" s="1473">
        <f>COUNTIF(FH24:FI123,"○")</f>
        <v>10</v>
      </c>
      <c r="FI124" s="1482"/>
      <c r="FJ124" s="1483">
        <f>COUNTIF(FJ24:FK123,"○")</f>
        <v>20</v>
      </c>
      <c r="FK124" s="1473"/>
      <c r="FL124" s="1473">
        <f>COUNTIF(FL24:FM123,"○")</f>
        <v>13</v>
      </c>
      <c r="FM124" s="1473"/>
      <c r="FN124" s="1473">
        <f>COUNTIF(FN24:FO123,"○")</f>
        <v>9</v>
      </c>
      <c r="FO124" s="1482"/>
      <c r="FP124" s="1483">
        <f>COUNTIF(FP24:FQ123,"○")</f>
        <v>0</v>
      </c>
      <c r="FQ124" s="1473"/>
      <c r="FR124" s="1473">
        <f>COUNTIF(FR24:FS123,"○")</f>
        <v>0</v>
      </c>
      <c r="FS124" s="1473"/>
      <c r="FT124" s="1473">
        <f>COUNTIF(FT24:FU123,"○")</f>
        <v>0</v>
      </c>
      <c r="FU124" s="1482"/>
      <c r="FV124" s="1483">
        <f>COUNTIF(FV24:FW123,"○")</f>
        <v>0</v>
      </c>
      <c r="FW124" s="1473"/>
      <c r="FX124" s="1473">
        <f>COUNTIF(FX24:FY123,"○")</f>
        <v>0</v>
      </c>
      <c r="FY124" s="1473"/>
      <c r="FZ124" s="1473">
        <f>COUNTIF(FZ24:GA123,"○")</f>
        <v>0</v>
      </c>
      <c r="GA124" s="1482"/>
      <c r="GB124" s="1483">
        <f>COUNTIF(GB24:GC123,"○")</f>
        <v>0</v>
      </c>
      <c r="GC124" s="1473"/>
      <c r="GD124" s="1473">
        <f>COUNTIF(GD24:GE123,"○")</f>
        <v>0</v>
      </c>
      <c r="GE124" s="1473"/>
      <c r="GF124" s="1474">
        <f>COUNTIF(GF24:GG123,"○")</f>
        <v>0</v>
      </c>
      <c r="GG124" s="1475"/>
      <c r="GH124" s="325">
        <f>SUM(GH24:GH123)</f>
        <v>391</v>
      </c>
      <c r="GI124" s="325">
        <f>SUM(GI24:GI123)</f>
        <v>273</v>
      </c>
      <c r="GJ124" s="325">
        <f>SUM(GJ24:GJ123)</f>
        <v>206</v>
      </c>
      <c r="GK124" s="328"/>
      <c r="GS124" s="36">
        <f>COUNTIF(GS24:GS123,"○")</f>
        <v>16</v>
      </c>
      <c r="GT124" s="36">
        <f>COUNTIF(GT24:GT123,"○")</f>
        <v>10</v>
      </c>
    </row>
    <row r="125" spans="1:202" x14ac:dyDescent="0.2">
      <c r="A125" s="36" t="s">
        <v>180</v>
      </c>
    </row>
    <row r="126" spans="1:202" x14ac:dyDescent="0.2">
      <c r="A126" s="315"/>
    </row>
    <row r="129" spans="2:8" hidden="1" x14ac:dyDescent="0.2">
      <c r="B129" s="318">
        <v>42064</v>
      </c>
      <c r="C129" s="318"/>
      <c r="H129" s="36" t="s">
        <v>270</v>
      </c>
    </row>
    <row r="130" spans="2:8" hidden="1" x14ac:dyDescent="0.2">
      <c r="B130" s="318">
        <v>42095</v>
      </c>
      <c r="C130" s="318"/>
    </row>
    <row r="131" spans="2:8" hidden="1" x14ac:dyDescent="0.2">
      <c r="B131" s="318">
        <v>42125</v>
      </c>
      <c r="C131" s="318"/>
    </row>
    <row r="132" spans="2:8" hidden="1" x14ac:dyDescent="0.2">
      <c r="B132" s="318">
        <v>42156</v>
      </c>
      <c r="C132" s="318"/>
    </row>
    <row r="133" spans="2:8" hidden="1" x14ac:dyDescent="0.2">
      <c r="B133" s="318">
        <v>42186</v>
      </c>
      <c r="C133" s="318"/>
    </row>
    <row r="134" spans="2:8" hidden="1" x14ac:dyDescent="0.2">
      <c r="B134" s="318">
        <v>42217</v>
      </c>
      <c r="C134" s="318"/>
    </row>
    <row r="135" spans="2:8" hidden="1" x14ac:dyDescent="0.2">
      <c r="B135" s="318">
        <v>42248</v>
      </c>
      <c r="C135" s="318"/>
    </row>
    <row r="136" spans="2:8" hidden="1" x14ac:dyDescent="0.2">
      <c r="B136" s="318">
        <v>42278</v>
      </c>
      <c r="C136" s="318"/>
    </row>
    <row r="137" spans="2:8" hidden="1" x14ac:dyDescent="0.2">
      <c r="B137" s="318">
        <v>42309</v>
      </c>
      <c r="C137" s="318"/>
    </row>
    <row r="138" spans="2:8" hidden="1" x14ac:dyDescent="0.2">
      <c r="B138" s="318">
        <v>42339</v>
      </c>
      <c r="C138" s="318"/>
    </row>
    <row r="139" spans="2:8" hidden="1" x14ac:dyDescent="0.2">
      <c r="B139" s="318">
        <v>42370</v>
      </c>
      <c r="C139" s="318"/>
    </row>
    <row r="140" spans="2:8" hidden="1" x14ac:dyDescent="0.2">
      <c r="B140" s="318">
        <v>42401</v>
      </c>
      <c r="C140" s="318"/>
    </row>
    <row r="141" spans="2:8" hidden="1" x14ac:dyDescent="0.2">
      <c r="B141" s="318">
        <v>42430</v>
      </c>
      <c r="C141" s="318"/>
    </row>
    <row r="142" spans="2:8" hidden="1" x14ac:dyDescent="0.2">
      <c r="B142" s="318">
        <v>42461</v>
      </c>
      <c r="C142" s="318"/>
    </row>
    <row r="143" spans="2:8" hidden="1" x14ac:dyDescent="0.2">
      <c r="B143" s="318">
        <v>42491</v>
      </c>
      <c r="C143" s="318"/>
    </row>
    <row r="144" spans="2:8" hidden="1" x14ac:dyDescent="0.2">
      <c r="B144" s="318">
        <v>42522</v>
      </c>
      <c r="C144" s="318"/>
    </row>
    <row r="145" spans="2:3" hidden="1" x14ac:dyDescent="0.2">
      <c r="B145" s="318">
        <v>42552</v>
      </c>
      <c r="C145" s="318"/>
    </row>
    <row r="146" spans="2:3" hidden="1" x14ac:dyDescent="0.2">
      <c r="B146" s="318">
        <v>42583</v>
      </c>
      <c r="C146" s="318"/>
    </row>
    <row r="147" spans="2:3" hidden="1" x14ac:dyDescent="0.2">
      <c r="B147" s="318">
        <v>42614</v>
      </c>
      <c r="C147" s="318"/>
    </row>
    <row r="148" spans="2:3" hidden="1" x14ac:dyDescent="0.2">
      <c r="B148" s="318">
        <v>42644</v>
      </c>
      <c r="C148" s="318"/>
    </row>
    <row r="149" spans="2:3" hidden="1" x14ac:dyDescent="0.2">
      <c r="B149" s="318">
        <v>42675</v>
      </c>
      <c r="C149" s="318"/>
    </row>
    <row r="150" spans="2:3" hidden="1" x14ac:dyDescent="0.2">
      <c r="B150" s="318">
        <v>42705</v>
      </c>
      <c r="C150" s="318"/>
    </row>
    <row r="151" spans="2:3" hidden="1" x14ac:dyDescent="0.2">
      <c r="B151" s="318">
        <v>42736</v>
      </c>
      <c r="C151" s="318"/>
    </row>
    <row r="152" spans="2:3" hidden="1" x14ac:dyDescent="0.2">
      <c r="B152" s="318">
        <v>42767</v>
      </c>
      <c r="C152" s="318"/>
    </row>
    <row r="153" spans="2:3" hidden="1" x14ac:dyDescent="0.2">
      <c r="B153" s="318">
        <v>42795</v>
      </c>
      <c r="C153" s="318"/>
    </row>
    <row r="154" spans="2:3" hidden="1" x14ac:dyDescent="0.2">
      <c r="B154" s="318">
        <v>42826</v>
      </c>
      <c r="C154" s="318"/>
    </row>
    <row r="155" spans="2:3" hidden="1" x14ac:dyDescent="0.2">
      <c r="B155" s="318">
        <v>42856</v>
      </c>
      <c r="C155" s="318"/>
    </row>
    <row r="156" spans="2:3" hidden="1" x14ac:dyDescent="0.2">
      <c r="B156" s="318">
        <v>42887</v>
      </c>
      <c r="C156" s="318"/>
    </row>
    <row r="157" spans="2:3" hidden="1" x14ac:dyDescent="0.2">
      <c r="B157" s="318">
        <v>42917</v>
      </c>
      <c r="C157" s="318"/>
    </row>
    <row r="158" spans="2:3" hidden="1" x14ac:dyDescent="0.2">
      <c r="B158" s="318">
        <v>42948</v>
      </c>
      <c r="C158" s="318"/>
    </row>
    <row r="159" spans="2:3" hidden="1" x14ac:dyDescent="0.2">
      <c r="B159" s="318">
        <v>42979</v>
      </c>
      <c r="C159" s="318"/>
    </row>
    <row r="160" spans="2:3" hidden="1" x14ac:dyDescent="0.2">
      <c r="B160" s="318">
        <v>43009</v>
      </c>
      <c r="C160" s="318"/>
    </row>
    <row r="161" spans="2:3" hidden="1" x14ac:dyDescent="0.2">
      <c r="B161" s="318">
        <v>43040</v>
      </c>
      <c r="C161" s="318"/>
    </row>
    <row r="162" spans="2:3" hidden="1" x14ac:dyDescent="0.2">
      <c r="B162" s="318">
        <v>43070</v>
      </c>
      <c r="C162" s="318"/>
    </row>
    <row r="163" spans="2:3" hidden="1" x14ac:dyDescent="0.2">
      <c r="B163" s="318">
        <v>43101</v>
      </c>
      <c r="C163" s="318"/>
    </row>
    <row r="164" spans="2:3" hidden="1" x14ac:dyDescent="0.2">
      <c r="B164" s="318">
        <v>43132</v>
      </c>
      <c r="C164" s="318"/>
    </row>
  </sheetData>
  <mergeCells count="9719">
    <mergeCell ref="A1:GJ1"/>
    <mergeCell ref="A2:C2"/>
    <mergeCell ref="D2:E2"/>
    <mergeCell ref="A3:C3"/>
    <mergeCell ref="D3:I3"/>
    <mergeCell ref="J3:O3"/>
    <mergeCell ref="P3:U3"/>
    <mergeCell ref="V3:AA3"/>
    <mergeCell ref="AB3:AG3"/>
    <mergeCell ref="AH3:AM3"/>
    <mergeCell ref="AN3:AS3"/>
    <mergeCell ref="AT3:AY3"/>
    <mergeCell ref="AZ3:BE3"/>
    <mergeCell ref="BF3:BK3"/>
    <mergeCell ref="BL3:BQ3"/>
    <mergeCell ref="BR3:BW3"/>
    <mergeCell ref="BX3:CC3"/>
    <mergeCell ref="CD3:CI3"/>
    <mergeCell ref="CJ3:CO3"/>
    <mergeCell ref="CP3:CU3"/>
    <mergeCell ref="CV3:DA3"/>
    <mergeCell ref="DB3:DG3"/>
    <mergeCell ref="DH3:DM3"/>
    <mergeCell ref="DN3:DS3"/>
    <mergeCell ref="DT3:DY3"/>
    <mergeCell ref="DZ3:EE3"/>
    <mergeCell ref="EF3:EK3"/>
    <mergeCell ref="EL3:EQ3"/>
    <mergeCell ref="ER3:EW3"/>
    <mergeCell ref="EX3:FC3"/>
    <mergeCell ref="FD3:FI3"/>
    <mergeCell ref="FJ3:FO3"/>
    <mergeCell ref="FP3:FU3"/>
    <mergeCell ref="FV3:GA3"/>
    <mergeCell ref="GB3:GG3"/>
    <mergeCell ref="A4:C4"/>
    <mergeCell ref="D4:I4"/>
    <mergeCell ref="J4:O4"/>
    <mergeCell ref="P4:U4"/>
    <mergeCell ref="V4:AA4"/>
    <mergeCell ref="AB4:AG4"/>
    <mergeCell ref="AH4:AM4"/>
    <mergeCell ref="AN4:AS4"/>
    <mergeCell ref="AT4:AY4"/>
    <mergeCell ref="AZ4:BE4"/>
    <mergeCell ref="BF4:BK4"/>
    <mergeCell ref="BL4:BQ4"/>
    <mergeCell ref="BR4:BW4"/>
    <mergeCell ref="BX4:CC4"/>
    <mergeCell ref="CD4:CI4"/>
    <mergeCell ref="CJ4:CO4"/>
    <mergeCell ref="CP4:CU4"/>
    <mergeCell ref="CV4:DA4"/>
    <mergeCell ref="DB4:DG4"/>
    <mergeCell ref="DH4:DM4"/>
    <mergeCell ref="DN4:DS4"/>
    <mergeCell ref="DT4:DY4"/>
    <mergeCell ref="DZ4:EE4"/>
    <mergeCell ref="EF4:EK4"/>
    <mergeCell ref="EL4:EQ4"/>
    <mergeCell ref="ER4:EW4"/>
    <mergeCell ref="EX4:FC4"/>
    <mergeCell ref="FD4:FI4"/>
    <mergeCell ref="FJ4:FO4"/>
    <mergeCell ref="FP4:FU4"/>
    <mergeCell ref="FV4:GA4"/>
    <mergeCell ref="GB4:GG4"/>
    <mergeCell ref="A5:C5"/>
    <mergeCell ref="D5:I5"/>
    <mergeCell ref="J5:O5"/>
    <mergeCell ref="P5:U5"/>
    <mergeCell ref="V5:AA5"/>
    <mergeCell ref="AB5:AG5"/>
    <mergeCell ref="AH5:AM5"/>
    <mergeCell ref="AN5:AS5"/>
    <mergeCell ref="AT5:AY5"/>
    <mergeCell ref="AZ5:BE5"/>
    <mergeCell ref="BF5:BK5"/>
    <mergeCell ref="BL5:BQ5"/>
    <mergeCell ref="BR5:BW5"/>
    <mergeCell ref="BX5:CC5"/>
    <mergeCell ref="CD5:CI5"/>
    <mergeCell ref="CJ5:CO5"/>
    <mergeCell ref="CP5:CU5"/>
    <mergeCell ref="CV5:DA5"/>
    <mergeCell ref="DB5:DG5"/>
    <mergeCell ref="DH5:DM5"/>
    <mergeCell ref="DN5:DS5"/>
    <mergeCell ref="DT5:DY5"/>
    <mergeCell ref="DZ5:EE5"/>
    <mergeCell ref="EF5:EK5"/>
    <mergeCell ref="EL5:EQ5"/>
    <mergeCell ref="ER5:EW5"/>
    <mergeCell ref="EX5:FC5"/>
    <mergeCell ref="FD5:FI5"/>
    <mergeCell ref="FJ5:FO5"/>
    <mergeCell ref="FP5:FU5"/>
    <mergeCell ref="FV5:GA5"/>
    <mergeCell ref="GB5:GG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Z6:BB6"/>
    <mergeCell ref="BC6:BE6"/>
    <mergeCell ref="BF6:BH6"/>
    <mergeCell ref="BI6:BK6"/>
    <mergeCell ref="BL6:BN6"/>
    <mergeCell ref="BO6:BQ6"/>
    <mergeCell ref="BR6:BT6"/>
    <mergeCell ref="BU6:BW6"/>
    <mergeCell ref="BX6:BZ6"/>
    <mergeCell ref="CA6:CC6"/>
    <mergeCell ref="CD6:CF6"/>
    <mergeCell ref="CG6:CI6"/>
    <mergeCell ref="CJ6:CL6"/>
    <mergeCell ref="CM6:CO6"/>
    <mergeCell ref="CP6:CR6"/>
    <mergeCell ref="CS6:CU6"/>
    <mergeCell ref="CV6:CX6"/>
    <mergeCell ref="CY6:DA6"/>
    <mergeCell ref="DB6:DD6"/>
    <mergeCell ref="DE6:DG6"/>
    <mergeCell ref="DH6:DJ6"/>
    <mergeCell ref="DK6:DM6"/>
    <mergeCell ref="DN6:DP6"/>
    <mergeCell ref="DQ6:DS6"/>
    <mergeCell ref="DT6:DV6"/>
    <mergeCell ref="DW6:DY6"/>
    <mergeCell ref="DZ6:EB6"/>
    <mergeCell ref="EC6:EE6"/>
    <mergeCell ref="EF6:EH6"/>
    <mergeCell ref="EI6:EK6"/>
    <mergeCell ref="EL6:EN6"/>
    <mergeCell ref="EO6:EQ6"/>
    <mergeCell ref="ER6:ET6"/>
    <mergeCell ref="EU6:EW6"/>
    <mergeCell ref="EX6:EZ6"/>
    <mergeCell ref="FA6:FC6"/>
    <mergeCell ref="FD6:FF6"/>
    <mergeCell ref="FG6:FI6"/>
    <mergeCell ref="FJ6:FL6"/>
    <mergeCell ref="FM6:FO6"/>
    <mergeCell ref="FP6:FR6"/>
    <mergeCell ref="FS6:FU6"/>
    <mergeCell ref="FV6:FX6"/>
    <mergeCell ref="FY6:GA6"/>
    <mergeCell ref="GB6:GD6"/>
    <mergeCell ref="GE6:GG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EO7:EQ7"/>
    <mergeCell ref="ER7:ET7"/>
    <mergeCell ref="EU7:EW7"/>
    <mergeCell ref="AZ7:BB7"/>
    <mergeCell ref="BC7:BE7"/>
    <mergeCell ref="BF7:BH7"/>
    <mergeCell ref="BI7:BK7"/>
    <mergeCell ref="BL7:BN7"/>
    <mergeCell ref="BO7:BQ7"/>
    <mergeCell ref="BR7:BT7"/>
    <mergeCell ref="BU7:BW7"/>
    <mergeCell ref="BX7:BZ7"/>
    <mergeCell ref="CA7:CC7"/>
    <mergeCell ref="CD7:CF7"/>
    <mergeCell ref="CG7:CI7"/>
    <mergeCell ref="CJ7:CL7"/>
    <mergeCell ref="CM7:CO7"/>
    <mergeCell ref="CP7:CR7"/>
    <mergeCell ref="CS7:CU7"/>
    <mergeCell ref="CV7:CX7"/>
    <mergeCell ref="EX7:EZ7"/>
    <mergeCell ref="FA7:FC7"/>
    <mergeCell ref="FD7:FF7"/>
    <mergeCell ref="FG7:FI7"/>
    <mergeCell ref="FJ7:FL7"/>
    <mergeCell ref="FM7:FO7"/>
    <mergeCell ref="FP7:FR7"/>
    <mergeCell ref="FS7:FU7"/>
    <mergeCell ref="FV7:FX7"/>
    <mergeCell ref="FY7:GA7"/>
    <mergeCell ref="GB7:GD7"/>
    <mergeCell ref="GE7:GG7"/>
    <mergeCell ref="A8:GC8"/>
    <mergeCell ref="U11:Y11"/>
    <mergeCell ref="Z11:AC11"/>
    <mergeCell ref="AI11:AJ11"/>
    <mergeCell ref="AK11:AN11"/>
    <mergeCell ref="AO11:AP11"/>
    <mergeCell ref="CY7:DA7"/>
    <mergeCell ref="DB7:DD7"/>
    <mergeCell ref="DE7:DG7"/>
    <mergeCell ref="DH7:DJ7"/>
    <mergeCell ref="DK7:DM7"/>
    <mergeCell ref="DN7:DP7"/>
    <mergeCell ref="DQ7:DS7"/>
    <mergeCell ref="DT7:DV7"/>
    <mergeCell ref="DW7:DY7"/>
    <mergeCell ref="DZ7:EB7"/>
    <mergeCell ref="EC7:EE7"/>
    <mergeCell ref="EF7:EH7"/>
    <mergeCell ref="EI7:EK7"/>
    <mergeCell ref="EL7:EN7"/>
    <mergeCell ref="U12:X12"/>
    <mergeCell ref="U14:X14"/>
    <mergeCell ref="Y14:Z14"/>
    <mergeCell ref="U15:AE15"/>
    <mergeCell ref="AF15:AI15"/>
    <mergeCell ref="AJ15:AK15"/>
    <mergeCell ref="AL15:AQ15"/>
    <mergeCell ref="AR15:AU15"/>
    <mergeCell ref="AV15:AW15"/>
    <mergeCell ref="AX15:BA15"/>
    <mergeCell ref="U16:AE16"/>
    <mergeCell ref="AF16:AI16"/>
    <mergeCell ref="AJ16:AK16"/>
    <mergeCell ref="AL16:AQ16"/>
    <mergeCell ref="AR16:AU16"/>
    <mergeCell ref="AV16:AW16"/>
    <mergeCell ref="AX16:BA16"/>
    <mergeCell ref="BB16:BC16"/>
    <mergeCell ref="U18:X18"/>
    <mergeCell ref="Y18:Z18"/>
    <mergeCell ref="U19:X19"/>
    <mergeCell ref="Y19:Z19"/>
    <mergeCell ref="D22:I22"/>
    <mergeCell ref="J22:O22"/>
    <mergeCell ref="P22:U22"/>
    <mergeCell ref="V22:AA22"/>
    <mergeCell ref="AB22:AG22"/>
    <mergeCell ref="AH22:AM22"/>
    <mergeCell ref="AN22:AS22"/>
    <mergeCell ref="AT22:AY22"/>
    <mergeCell ref="AZ22:BE22"/>
    <mergeCell ref="BF22:BK22"/>
    <mergeCell ref="BL22:BQ22"/>
    <mergeCell ref="BR22:BW22"/>
    <mergeCell ref="BX22:CC22"/>
    <mergeCell ref="CD22:CI22"/>
    <mergeCell ref="CJ22:CO22"/>
    <mergeCell ref="CP22:CU22"/>
    <mergeCell ref="CV22:DA22"/>
    <mergeCell ref="DB22:DG22"/>
    <mergeCell ref="DH22:DM22"/>
    <mergeCell ref="DN22:DS22"/>
    <mergeCell ref="DT22:DY22"/>
    <mergeCell ref="DZ22:EE22"/>
    <mergeCell ref="EF22:EK22"/>
    <mergeCell ref="EL22:EQ22"/>
    <mergeCell ref="ER22:EW22"/>
    <mergeCell ref="EX22:FC22"/>
    <mergeCell ref="FD22:FI22"/>
    <mergeCell ref="FJ22:FO22"/>
    <mergeCell ref="FP22:FU22"/>
    <mergeCell ref="FV22:GA22"/>
    <mergeCell ref="GB22:GG22"/>
    <mergeCell ref="GH22:GJ22"/>
    <mergeCell ref="D23:E23"/>
    <mergeCell ref="F23:G23"/>
    <mergeCell ref="H23:I23"/>
    <mergeCell ref="J23:K23"/>
    <mergeCell ref="L23:M23"/>
    <mergeCell ref="N23:O23"/>
    <mergeCell ref="P23:Q23"/>
    <mergeCell ref="R23:S23"/>
    <mergeCell ref="T23:U23"/>
    <mergeCell ref="V23:W23"/>
    <mergeCell ref="X23:Y23"/>
    <mergeCell ref="Z23:AA23"/>
    <mergeCell ref="AB23:AC23"/>
    <mergeCell ref="AD23:AE23"/>
    <mergeCell ref="AF23:AG23"/>
    <mergeCell ref="AH23:AI23"/>
    <mergeCell ref="AJ23:AK23"/>
    <mergeCell ref="AL23:AM23"/>
    <mergeCell ref="AN23:AO23"/>
    <mergeCell ref="AP23:AQ23"/>
    <mergeCell ref="AR23:AS23"/>
    <mergeCell ref="AT23:AU23"/>
    <mergeCell ref="AV23:AW23"/>
    <mergeCell ref="AX23:AY23"/>
    <mergeCell ref="AZ23:BA23"/>
    <mergeCell ref="BB23:BC23"/>
    <mergeCell ref="BD23:BE23"/>
    <mergeCell ref="BF23:BG23"/>
    <mergeCell ref="BH23:BI23"/>
    <mergeCell ref="BJ23:BK23"/>
    <mergeCell ref="BL23:BM23"/>
    <mergeCell ref="BN23:BO23"/>
    <mergeCell ref="BP23:BQ23"/>
    <mergeCell ref="BR23:BS23"/>
    <mergeCell ref="BT23:BU23"/>
    <mergeCell ref="BV23:BW23"/>
    <mergeCell ref="BX23:BY23"/>
    <mergeCell ref="BZ23:CA23"/>
    <mergeCell ref="CB23:CC23"/>
    <mergeCell ref="CD23:CE23"/>
    <mergeCell ref="CF23:CG23"/>
    <mergeCell ref="CH23:CI23"/>
    <mergeCell ref="CJ23:CK23"/>
    <mergeCell ref="CL23:CM23"/>
    <mergeCell ref="CN23:CO23"/>
    <mergeCell ref="CP23:CQ23"/>
    <mergeCell ref="CR23:CS23"/>
    <mergeCell ref="CT23:CU23"/>
    <mergeCell ref="CV23:CW23"/>
    <mergeCell ref="CX23:CY23"/>
    <mergeCell ref="CZ23:DA23"/>
    <mergeCell ref="DB23:DC23"/>
    <mergeCell ref="DD23:DE23"/>
    <mergeCell ref="DF23:DG23"/>
    <mergeCell ref="DH23:DI23"/>
    <mergeCell ref="DJ23:DK23"/>
    <mergeCell ref="DL23:DM23"/>
    <mergeCell ref="DN23:DO23"/>
    <mergeCell ref="DP23:DQ23"/>
    <mergeCell ref="DR23:DS23"/>
    <mergeCell ref="DT23:DU23"/>
    <mergeCell ref="DV23:DW23"/>
    <mergeCell ref="DX23:DY23"/>
    <mergeCell ref="DZ23:EA23"/>
    <mergeCell ref="EB23:EC23"/>
    <mergeCell ref="ED23:EE23"/>
    <mergeCell ref="EF23:EG23"/>
    <mergeCell ref="EH23:EI23"/>
    <mergeCell ref="EJ23:EK23"/>
    <mergeCell ref="EL23:EM23"/>
    <mergeCell ref="EN23:EO23"/>
    <mergeCell ref="EP23:EQ23"/>
    <mergeCell ref="ER23:ES23"/>
    <mergeCell ref="ET23:EU23"/>
    <mergeCell ref="EV23:EW23"/>
    <mergeCell ref="EX23:EY23"/>
    <mergeCell ref="EZ23:FA23"/>
    <mergeCell ref="FB23:FC23"/>
    <mergeCell ref="FD23:FE23"/>
    <mergeCell ref="FF23:FG23"/>
    <mergeCell ref="FH23:FI23"/>
    <mergeCell ref="FJ23:FK23"/>
    <mergeCell ref="FL23:FM23"/>
    <mergeCell ref="FN23:FO23"/>
    <mergeCell ref="FP23:FQ23"/>
    <mergeCell ref="FR23:FS23"/>
    <mergeCell ref="FT23:FU23"/>
    <mergeCell ref="FV23:FW23"/>
    <mergeCell ref="FX23:FY23"/>
    <mergeCell ref="FZ23:GA23"/>
    <mergeCell ref="GB23:GC23"/>
    <mergeCell ref="GD23:GE23"/>
    <mergeCell ref="GF23:GG23"/>
    <mergeCell ref="D24:E24"/>
    <mergeCell ref="F24:G24"/>
    <mergeCell ref="H24:I24"/>
    <mergeCell ref="J24:K24"/>
    <mergeCell ref="L24:M24"/>
    <mergeCell ref="N24:O24"/>
    <mergeCell ref="P24:Q24"/>
    <mergeCell ref="R24:S24"/>
    <mergeCell ref="T24:U24"/>
    <mergeCell ref="V24:W24"/>
    <mergeCell ref="X24:Y24"/>
    <mergeCell ref="Z24:AA24"/>
    <mergeCell ref="AB24:AC24"/>
    <mergeCell ref="AD24:AE24"/>
    <mergeCell ref="AF24:AG24"/>
    <mergeCell ref="AH24:AI24"/>
    <mergeCell ref="AJ24:AK24"/>
    <mergeCell ref="AL24:AM24"/>
    <mergeCell ref="AN24:AO24"/>
    <mergeCell ref="AP24:AQ24"/>
    <mergeCell ref="AR24:AS24"/>
    <mergeCell ref="AT24:AU24"/>
    <mergeCell ref="AV24:AW24"/>
    <mergeCell ref="AX24:AY24"/>
    <mergeCell ref="AZ24:BA24"/>
    <mergeCell ref="BB24:BC24"/>
    <mergeCell ref="BD24:BE24"/>
    <mergeCell ref="BF24:BG24"/>
    <mergeCell ref="BH24:BI24"/>
    <mergeCell ref="BJ24:BK24"/>
    <mergeCell ref="BL24:BM24"/>
    <mergeCell ref="BN24:BO24"/>
    <mergeCell ref="BP24:BQ24"/>
    <mergeCell ref="BR24:BS24"/>
    <mergeCell ref="BT24:BU24"/>
    <mergeCell ref="BV24:BW24"/>
    <mergeCell ref="BX24:BY24"/>
    <mergeCell ref="BZ24:CA24"/>
    <mergeCell ref="CB24:CC24"/>
    <mergeCell ref="CD24:CE24"/>
    <mergeCell ref="CF24:CG24"/>
    <mergeCell ref="CH24:CI24"/>
    <mergeCell ref="CJ24:CK24"/>
    <mergeCell ref="CL24:CM24"/>
    <mergeCell ref="CN24:CO24"/>
    <mergeCell ref="CP24:CQ24"/>
    <mergeCell ref="CR24:CS24"/>
    <mergeCell ref="CT24:CU24"/>
    <mergeCell ref="CV24:CW24"/>
    <mergeCell ref="CX24:CY24"/>
    <mergeCell ref="CZ24:DA24"/>
    <mergeCell ref="DB24:DC24"/>
    <mergeCell ref="DD24:DE24"/>
    <mergeCell ref="DF24:DG24"/>
    <mergeCell ref="DH24:DI24"/>
    <mergeCell ref="DJ24:DK24"/>
    <mergeCell ref="DL24:DM24"/>
    <mergeCell ref="DN24:DO24"/>
    <mergeCell ref="DP24:DQ24"/>
    <mergeCell ref="DR24:DS24"/>
    <mergeCell ref="DT24:DU24"/>
    <mergeCell ref="DV24:DW24"/>
    <mergeCell ref="DX24:DY24"/>
    <mergeCell ref="DZ24:EA24"/>
    <mergeCell ref="EB24:EC24"/>
    <mergeCell ref="ED24:EE24"/>
    <mergeCell ref="EF24:EG24"/>
    <mergeCell ref="EH24:EI24"/>
    <mergeCell ref="EJ24:EK24"/>
    <mergeCell ref="EL24:EM24"/>
    <mergeCell ref="EN24:EO24"/>
    <mergeCell ref="EP24:EQ24"/>
    <mergeCell ref="ER24:ES24"/>
    <mergeCell ref="ET24:EU24"/>
    <mergeCell ref="EV24:EW24"/>
    <mergeCell ref="EX24:EY24"/>
    <mergeCell ref="EZ24:FA24"/>
    <mergeCell ref="FB24:FC24"/>
    <mergeCell ref="FD24:FE24"/>
    <mergeCell ref="FF24:FG24"/>
    <mergeCell ref="FH24:FI24"/>
    <mergeCell ref="FJ24:FK24"/>
    <mergeCell ref="FL24:FM24"/>
    <mergeCell ref="FN24:FO24"/>
    <mergeCell ref="FP24:FQ24"/>
    <mergeCell ref="FR24:FS24"/>
    <mergeCell ref="FT24:FU24"/>
    <mergeCell ref="FV24:FW24"/>
    <mergeCell ref="FX24:FY24"/>
    <mergeCell ref="FZ24:GA24"/>
    <mergeCell ref="GB24:GC24"/>
    <mergeCell ref="GD24:GE24"/>
    <mergeCell ref="GF24:GG24"/>
    <mergeCell ref="D25:E25"/>
    <mergeCell ref="F25:G25"/>
    <mergeCell ref="H25:I25"/>
    <mergeCell ref="J25:K25"/>
    <mergeCell ref="L25:M25"/>
    <mergeCell ref="N25:O25"/>
    <mergeCell ref="P25:Q25"/>
    <mergeCell ref="R25:S25"/>
    <mergeCell ref="T25:U25"/>
    <mergeCell ref="V25:W25"/>
    <mergeCell ref="X25:Y25"/>
    <mergeCell ref="Z25:AA25"/>
    <mergeCell ref="AB25:AC25"/>
    <mergeCell ref="AD25:AE25"/>
    <mergeCell ref="AF25:AG25"/>
    <mergeCell ref="AH25:AI25"/>
    <mergeCell ref="AJ25:AK25"/>
    <mergeCell ref="AL25:AM25"/>
    <mergeCell ref="AN25:AO25"/>
    <mergeCell ref="AP25:AQ25"/>
    <mergeCell ref="AR25:AS25"/>
    <mergeCell ref="AT25:AU25"/>
    <mergeCell ref="AV25:AW25"/>
    <mergeCell ref="AX25:AY25"/>
    <mergeCell ref="AZ25:BA25"/>
    <mergeCell ref="BB25:BC25"/>
    <mergeCell ref="BD25:BE25"/>
    <mergeCell ref="BF25:BG25"/>
    <mergeCell ref="BH25:BI25"/>
    <mergeCell ref="BJ25:BK25"/>
    <mergeCell ref="BL25:BM25"/>
    <mergeCell ref="BN25:BO25"/>
    <mergeCell ref="BP25:BQ25"/>
    <mergeCell ref="BR25:BS25"/>
    <mergeCell ref="BT25:BU25"/>
    <mergeCell ref="BV25:BW25"/>
    <mergeCell ref="BX25:BY25"/>
    <mergeCell ref="BZ25:CA25"/>
    <mergeCell ref="CB25:CC25"/>
    <mergeCell ref="CD25:CE25"/>
    <mergeCell ref="CF25:CG25"/>
    <mergeCell ref="CH25:CI25"/>
    <mergeCell ref="CJ25:CK25"/>
    <mergeCell ref="CL25:CM25"/>
    <mergeCell ref="CN25:CO25"/>
    <mergeCell ref="CP25:CQ25"/>
    <mergeCell ref="CR25:CS25"/>
    <mergeCell ref="CT25:CU25"/>
    <mergeCell ref="CV25:CW25"/>
    <mergeCell ref="CX25:CY25"/>
    <mergeCell ref="CZ25:DA25"/>
    <mergeCell ref="DB25:DC25"/>
    <mergeCell ref="DD25:DE25"/>
    <mergeCell ref="DF25:DG25"/>
    <mergeCell ref="DH25:DI25"/>
    <mergeCell ref="DJ25:DK25"/>
    <mergeCell ref="DL25:DM25"/>
    <mergeCell ref="DN25:DO25"/>
    <mergeCell ref="DP25:DQ25"/>
    <mergeCell ref="DR25:DS25"/>
    <mergeCell ref="DT25:DU25"/>
    <mergeCell ref="DV25:DW25"/>
    <mergeCell ref="DX25:DY25"/>
    <mergeCell ref="DZ25:EA25"/>
    <mergeCell ref="EB25:EC25"/>
    <mergeCell ref="ED25:EE25"/>
    <mergeCell ref="EF25:EG25"/>
    <mergeCell ref="EH25:EI25"/>
    <mergeCell ref="EJ25:EK25"/>
    <mergeCell ref="EL25:EM25"/>
    <mergeCell ref="EN25:EO25"/>
    <mergeCell ref="EP25:EQ25"/>
    <mergeCell ref="ER25:ES25"/>
    <mergeCell ref="ET25:EU25"/>
    <mergeCell ref="EV25:EW25"/>
    <mergeCell ref="EX25:EY25"/>
    <mergeCell ref="EZ25:FA25"/>
    <mergeCell ref="FB25:FC25"/>
    <mergeCell ref="FD25:FE25"/>
    <mergeCell ref="FF25:FG25"/>
    <mergeCell ref="FH25:FI25"/>
    <mergeCell ref="FJ25:FK25"/>
    <mergeCell ref="FL25:FM25"/>
    <mergeCell ref="FN25:FO25"/>
    <mergeCell ref="FP25:FQ25"/>
    <mergeCell ref="FR25:FS25"/>
    <mergeCell ref="FT25:FU25"/>
    <mergeCell ref="FV25:FW25"/>
    <mergeCell ref="FX25:FY25"/>
    <mergeCell ref="FZ25:GA25"/>
    <mergeCell ref="GB25:GC25"/>
    <mergeCell ref="GD25:GE25"/>
    <mergeCell ref="GF25:GG25"/>
    <mergeCell ref="D26:E26"/>
    <mergeCell ref="F26:G26"/>
    <mergeCell ref="H26:I26"/>
    <mergeCell ref="J26:K26"/>
    <mergeCell ref="L26:M26"/>
    <mergeCell ref="N26:O26"/>
    <mergeCell ref="P26:Q26"/>
    <mergeCell ref="R26:S26"/>
    <mergeCell ref="T26:U26"/>
    <mergeCell ref="V26:W26"/>
    <mergeCell ref="X26:Y26"/>
    <mergeCell ref="Z26:AA26"/>
    <mergeCell ref="AB26:AC26"/>
    <mergeCell ref="AD26:AE26"/>
    <mergeCell ref="AF26:AG26"/>
    <mergeCell ref="AH26:AI26"/>
    <mergeCell ref="AJ26:AK26"/>
    <mergeCell ref="AL26:AM26"/>
    <mergeCell ref="AN26:AO26"/>
    <mergeCell ref="AP26:AQ26"/>
    <mergeCell ref="AR26:AS26"/>
    <mergeCell ref="AT26:AU26"/>
    <mergeCell ref="AV26:AW26"/>
    <mergeCell ref="AX26:AY26"/>
    <mergeCell ref="AZ26:BA26"/>
    <mergeCell ref="BB26:BC26"/>
    <mergeCell ref="BD26:BE26"/>
    <mergeCell ref="BF26:BG26"/>
    <mergeCell ref="BH26:BI26"/>
    <mergeCell ref="BJ26:BK26"/>
    <mergeCell ref="BL26:BM26"/>
    <mergeCell ref="BN26:BO26"/>
    <mergeCell ref="BP26:BQ26"/>
    <mergeCell ref="BR26:BS26"/>
    <mergeCell ref="BT26:BU26"/>
    <mergeCell ref="BV26:BW26"/>
    <mergeCell ref="BX26:BY26"/>
    <mergeCell ref="BZ26:CA26"/>
    <mergeCell ref="CB26:CC26"/>
    <mergeCell ref="CD26:CE26"/>
    <mergeCell ref="CF26:CG26"/>
    <mergeCell ref="CH26:CI26"/>
    <mergeCell ref="CJ26:CK26"/>
    <mergeCell ref="CL26:CM26"/>
    <mergeCell ref="CN26:CO26"/>
    <mergeCell ref="CP26:CQ26"/>
    <mergeCell ref="CR26:CS26"/>
    <mergeCell ref="CT26:CU26"/>
    <mergeCell ref="CV26:CW26"/>
    <mergeCell ref="CX26:CY26"/>
    <mergeCell ref="CZ26:DA26"/>
    <mergeCell ref="DB26:DC26"/>
    <mergeCell ref="DD26:DE26"/>
    <mergeCell ref="DF26:DG26"/>
    <mergeCell ref="DH26:DI26"/>
    <mergeCell ref="DJ26:DK26"/>
    <mergeCell ref="DL26:DM26"/>
    <mergeCell ref="DN26:DO26"/>
    <mergeCell ref="DP26:DQ26"/>
    <mergeCell ref="DR26:DS26"/>
    <mergeCell ref="DT26:DU26"/>
    <mergeCell ref="DV26:DW26"/>
    <mergeCell ref="DX26:DY26"/>
    <mergeCell ref="DZ26:EA26"/>
    <mergeCell ref="EB26:EC26"/>
    <mergeCell ref="ED26:EE26"/>
    <mergeCell ref="EF26:EG26"/>
    <mergeCell ref="EH26:EI26"/>
    <mergeCell ref="EJ26:EK26"/>
    <mergeCell ref="EL26:EM26"/>
    <mergeCell ref="EN26:EO26"/>
    <mergeCell ref="EP26:EQ26"/>
    <mergeCell ref="ER26:ES26"/>
    <mergeCell ref="ET26:EU26"/>
    <mergeCell ref="EV26:EW26"/>
    <mergeCell ref="EX26:EY26"/>
    <mergeCell ref="EZ26:FA26"/>
    <mergeCell ref="FB26:FC26"/>
    <mergeCell ref="FD26:FE26"/>
    <mergeCell ref="FF26:FG26"/>
    <mergeCell ref="FH26:FI26"/>
    <mergeCell ref="FJ26:FK26"/>
    <mergeCell ref="FL26:FM26"/>
    <mergeCell ref="FN26:FO26"/>
    <mergeCell ref="FP26:FQ26"/>
    <mergeCell ref="FR26:FS26"/>
    <mergeCell ref="FT26:FU26"/>
    <mergeCell ref="FV26:FW26"/>
    <mergeCell ref="FX26:FY26"/>
    <mergeCell ref="FZ26:GA26"/>
    <mergeCell ref="GB26:GC26"/>
    <mergeCell ref="GD26:GE26"/>
    <mergeCell ref="GF26:GG26"/>
    <mergeCell ref="D27:E27"/>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H27:AI27"/>
    <mergeCell ref="AJ27:AK27"/>
    <mergeCell ref="AL27:AM27"/>
    <mergeCell ref="AN27:AO27"/>
    <mergeCell ref="AP27:AQ27"/>
    <mergeCell ref="AR27:AS27"/>
    <mergeCell ref="AT27:AU27"/>
    <mergeCell ref="AV27:AW27"/>
    <mergeCell ref="AX27:AY27"/>
    <mergeCell ref="AZ27:BA27"/>
    <mergeCell ref="BB27:BC27"/>
    <mergeCell ref="BD27:BE27"/>
    <mergeCell ref="BF27:BG27"/>
    <mergeCell ref="BH27:BI27"/>
    <mergeCell ref="BJ27:BK27"/>
    <mergeCell ref="BL27:BM27"/>
    <mergeCell ref="BN27:BO27"/>
    <mergeCell ref="BP27:BQ27"/>
    <mergeCell ref="BR27:BS27"/>
    <mergeCell ref="BT27:BU27"/>
    <mergeCell ref="BV27:BW27"/>
    <mergeCell ref="BX27:BY27"/>
    <mergeCell ref="BZ27:CA27"/>
    <mergeCell ref="CB27:CC27"/>
    <mergeCell ref="CD27:CE27"/>
    <mergeCell ref="CF27:CG27"/>
    <mergeCell ref="CH27:CI27"/>
    <mergeCell ref="CJ27:CK27"/>
    <mergeCell ref="CL27:CM27"/>
    <mergeCell ref="CN27:CO27"/>
    <mergeCell ref="CP27:CQ27"/>
    <mergeCell ref="CR27:CS27"/>
    <mergeCell ref="CT27:CU27"/>
    <mergeCell ref="CV27:CW27"/>
    <mergeCell ref="CX27:CY27"/>
    <mergeCell ref="CZ27:DA27"/>
    <mergeCell ref="DB27:DC27"/>
    <mergeCell ref="DD27:DE27"/>
    <mergeCell ref="DF27:DG27"/>
    <mergeCell ref="DH27:DI27"/>
    <mergeCell ref="DJ27:DK27"/>
    <mergeCell ref="DL27:DM27"/>
    <mergeCell ref="DN27:DO27"/>
    <mergeCell ref="DP27:DQ27"/>
    <mergeCell ref="DR27:DS27"/>
    <mergeCell ref="DT27:DU27"/>
    <mergeCell ref="DV27:DW27"/>
    <mergeCell ref="DX27:DY27"/>
    <mergeCell ref="DZ27:EA27"/>
    <mergeCell ref="EB27:EC27"/>
    <mergeCell ref="ED27:EE27"/>
    <mergeCell ref="EF27:EG27"/>
    <mergeCell ref="EH27:EI27"/>
    <mergeCell ref="EJ27:EK27"/>
    <mergeCell ref="EL27:EM27"/>
    <mergeCell ref="EN27:EO27"/>
    <mergeCell ref="EP27:EQ27"/>
    <mergeCell ref="ER27:ES27"/>
    <mergeCell ref="ET27:EU27"/>
    <mergeCell ref="EV27:EW27"/>
    <mergeCell ref="EX27:EY27"/>
    <mergeCell ref="EZ27:FA27"/>
    <mergeCell ref="FB27:FC27"/>
    <mergeCell ref="FD27:FE27"/>
    <mergeCell ref="FF27:FG27"/>
    <mergeCell ref="FH27:FI27"/>
    <mergeCell ref="FJ27:FK27"/>
    <mergeCell ref="FL27:FM27"/>
    <mergeCell ref="FN27:FO27"/>
    <mergeCell ref="FP27:FQ27"/>
    <mergeCell ref="FR27:FS27"/>
    <mergeCell ref="FT27:FU27"/>
    <mergeCell ref="FV27:FW27"/>
    <mergeCell ref="FX27:FY27"/>
    <mergeCell ref="FZ27:GA27"/>
    <mergeCell ref="GB27:GC27"/>
    <mergeCell ref="GD27:GE27"/>
    <mergeCell ref="GF27:GG27"/>
    <mergeCell ref="D28:E28"/>
    <mergeCell ref="F28:G28"/>
    <mergeCell ref="H28:I28"/>
    <mergeCell ref="J28:K28"/>
    <mergeCell ref="L28:M28"/>
    <mergeCell ref="N28:O28"/>
    <mergeCell ref="P28:Q28"/>
    <mergeCell ref="R28:S28"/>
    <mergeCell ref="T28:U28"/>
    <mergeCell ref="V28:W28"/>
    <mergeCell ref="X28:Y28"/>
    <mergeCell ref="Z28:AA28"/>
    <mergeCell ref="AB28:AC28"/>
    <mergeCell ref="AD28:AE28"/>
    <mergeCell ref="AF28:AG28"/>
    <mergeCell ref="AH28:AI28"/>
    <mergeCell ref="AJ28:AK28"/>
    <mergeCell ref="AL28:AM28"/>
    <mergeCell ref="AN28:AO28"/>
    <mergeCell ref="AP28:AQ28"/>
    <mergeCell ref="AR28:AS28"/>
    <mergeCell ref="AT28:AU28"/>
    <mergeCell ref="AV28:AW28"/>
    <mergeCell ref="AX28:AY28"/>
    <mergeCell ref="AZ28:BA28"/>
    <mergeCell ref="BB28:BC28"/>
    <mergeCell ref="BD28:BE28"/>
    <mergeCell ref="BF28:BG28"/>
    <mergeCell ref="BH28:BI28"/>
    <mergeCell ref="BJ28:BK28"/>
    <mergeCell ref="BL28:BM28"/>
    <mergeCell ref="BN28:BO28"/>
    <mergeCell ref="BP28:BQ28"/>
    <mergeCell ref="BR28:BS28"/>
    <mergeCell ref="BT28:BU28"/>
    <mergeCell ref="BV28:BW28"/>
    <mergeCell ref="BX28:BY28"/>
    <mergeCell ref="BZ28:CA28"/>
    <mergeCell ref="CB28:CC28"/>
    <mergeCell ref="CD28:CE28"/>
    <mergeCell ref="CF28:CG28"/>
    <mergeCell ref="CH28:CI28"/>
    <mergeCell ref="CJ28:CK28"/>
    <mergeCell ref="CL28:CM28"/>
    <mergeCell ref="CN28:CO28"/>
    <mergeCell ref="CP28:CQ28"/>
    <mergeCell ref="CR28:CS28"/>
    <mergeCell ref="CT28:CU28"/>
    <mergeCell ref="CV28:CW28"/>
    <mergeCell ref="CX28:CY28"/>
    <mergeCell ref="CZ28:DA28"/>
    <mergeCell ref="DB28:DC28"/>
    <mergeCell ref="DD28:DE28"/>
    <mergeCell ref="DF28:DG28"/>
    <mergeCell ref="DH28:DI28"/>
    <mergeCell ref="DJ28:DK28"/>
    <mergeCell ref="DL28:DM28"/>
    <mergeCell ref="DN28:DO28"/>
    <mergeCell ref="DP28:DQ28"/>
    <mergeCell ref="DR28:DS28"/>
    <mergeCell ref="DT28:DU28"/>
    <mergeCell ref="DV28:DW28"/>
    <mergeCell ref="DX28:DY28"/>
    <mergeCell ref="DZ28:EA28"/>
    <mergeCell ref="EB28:EC28"/>
    <mergeCell ref="ED28:EE28"/>
    <mergeCell ref="EF28:EG28"/>
    <mergeCell ref="EH28:EI28"/>
    <mergeCell ref="EJ28:EK28"/>
    <mergeCell ref="EL28:EM28"/>
    <mergeCell ref="EN28:EO28"/>
    <mergeCell ref="EP28:EQ28"/>
    <mergeCell ref="ER28:ES28"/>
    <mergeCell ref="ET28:EU28"/>
    <mergeCell ref="EV28:EW28"/>
    <mergeCell ref="EX28:EY28"/>
    <mergeCell ref="EZ28:FA28"/>
    <mergeCell ref="FB28:FC28"/>
    <mergeCell ref="FD28:FE28"/>
    <mergeCell ref="FF28:FG28"/>
    <mergeCell ref="FH28:FI28"/>
    <mergeCell ref="FJ28:FK28"/>
    <mergeCell ref="FL28:FM28"/>
    <mergeCell ref="FN28:FO28"/>
    <mergeCell ref="FP28:FQ28"/>
    <mergeCell ref="FR28:FS28"/>
    <mergeCell ref="FT28:FU28"/>
    <mergeCell ref="FV28:FW28"/>
    <mergeCell ref="FX28:FY28"/>
    <mergeCell ref="FZ28:GA28"/>
    <mergeCell ref="GB28:GC28"/>
    <mergeCell ref="GD28:GE28"/>
    <mergeCell ref="GF28:GG28"/>
    <mergeCell ref="D29:E29"/>
    <mergeCell ref="F29:G29"/>
    <mergeCell ref="H29:I29"/>
    <mergeCell ref="J29:K29"/>
    <mergeCell ref="L29:M29"/>
    <mergeCell ref="N29:O29"/>
    <mergeCell ref="P29:Q29"/>
    <mergeCell ref="R29:S29"/>
    <mergeCell ref="T29:U29"/>
    <mergeCell ref="V29:W29"/>
    <mergeCell ref="X29:Y29"/>
    <mergeCell ref="Z29:AA29"/>
    <mergeCell ref="AB29:AC29"/>
    <mergeCell ref="AD29:AE29"/>
    <mergeCell ref="AF29:AG29"/>
    <mergeCell ref="AH29:AI29"/>
    <mergeCell ref="AJ29:AK29"/>
    <mergeCell ref="AL29:AM29"/>
    <mergeCell ref="AN29:AO29"/>
    <mergeCell ref="AP29:AQ29"/>
    <mergeCell ref="AR29:AS29"/>
    <mergeCell ref="AT29:AU29"/>
    <mergeCell ref="AV29:AW29"/>
    <mergeCell ref="AX29:AY29"/>
    <mergeCell ref="AZ29:BA29"/>
    <mergeCell ref="BB29:BC29"/>
    <mergeCell ref="BD29:BE29"/>
    <mergeCell ref="BF29:BG29"/>
    <mergeCell ref="BH29:BI29"/>
    <mergeCell ref="BJ29:BK29"/>
    <mergeCell ref="BL29:BM29"/>
    <mergeCell ref="BN29:BO29"/>
    <mergeCell ref="BP29:BQ29"/>
    <mergeCell ref="BR29:BS29"/>
    <mergeCell ref="BT29:BU29"/>
    <mergeCell ref="BV29:BW29"/>
    <mergeCell ref="BX29:BY29"/>
    <mergeCell ref="BZ29:CA29"/>
    <mergeCell ref="CB29:CC29"/>
    <mergeCell ref="CD29:CE29"/>
    <mergeCell ref="CF29:CG29"/>
    <mergeCell ref="CH29:CI29"/>
    <mergeCell ref="CJ29:CK29"/>
    <mergeCell ref="CL29:CM29"/>
    <mergeCell ref="CN29:CO29"/>
    <mergeCell ref="CP29:CQ29"/>
    <mergeCell ref="CR29:CS29"/>
    <mergeCell ref="CT29:CU29"/>
    <mergeCell ref="CV29:CW29"/>
    <mergeCell ref="CX29:CY29"/>
    <mergeCell ref="CZ29:DA29"/>
    <mergeCell ref="DB29:DC29"/>
    <mergeCell ref="DD29:DE29"/>
    <mergeCell ref="DF29:DG29"/>
    <mergeCell ref="DH29:DI29"/>
    <mergeCell ref="DJ29:DK29"/>
    <mergeCell ref="DL29:DM29"/>
    <mergeCell ref="DN29:DO29"/>
    <mergeCell ref="DP29:DQ29"/>
    <mergeCell ref="DR29:DS29"/>
    <mergeCell ref="DT29:DU29"/>
    <mergeCell ref="DV29:DW29"/>
    <mergeCell ref="DX29:DY29"/>
    <mergeCell ref="DZ29:EA29"/>
    <mergeCell ref="EB29:EC29"/>
    <mergeCell ref="ED29:EE29"/>
    <mergeCell ref="EF29:EG29"/>
    <mergeCell ref="EH29:EI29"/>
    <mergeCell ref="EJ29:EK29"/>
    <mergeCell ref="EL29:EM29"/>
    <mergeCell ref="EN29:EO29"/>
    <mergeCell ref="EP29:EQ29"/>
    <mergeCell ref="ER29:ES29"/>
    <mergeCell ref="ET29:EU29"/>
    <mergeCell ref="EV29:EW29"/>
    <mergeCell ref="EX29:EY29"/>
    <mergeCell ref="EZ29:FA29"/>
    <mergeCell ref="FB29:FC29"/>
    <mergeCell ref="FD29:FE29"/>
    <mergeCell ref="FF29:FG29"/>
    <mergeCell ref="FH29:FI29"/>
    <mergeCell ref="FJ29:FK29"/>
    <mergeCell ref="FL29:FM29"/>
    <mergeCell ref="FN29:FO29"/>
    <mergeCell ref="FP29:FQ29"/>
    <mergeCell ref="FR29:FS29"/>
    <mergeCell ref="FT29:FU29"/>
    <mergeCell ref="FV29:FW29"/>
    <mergeCell ref="FX29:FY29"/>
    <mergeCell ref="FZ29:GA29"/>
    <mergeCell ref="GB29:GC29"/>
    <mergeCell ref="GD29:GE29"/>
    <mergeCell ref="GF29:GG29"/>
    <mergeCell ref="D30:E30"/>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H30:AI30"/>
    <mergeCell ref="AJ30:AK30"/>
    <mergeCell ref="AL30:AM30"/>
    <mergeCell ref="AN30:AO30"/>
    <mergeCell ref="AP30:AQ30"/>
    <mergeCell ref="AR30:AS30"/>
    <mergeCell ref="AT30:AU30"/>
    <mergeCell ref="AV30:AW30"/>
    <mergeCell ref="AX30:AY30"/>
    <mergeCell ref="AZ30:BA30"/>
    <mergeCell ref="BB30:BC30"/>
    <mergeCell ref="BD30:BE30"/>
    <mergeCell ref="BF30:BG30"/>
    <mergeCell ref="BH30:BI30"/>
    <mergeCell ref="BJ30:BK30"/>
    <mergeCell ref="BL30:BM30"/>
    <mergeCell ref="BN30:BO30"/>
    <mergeCell ref="BP30:BQ30"/>
    <mergeCell ref="BR30:BS30"/>
    <mergeCell ref="BT30:BU30"/>
    <mergeCell ref="BV30:BW30"/>
    <mergeCell ref="BX30:BY30"/>
    <mergeCell ref="BZ30:CA30"/>
    <mergeCell ref="CB30:CC30"/>
    <mergeCell ref="CD30:CE30"/>
    <mergeCell ref="CF30:CG30"/>
    <mergeCell ref="CH30:CI30"/>
    <mergeCell ref="CJ30:CK30"/>
    <mergeCell ref="CL30:CM30"/>
    <mergeCell ref="CN30:CO30"/>
    <mergeCell ref="CP30:CQ30"/>
    <mergeCell ref="CR30:CS30"/>
    <mergeCell ref="CT30:CU30"/>
    <mergeCell ref="CV30:CW30"/>
    <mergeCell ref="CX30:CY30"/>
    <mergeCell ref="CZ30:DA30"/>
    <mergeCell ref="DB30:DC30"/>
    <mergeCell ref="DD30:DE30"/>
    <mergeCell ref="DF30:DG30"/>
    <mergeCell ref="DH30:DI30"/>
    <mergeCell ref="DJ30:DK30"/>
    <mergeCell ref="DL30:DM30"/>
    <mergeCell ref="DN30:DO30"/>
    <mergeCell ref="DP30:DQ30"/>
    <mergeCell ref="DR30:DS30"/>
    <mergeCell ref="DT30:DU30"/>
    <mergeCell ref="DV30:DW30"/>
    <mergeCell ref="DX30:DY30"/>
    <mergeCell ref="DZ30:EA30"/>
    <mergeCell ref="EB30:EC30"/>
    <mergeCell ref="ED30:EE30"/>
    <mergeCell ref="EF30:EG30"/>
    <mergeCell ref="EH30:EI30"/>
    <mergeCell ref="EJ30:EK30"/>
    <mergeCell ref="EL30:EM30"/>
    <mergeCell ref="EN30:EO30"/>
    <mergeCell ref="EP30:EQ30"/>
    <mergeCell ref="ER30:ES30"/>
    <mergeCell ref="ET30:EU30"/>
    <mergeCell ref="EV30:EW30"/>
    <mergeCell ref="EX30:EY30"/>
    <mergeCell ref="EZ30:FA30"/>
    <mergeCell ref="FB30:FC30"/>
    <mergeCell ref="FD30:FE30"/>
    <mergeCell ref="FF30:FG30"/>
    <mergeCell ref="FH30:FI30"/>
    <mergeCell ref="FJ30:FK30"/>
    <mergeCell ref="FL30:FM30"/>
    <mergeCell ref="FN30:FO30"/>
    <mergeCell ref="FP30:FQ30"/>
    <mergeCell ref="FR30:FS30"/>
    <mergeCell ref="FT30:FU30"/>
    <mergeCell ref="FV30:FW30"/>
    <mergeCell ref="FX30:FY30"/>
    <mergeCell ref="FZ30:GA30"/>
    <mergeCell ref="GB30:GC30"/>
    <mergeCell ref="GD30:GE30"/>
    <mergeCell ref="GF30:GG30"/>
    <mergeCell ref="D31:E31"/>
    <mergeCell ref="F31:G31"/>
    <mergeCell ref="H31:I31"/>
    <mergeCell ref="J31:K31"/>
    <mergeCell ref="L31:M31"/>
    <mergeCell ref="N31:O31"/>
    <mergeCell ref="P31:Q31"/>
    <mergeCell ref="R31:S31"/>
    <mergeCell ref="T31:U31"/>
    <mergeCell ref="V31:W31"/>
    <mergeCell ref="X31:Y31"/>
    <mergeCell ref="Z31:AA31"/>
    <mergeCell ref="AB31:AC31"/>
    <mergeCell ref="AD31:AE31"/>
    <mergeCell ref="AF31:AG31"/>
    <mergeCell ref="AH31:AI31"/>
    <mergeCell ref="AJ31:AK31"/>
    <mergeCell ref="AL31:AM31"/>
    <mergeCell ref="AN31:AO31"/>
    <mergeCell ref="AP31:AQ31"/>
    <mergeCell ref="AR31:AS31"/>
    <mergeCell ref="AT31:AU31"/>
    <mergeCell ref="AV31:AW31"/>
    <mergeCell ref="AX31:AY31"/>
    <mergeCell ref="AZ31:BA31"/>
    <mergeCell ref="BB31:BC31"/>
    <mergeCell ref="BD31:BE31"/>
    <mergeCell ref="BF31:BG31"/>
    <mergeCell ref="BH31:BI31"/>
    <mergeCell ref="BJ31:BK31"/>
    <mergeCell ref="BL31:BM31"/>
    <mergeCell ref="BN31:BO31"/>
    <mergeCell ref="BP31:BQ31"/>
    <mergeCell ref="BR31:BS31"/>
    <mergeCell ref="BT31:BU31"/>
    <mergeCell ref="BV31:BW31"/>
    <mergeCell ref="BX31:BY31"/>
    <mergeCell ref="BZ31:CA31"/>
    <mergeCell ref="CB31:CC31"/>
    <mergeCell ref="CD31:CE31"/>
    <mergeCell ref="CF31:CG31"/>
    <mergeCell ref="CH31:CI31"/>
    <mergeCell ref="CJ31:CK31"/>
    <mergeCell ref="CL31:CM31"/>
    <mergeCell ref="CN31:CO31"/>
    <mergeCell ref="CP31:CQ31"/>
    <mergeCell ref="CR31:CS31"/>
    <mergeCell ref="CT31:CU31"/>
    <mergeCell ref="CV31:CW31"/>
    <mergeCell ref="CX31:CY31"/>
    <mergeCell ref="CZ31:DA31"/>
    <mergeCell ref="DB31:DC31"/>
    <mergeCell ref="DD31:DE31"/>
    <mergeCell ref="DF31:DG31"/>
    <mergeCell ref="DH31:DI31"/>
    <mergeCell ref="DJ31:DK31"/>
    <mergeCell ref="DL31:DM31"/>
    <mergeCell ref="DN31:DO31"/>
    <mergeCell ref="DP31:DQ31"/>
    <mergeCell ref="DR31:DS31"/>
    <mergeCell ref="DT31:DU31"/>
    <mergeCell ref="DV31:DW31"/>
    <mergeCell ref="DX31:DY31"/>
    <mergeCell ref="DZ31:EA31"/>
    <mergeCell ref="EB31:EC31"/>
    <mergeCell ref="ED31:EE31"/>
    <mergeCell ref="EF31:EG31"/>
    <mergeCell ref="EH31:EI31"/>
    <mergeCell ref="EJ31:EK31"/>
    <mergeCell ref="EL31:EM31"/>
    <mergeCell ref="EN31:EO31"/>
    <mergeCell ref="EP31:EQ31"/>
    <mergeCell ref="ER31:ES31"/>
    <mergeCell ref="ET31:EU31"/>
    <mergeCell ref="EV31:EW31"/>
    <mergeCell ref="EX31:EY31"/>
    <mergeCell ref="EZ31:FA31"/>
    <mergeCell ref="FB31:FC31"/>
    <mergeCell ref="FD31:FE31"/>
    <mergeCell ref="FF31:FG31"/>
    <mergeCell ref="FH31:FI31"/>
    <mergeCell ref="FJ31:FK31"/>
    <mergeCell ref="FL31:FM31"/>
    <mergeCell ref="FN31:FO31"/>
    <mergeCell ref="FP31:FQ31"/>
    <mergeCell ref="FR31:FS31"/>
    <mergeCell ref="FT31:FU31"/>
    <mergeCell ref="FV31:FW31"/>
    <mergeCell ref="FX31:FY31"/>
    <mergeCell ref="FZ31:GA31"/>
    <mergeCell ref="GB31:GC31"/>
    <mergeCell ref="GD31:GE31"/>
    <mergeCell ref="GF31:GG31"/>
    <mergeCell ref="D32:E32"/>
    <mergeCell ref="F32:G32"/>
    <mergeCell ref="H32:I32"/>
    <mergeCell ref="J32:K32"/>
    <mergeCell ref="L32:M32"/>
    <mergeCell ref="N32:O32"/>
    <mergeCell ref="P32:Q32"/>
    <mergeCell ref="R32:S32"/>
    <mergeCell ref="T32:U32"/>
    <mergeCell ref="V32:W32"/>
    <mergeCell ref="X32:Y32"/>
    <mergeCell ref="Z32:AA32"/>
    <mergeCell ref="AB32:AC32"/>
    <mergeCell ref="AD32:AE32"/>
    <mergeCell ref="AF32:AG32"/>
    <mergeCell ref="AH32:AI32"/>
    <mergeCell ref="AJ32:AK32"/>
    <mergeCell ref="AL32:AM32"/>
    <mergeCell ref="AN32:AO32"/>
    <mergeCell ref="AP32:AQ32"/>
    <mergeCell ref="AR32:AS32"/>
    <mergeCell ref="AT32:AU32"/>
    <mergeCell ref="AV32:AW32"/>
    <mergeCell ref="AX32:AY32"/>
    <mergeCell ref="AZ32:BA32"/>
    <mergeCell ref="BB32:BC32"/>
    <mergeCell ref="BD32:BE32"/>
    <mergeCell ref="BF32:BG32"/>
    <mergeCell ref="BH32:BI32"/>
    <mergeCell ref="BJ32:BK32"/>
    <mergeCell ref="BL32:BM32"/>
    <mergeCell ref="BN32:BO32"/>
    <mergeCell ref="BP32:BQ32"/>
    <mergeCell ref="BR32:BS32"/>
    <mergeCell ref="BT32:BU32"/>
    <mergeCell ref="BV32:BW32"/>
    <mergeCell ref="BX32:BY32"/>
    <mergeCell ref="BZ32:CA32"/>
    <mergeCell ref="CB32:CC32"/>
    <mergeCell ref="CD32:CE32"/>
    <mergeCell ref="CF32:CG32"/>
    <mergeCell ref="CH32:CI32"/>
    <mergeCell ref="CJ32:CK32"/>
    <mergeCell ref="CL32:CM32"/>
    <mergeCell ref="CN32:CO32"/>
    <mergeCell ref="CP32:CQ32"/>
    <mergeCell ref="CR32:CS32"/>
    <mergeCell ref="CT32:CU32"/>
    <mergeCell ref="CV32:CW32"/>
    <mergeCell ref="CX32:CY32"/>
    <mergeCell ref="CZ32:DA32"/>
    <mergeCell ref="DB32:DC32"/>
    <mergeCell ref="DD32:DE32"/>
    <mergeCell ref="DF32:DG32"/>
    <mergeCell ref="DH32:DI32"/>
    <mergeCell ref="DJ32:DK32"/>
    <mergeCell ref="DL32:DM32"/>
    <mergeCell ref="DN32:DO32"/>
    <mergeCell ref="DP32:DQ32"/>
    <mergeCell ref="DR32:DS32"/>
    <mergeCell ref="DT32:DU32"/>
    <mergeCell ref="DV32:DW32"/>
    <mergeCell ref="DX32:DY32"/>
    <mergeCell ref="DZ32:EA32"/>
    <mergeCell ref="EB32:EC32"/>
    <mergeCell ref="ED32:EE32"/>
    <mergeCell ref="EF32:EG32"/>
    <mergeCell ref="EH32:EI32"/>
    <mergeCell ref="EJ32:EK32"/>
    <mergeCell ref="EL32:EM32"/>
    <mergeCell ref="EN32:EO32"/>
    <mergeCell ref="EP32:EQ32"/>
    <mergeCell ref="ER32:ES32"/>
    <mergeCell ref="ET32:EU32"/>
    <mergeCell ref="EV32:EW32"/>
    <mergeCell ref="EX32:EY32"/>
    <mergeCell ref="EZ32:FA32"/>
    <mergeCell ref="FB32:FC32"/>
    <mergeCell ref="FD32:FE32"/>
    <mergeCell ref="FF32:FG32"/>
    <mergeCell ref="FH32:FI32"/>
    <mergeCell ref="FJ32:FK32"/>
    <mergeCell ref="FL32:FM32"/>
    <mergeCell ref="FN32:FO32"/>
    <mergeCell ref="FP32:FQ32"/>
    <mergeCell ref="FR32:FS32"/>
    <mergeCell ref="FT32:FU32"/>
    <mergeCell ref="FV32:FW32"/>
    <mergeCell ref="FX32:FY32"/>
    <mergeCell ref="FZ32:GA32"/>
    <mergeCell ref="GB32:GC32"/>
    <mergeCell ref="GD32:GE32"/>
    <mergeCell ref="GF32:GG32"/>
    <mergeCell ref="D33:E33"/>
    <mergeCell ref="F33:G33"/>
    <mergeCell ref="H33:I33"/>
    <mergeCell ref="J33:K33"/>
    <mergeCell ref="L33:M33"/>
    <mergeCell ref="N33:O33"/>
    <mergeCell ref="P33:Q33"/>
    <mergeCell ref="R33:S33"/>
    <mergeCell ref="T33:U33"/>
    <mergeCell ref="V33:W33"/>
    <mergeCell ref="X33:Y33"/>
    <mergeCell ref="Z33:AA33"/>
    <mergeCell ref="AB33:AC33"/>
    <mergeCell ref="AD33:AE33"/>
    <mergeCell ref="AF33:AG33"/>
    <mergeCell ref="AH33:AI33"/>
    <mergeCell ref="AJ33:AK33"/>
    <mergeCell ref="AL33:AM33"/>
    <mergeCell ref="AN33:AO33"/>
    <mergeCell ref="AP33:AQ33"/>
    <mergeCell ref="AR33:AS33"/>
    <mergeCell ref="AT33:AU33"/>
    <mergeCell ref="AV33:AW33"/>
    <mergeCell ref="AX33:AY33"/>
    <mergeCell ref="AZ33:BA33"/>
    <mergeCell ref="BB33:BC33"/>
    <mergeCell ref="BD33:BE33"/>
    <mergeCell ref="BF33:BG33"/>
    <mergeCell ref="BH33:BI33"/>
    <mergeCell ref="BJ33:BK33"/>
    <mergeCell ref="BL33:BM33"/>
    <mergeCell ref="BN33:BO33"/>
    <mergeCell ref="BP33:BQ33"/>
    <mergeCell ref="BR33:BS33"/>
    <mergeCell ref="BT33:BU33"/>
    <mergeCell ref="BV33:BW33"/>
    <mergeCell ref="BX33:BY33"/>
    <mergeCell ref="BZ33:CA33"/>
    <mergeCell ref="CB33:CC33"/>
    <mergeCell ref="CD33:CE33"/>
    <mergeCell ref="CF33:CG33"/>
    <mergeCell ref="CH33:CI33"/>
    <mergeCell ref="CJ33:CK33"/>
    <mergeCell ref="CL33:CM33"/>
    <mergeCell ref="CN33:CO33"/>
    <mergeCell ref="CP33:CQ33"/>
    <mergeCell ref="CR33:CS33"/>
    <mergeCell ref="CT33:CU33"/>
    <mergeCell ref="CV33:CW33"/>
    <mergeCell ref="CX33:CY33"/>
    <mergeCell ref="CZ33:DA33"/>
    <mergeCell ref="DB33:DC33"/>
    <mergeCell ref="DD33:DE33"/>
    <mergeCell ref="DF33:DG33"/>
    <mergeCell ref="DH33:DI33"/>
    <mergeCell ref="DJ33:DK33"/>
    <mergeCell ref="DL33:DM33"/>
    <mergeCell ref="DN33:DO33"/>
    <mergeCell ref="DP33:DQ33"/>
    <mergeCell ref="DR33:DS33"/>
    <mergeCell ref="DT33:DU33"/>
    <mergeCell ref="DV33:DW33"/>
    <mergeCell ref="DX33:DY33"/>
    <mergeCell ref="DZ33:EA33"/>
    <mergeCell ref="EB33:EC33"/>
    <mergeCell ref="ED33:EE33"/>
    <mergeCell ref="EF33:EG33"/>
    <mergeCell ref="EH33:EI33"/>
    <mergeCell ref="EJ33:EK33"/>
    <mergeCell ref="EL33:EM33"/>
    <mergeCell ref="EN33:EO33"/>
    <mergeCell ref="EP33:EQ33"/>
    <mergeCell ref="ER33:ES33"/>
    <mergeCell ref="ET33:EU33"/>
    <mergeCell ref="EV33:EW33"/>
    <mergeCell ref="EX33:EY33"/>
    <mergeCell ref="EZ33:FA33"/>
    <mergeCell ref="FB33:FC33"/>
    <mergeCell ref="FD33:FE33"/>
    <mergeCell ref="FF33:FG33"/>
    <mergeCell ref="FH33:FI33"/>
    <mergeCell ref="FJ33:FK33"/>
    <mergeCell ref="FL33:FM33"/>
    <mergeCell ref="FN33:FO33"/>
    <mergeCell ref="FP33:FQ33"/>
    <mergeCell ref="FR33:FS33"/>
    <mergeCell ref="FT33:FU33"/>
    <mergeCell ref="FV33:FW33"/>
    <mergeCell ref="FX33:FY33"/>
    <mergeCell ref="FZ33:GA33"/>
    <mergeCell ref="GB33:GC33"/>
    <mergeCell ref="GD33:GE33"/>
    <mergeCell ref="GF33:GG33"/>
    <mergeCell ref="D34:E34"/>
    <mergeCell ref="F34:G34"/>
    <mergeCell ref="H34:I34"/>
    <mergeCell ref="J34:K34"/>
    <mergeCell ref="L34:M34"/>
    <mergeCell ref="N34:O34"/>
    <mergeCell ref="P34:Q34"/>
    <mergeCell ref="R34:S34"/>
    <mergeCell ref="T34:U34"/>
    <mergeCell ref="V34:W34"/>
    <mergeCell ref="X34:Y34"/>
    <mergeCell ref="Z34:AA34"/>
    <mergeCell ref="AB34:AC34"/>
    <mergeCell ref="AD34:AE34"/>
    <mergeCell ref="AF34:AG34"/>
    <mergeCell ref="AH34:AI34"/>
    <mergeCell ref="AJ34:AK34"/>
    <mergeCell ref="AL34:AM34"/>
    <mergeCell ref="AN34:AO34"/>
    <mergeCell ref="AP34:AQ34"/>
    <mergeCell ref="AR34:AS34"/>
    <mergeCell ref="AT34:AU34"/>
    <mergeCell ref="AV34:AW34"/>
    <mergeCell ref="AX34:AY34"/>
    <mergeCell ref="AZ34:BA34"/>
    <mergeCell ref="BB34:BC34"/>
    <mergeCell ref="BD34:BE34"/>
    <mergeCell ref="BF34:BG34"/>
    <mergeCell ref="BH34:BI34"/>
    <mergeCell ref="BJ34:BK34"/>
    <mergeCell ref="BL34:BM34"/>
    <mergeCell ref="BN34:BO34"/>
    <mergeCell ref="BP34:BQ34"/>
    <mergeCell ref="BR34:BS34"/>
    <mergeCell ref="BT34:BU34"/>
    <mergeCell ref="BV34:BW34"/>
    <mergeCell ref="BX34:BY34"/>
    <mergeCell ref="BZ34:CA34"/>
    <mergeCell ref="CB34:CC34"/>
    <mergeCell ref="CD34:CE34"/>
    <mergeCell ref="CF34:CG34"/>
    <mergeCell ref="CH34:CI34"/>
    <mergeCell ref="CJ34:CK34"/>
    <mergeCell ref="CL34:CM34"/>
    <mergeCell ref="CN34:CO34"/>
    <mergeCell ref="CP34:CQ34"/>
    <mergeCell ref="CR34:CS34"/>
    <mergeCell ref="CT34:CU34"/>
    <mergeCell ref="CV34:CW34"/>
    <mergeCell ref="CX34:CY34"/>
    <mergeCell ref="CZ34:DA34"/>
    <mergeCell ref="DB34:DC34"/>
    <mergeCell ref="DD34:DE34"/>
    <mergeCell ref="DF34:DG34"/>
    <mergeCell ref="DH34:DI34"/>
    <mergeCell ref="DJ34:DK34"/>
    <mergeCell ref="DL34:DM34"/>
    <mergeCell ref="DN34:DO34"/>
    <mergeCell ref="DP34:DQ34"/>
    <mergeCell ref="DR34:DS34"/>
    <mergeCell ref="DT34:DU34"/>
    <mergeCell ref="DV34:DW34"/>
    <mergeCell ref="DX34:DY34"/>
    <mergeCell ref="DZ34:EA34"/>
    <mergeCell ref="EB34:EC34"/>
    <mergeCell ref="ED34:EE34"/>
    <mergeCell ref="EF34:EG34"/>
    <mergeCell ref="EH34:EI34"/>
    <mergeCell ref="EJ34:EK34"/>
    <mergeCell ref="EL34:EM34"/>
    <mergeCell ref="EN34:EO34"/>
    <mergeCell ref="EP34:EQ34"/>
    <mergeCell ref="ER34:ES34"/>
    <mergeCell ref="ET34:EU34"/>
    <mergeCell ref="EV34:EW34"/>
    <mergeCell ref="EX34:EY34"/>
    <mergeCell ref="EZ34:FA34"/>
    <mergeCell ref="FB34:FC34"/>
    <mergeCell ref="FD34:FE34"/>
    <mergeCell ref="FF34:FG34"/>
    <mergeCell ref="FH34:FI34"/>
    <mergeCell ref="FJ34:FK34"/>
    <mergeCell ref="FL34:FM34"/>
    <mergeCell ref="FN34:FO34"/>
    <mergeCell ref="FP34:FQ34"/>
    <mergeCell ref="FR34:FS34"/>
    <mergeCell ref="FT34:FU34"/>
    <mergeCell ref="FV34:FW34"/>
    <mergeCell ref="FX34:FY34"/>
    <mergeCell ref="FZ34:GA34"/>
    <mergeCell ref="GB34:GC34"/>
    <mergeCell ref="GD34:GE34"/>
    <mergeCell ref="GF34:GG34"/>
    <mergeCell ref="D35:E35"/>
    <mergeCell ref="F35:G35"/>
    <mergeCell ref="H35:I35"/>
    <mergeCell ref="J35:K35"/>
    <mergeCell ref="L35:M35"/>
    <mergeCell ref="N35:O35"/>
    <mergeCell ref="P35:Q35"/>
    <mergeCell ref="R35:S35"/>
    <mergeCell ref="T35:U35"/>
    <mergeCell ref="V35:W35"/>
    <mergeCell ref="X35:Y35"/>
    <mergeCell ref="Z35:AA35"/>
    <mergeCell ref="AB35:AC35"/>
    <mergeCell ref="AD35:AE35"/>
    <mergeCell ref="AF35:AG35"/>
    <mergeCell ref="AH35:AI35"/>
    <mergeCell ref="AJ35:AK35"/>
    <mergeCell ref="AL35:AM35"/>
    <mergeCell ref="AN35:AO35"/>
    <mergeCell ref="AP35:AQ35"/>
    <mergeCell ref="AR35:AS35"/>
    <mergeCell ref="AT35:AU35"/>
    <mergeCell ref="AV35:AW35"/>
    <mergeCell ref="AX35:AY35"/>
    <mergeCell ref="AZ35:BA35"/>
    <mergeCell ref="BB35:BC35"/>
    <mergeCell ref="BD35:BE35"/>
    <mergeCell ref="BF35:BG35"/>
    <mergeCell ref="BH35:BI35"/>
    <mergeCell ref="BJ35:BK35"/>
    <mergeCell ref="BL35:BM35"/>
    <mergeCell ref="BN35:BO35"/>
    <mergeCell ref="BP35:BQ35"/>
    <mergeCell ref="BR35:BS35"/>
    <mergeCell ref="BT35:BU35"/>
    <mergeCell ref="BV35:BW35"/>
    <mergeCell ref="BX35:BY35"/>
    <mergeCell ref="BZ35:CA35"/>
    <mergeCell ref="CB35:CC35"/>
    <mergeCell ref="CD35:CE35"/>
    <mergeCell ref="CF35:CG35"/>
    <mergeCell ref="CH35:CI35"/>
    <mergeCell ref="CJ35:CK35"/>
    <mergeCell ref="CL35:CM35"/>
    <mergeCell ref="CN35:CO35"/>
    <mergeCell ref="CP35:CQ35"/>
    <mergeCell ref="CR35:CS35"/>
    <mergeCell ref="CT35:CU35"/>
    <mergeCell ref="CV35:CW35"/>
    <mergeCell ref="CX35:CY35"/>
    <mergeCell ref="CZ35:DA35"/>
    <mergeCell ref="DB35:DC35"/>
    <mergeCell ref="DD35:DE35"/>
    <mergeCell ref="DF35:DG35"/>
    <mergeCell ref="DH35:DI35"/>
    <mergeCell ref="DJ35:DK35"/>
    <mergeCell ref="DL35:DM35"/>
    <mergeCell ref="DN35:DO35"/>
    <mergeCell ref="DP35:DQ35"/>
    <mergeCell ref="DR35:DS35"/>
    <mergeCell ref="DT35:DU35"/>
    <mergeCell ref="DV35:DW35"/>
    <mergeCell ref="DX35:DY35"/>
    <mergeCell ref="DZ35:EA35"/>
    <mergeCell ref="EB35:EC35"/>
    <mergeCell ref="ED35:EE35"/>
    <mergeCell ref="EF35:EG35"/>
    <mergeCell ref="EH35:EI35"/>
    <mergeCell ref="EJ35:EK35"/>
    <mergeCell ref="EL35:EM35"/>
    <mergeCell ref="EN35:EO35"/>
    <mergeCell ref="EP35:EQ35"/>
    <mergeCell ref="ER35:ES35"/>
    <mergeCell ref="ET35:EU35"/>
    <mergeCell ref="EV35:EW35"/>
    <mergeCell ref="EX35:EY35"/>
    <mergeCell ref="EZ35:FA35"/>
    <mergeCell ref="FB35:FC35"/>
    <mergeCell ref="FD35:FE35"/>
    <mergeCell ref="FF35:FG35"/>
    <mergeCell ref="FH35:FI35"/>
    <mergeCell ref="FJ35:FK35"/>
    <mergeCell ref="FL35:FM35"/>
    <mergeCell ref="FN35:FO35"/>
    <mergeCell ref="FP35:FQ35"/>
    <mergeCell ref="FR35:FS35"/>
    <mergeCell ref="FT35:FU35"/>
    <mergeCell ref="FV35:FW35"/>
    <mergeCell ref="FX35:FY35"/>
    <mergeCell ref="FZ35:GA35"/>
    <mergeCell ref="GB35:GC35"/>
    <mergeCell ref="GD35:GE35"/>
    <mergeCell ref="GF35:GG35"/>
    <mergeCell ref="D36:E36"/>
    <mergeCell ref="F36:G36"/>
    <mergeCell ref="H36:I36"/>
    <mergeCell ref="J36:K36"/>
    <mergeCell ref="L36:M36"/>
    <mergeCell ref="N36:O36"/>
    <mergeCell ref="P36:Q36"/>
    <mergeCell ref="R36:S36"/>
    <mergeCell ref="T36:U36"/>
    <mergeCell ref="V36:W36"/>
    <mergeCell ref="X36:Y36"/>
    <mergeCell ref="Z36:AA36"/>
    <mergeCell ref="AB36:AC36"/>
    <mergeCell ref="AD36:AE36"/>
    <mergeCell ref="AF36:AG36"/>
    <mergeCell ref="AH36:AI36"/>
    <mergeCell ref="AJ36:AK36"/>
    <mergeCell ref="AL36:AM36"/>
    <mergeCell ref="AN36:AO36"/>
    <mergeCell ref="AP36:AQ36"/>
    <mergeCell ref="AR36:AS36"/>
    <mergeCell ref="AT36:AU36"/>
    <mergeCell ref="AV36:AW36"/>
    <mergeCell ref="AX36:AY36"/>
    <mergeCell ref="AZ36:BA36"/>
    <mergeCell ref="BB36:BC36"/>
    <mergeCell ref="BD36:BE36"/>
    <mergeCell ref="BF36:BG36"/>
    <mergeCell ref="BH36:BI36"/>
    <mergeCell ref="BJ36:BK36"/>
    <mergeCell ref="BL36:BM36"/>
    <mergeCell ref="BN36:BO36"/>
    <mergeCell ref="BP36:BQ36"/>
    <mergeCell ref="BR36:BS36"/>
    <mergeCell ref="BT36:BU36"/>
    <mergeCell ref="BV36:BW36"/>
    <mergeCell ref="BX36:BY36"/>
    <mergeCell ref="BZ36:CA36"/>
    <mergeCell ref="CB36:CC36"/>
    <mergeCell ref="CD36:CE36"/>
    <mergeCell ref="CF36:CG36"/>
    <mergeCell ref="CH36:CI36"/>
    <mergeCell ref="CJ36:CK36"/>
    <mergeCell ref="CL36:CM36"/>
    <mergeCell ref="CN36:CO36"/>
    <mergeCell ref="CP36:CQ36"/>
    <mergeCell ref="CR36:CS36"/>
    <mergeCell ref="CT36:CU36"/>
    <mergeCell ref="CV36:CW36"/>
    <mergeCell ref="CX36:CY36"/>
    <mergeCell ref="CZ36:DA36"/>
    <mergeCell ref="DB36:DC36"/>
    <mergeCell ref="DD36:DE36"/>
    <mergeCell ref="DF36:DG36"/>
    <mergeCell ref="DH36:DI36"/>
    <mergeCell ref="DJ36:DK36"/>
    <mergeCell ref="DL36:DM36"/>
    <mergeCell ref="DN36:DO36"/>
    <mergeCell ref="DP36:DQ36"/>
    <mergeCell ref="DR36:DS36"/>
    <mergeCell ref="DT36:DU36"/>
    <mergeCell ref="DV36:DW36"/>
    <mergeCell ref="DX36:DY36"/>
    <mergeCell ref="DZ36:EA36"/>
    <mergeCell ref="EB36:EC36"/>
    <mergeCell ref="ED36:EE36"/>
    <mergeCell ref="EF36:EG36"/>
    <mergeCell ref="EH36:EI36"/>
    <mergeCell ref="EJ36:EK36"/>
    <mergeCell ref="EL36:EM36"/>
    <mergeCell ref="EN36:EO36"/>
    <mergeCell ref="EP36:EQ36"/>
    <mergeCell ref="ER36:ES36"/>
    <mergeCell ref="ET36:EU36"/>
    <mergeCell ref="EV36:EW36"/>
    <mergeCell ref="EX36:EY36"/>
    <mergeCell ref="EZ36:FA36"/>
    <mergeCell ref="FB36:FC36"/>
    <mergeCell ref="FD36:FE36"/>
    <mergeCell ref="FF36:FG36"/>
    <mergeCell ref="FH36:FI36"/>
    <mergeCell ref="FJ36:FK36"/>
    <mergeCell ref="FL36:FM36"/>
    <mergeCell ref="FN36:FO36"/>
    <mergeCell ref="FP36:FQ36"/>
    <mergeCell ref="FR36:FS36"/>
    <mergeCell ref="FT36:FU36"/>
    <mergeCell ref="FV36:FW36"/>
    <mergeCell ref="FX36:FY36"/>
    <mergeCell ref="FZ36:GA36"/>
    <mergeCell ref="GB36:GC36"/>
    <mergeCell ref="GD36:GE36"/>
    <mergeCell ref="GF36:GG36"/>
    <mergeCell ref="D37:E37"/>
    <mergeCell ref="F37:G37"/>
    <mergeCell ref="H37:I37"/>
    <mergeCell ref="J37:K37"/>
    <mergeCell ref="L37:M37"/>
    <mergeCell ref="N37:O37"/>
    <mergeCell ref="P37:Q37"/>
    <mergeCell ref="R37:S37"/>
    <mergeCell ref="T37:U37"/>
    <mergeCell ref="V37:W37"/>
    <mergeCell ref="X37:Y37"/>
    <mergeCell ref="Z37:AA37"/>
    <mergeCell ref="AB37:AC37"/>
    <mergeCell ref="AD37:AE37"/>
    <mergeCell ref="AF37:AG37"/>
    <mergeCell ref="AH37:AI37"/>
    <mergeCell ref="AJ37:AK37"/>
    <mergeCell ref="AL37:AM37"/>
    <mergeCell ref="AN37:AO37"/>
    <mergeCell ref="AP37:AQ37"/>
    <mergeCell ref="AR37:AS37"/>
    <mergeCell ref="AT37:AU37"/>
    <mergeCell ref="AV37:AW37"/>
    <mergeCell ref="AX37:AY37"/>
    <mergeCell ref="AZ37:BA37"/>
    <mergeCell ref="BB37:BC37"/>
    <mergeCell ref="BD37:BE37"/>
    <mergeCell ref="BF37:BG37"/>
    <mergeCell ref="BH37:BI37"/>
    <mergeCell ref="BJ37:BK37"/>
    <mergeCell ref="BL37:BM37"/>
    <mergeCell ref="BN37:BO37"/>
    <mergeCell ref="BP37:BQ37"/>
    <mergeCell ref="BR37:BS37"/>
    <mergeCell ref="BT37:BU37"/>
    <mergeCell ref="BV37:BW37"/>
    <mergeCell ref="BX37:BY37"/>
    <mergeCell ref="BZ37:CA37"/>
    <mergeCell ref="CB37:CC37"/>
    <mergeCell ref="CD37:CE37"/>
    <mergeCell ref="CF37:CG37"/>
    <mergeCell ref="CH37:CI37"/>
    <mergeCell ref="CJ37:CK37"/>
    <mergeCell ref="CL37:CM37"/>
    <mergeCell ref="CN37:CO37"/>
    <mergeCell ref="CP37:CQ37"/>
    <mergeCell ref="CR37:CS37"/>
    <mergeCell ref="CT37:CU37"/>
    <mergeCell ref="CV37:CW37"/>
    <mergeCell ref="CX37:CY37"/>
    <mergeCell ref="CZ37:DA37"/>
    <mergeCell ref="DB37:DC37"/>
    <mergeCell ref="DD37:DE37"/>
    <mergeCell ref="DF37:DG37"/>
    <mergeCell ref="DH37:DI37"/>
    <mergeCell ref="DJ37:DK37"/>
    <mergeCell ref="DL37:DM37"/>
    <mergeCell ref="DN37:DO37"/>
    <mergeCell ref="DP37:DQ37"/>
    <mergeCell ref="DR37:DS37"/>
    <mergeCell ref="DT37:DU37"/>
    <mergeCell ref="DV37:DW37"/>
    <mergeCell ref="DX37:DY37"/>
    <mergeCell ref="DZ37:EA37"/>
    <mergeCell ref="EB37:EC37"/>
    <mergeCell ref="ED37:EE37"/>
    <mergeCell ref="EF37:EG37"/>
    <mergeCell ref="EH37:EI37"/>
    <mergeCell ref="EJ37:EK37"/>
    <mergeCell ref="EL37:EM37"/>
    <mergeCell ref="EN37:EO37"/>
    <mergeCell ref="EP37:EQ37"/>
    <mergeCell ref="ER37:ES37"/>
    <mergeCell ref="ET37:EU37"/>
    <mergeCell ref="EV37:EW37"/>
    <mergeCell ref="EX37:EY37"/>
    <mergeCell ref="EZ37:FA37"/>
    <mergeCell ref="FB37:FC37"/>
    <mergeCell ref="FD37:FE37"/>
    <mergeCell ref="FF37:FG37"/>
    <mergeCell ref="FH37:FI37"/>
    <mergeCell ref="FJ37:FK37"/>
    <mergeCell ref="FL37:FM37"/>
    <mergeCell ref="FN37:FO37"/>
    <mergeCell ref="FP37:FQ37"/>
    <mergeCell ref="FR37:FS37"/>
    <mergeCell ref="FT37:FU37"/>
    <mergeCell ref="FV37:FW37"/>
    <mergeCell ref="FX37:FY37"/>
    <mergeCell ref="FZ37:GA37"/>
    <mergeCell ref="GB37:GC37"/>
    <mergeCell ref="GD37:GE37"/>
    <mergeCell ref="GF37:GG37"/>
    <mergeCell ref="D38:E38"/>
    <mergeCell ref="F38:G38"/>
    <mergeCell ref="H38:I38"/>
    <mergeCell ref="J38:K38"/>
    <mergeCell ref="L38:M38"/>
    <mergeCell ref="N38:O38"/>
    <mergeCell ref="P38:Q38"/>
    <mergeCell ref="R38:S38"/>
    <mergeCell ref="T38:U38"/>
    <mergeCell ref="V38:W38"/>
    <mergeCell ref="X38:Y38"/>
    <mergeCell ref="Z38:AA38"/>
    <mergeCell ref="AB38:AC38"/>
    <mergeCell ref="AD38:AE38"/>
    <mergeCell ref="AF38:AG38"/>
    <mergeCell ref="AH38:AI38"/>
    <mergeCell ref="AJ38:AK38"/>
    <mergeCell ref="AL38:AM38"/>
    <mergeCell ref="AN38:AO38"/>
    <mergeCell ref="AP38:AQ38"/>
    <mergeCell ref="AR38:AS38"/>
    <mergeCell ref="AT38:AU38"/>
    <mergeCell ref="AV38:AW38"/>
    <mergeCell ref="AX38:AY38"/>
    <mergeCell ref="AZ38:BA38"/>
    <mergeCell ref="BB38:BC38"/>
    <mergeCell ref="BD38:BE38"/>
    <mergeCell ref="BF38:BG38"/>
    <mergeCell ref="BH38:BI38"/>
    <mergeCell ref="BJ38:BK38"/>
    <mergeCell ref="BL38:BM38"/>
    <mergeCell ref="BN38:BO38"/>
    <mergeCell ref="BP38:BQ38"/>
    <mergeCell ref="BR38:BS38"/>
    <mergeCell ref="BT38:BU38"/>
    <mergeCell ref="BV38:BW38"/>
    <mergeCell ref="BX38:BY38"/>
    <mergeCell ref="BZ38:CA38"/>
    <mergeCell ref="CB38:CC38"/>
    <mergeCell ref="CD38:CE38"/>
    <mergeCell ref="CF38:CG38"/>
    <mergeCell ref="CH38:CI38"/>
    <mergeCell ref="CJ38:CK38"/>
    <mergeCell ref="CL38:CM38"/>
    <mergeCell ref="CN38:CO38"/>
    <mergeCell ref="CP38:CQ38"/>
    <mergeCell ref="CR38:CS38"/>
    <mergeCell ref="CT38:CU38"/>
    <mergeCell ref="CV38:CW38"/>
    <mergeCell ref="CX38:CY38"/>
    <mergeCell ref="CZ38:DA38"/>
    <mergeCell ref="DB38:DC38"/>
    <mergeCell ref="DD38:DE38"/>
    <mergeCell ref="DF38:DG38"/>
    <mergeCell ref="DH38:DI38"/>
    <mergeCell ref="DJ38:DK38"/>
    <mergeCell ref="DL38:DM38"/>
    <mergeCell ref="DN38:DO38"/>
    <mergeCell ref="DP38:DQ38"/>
    <mergeCell ref="DR38:DS38"/>
    <mergeCell ref="DT38:DU38"/>
    <mergeCell ref="DV38:DW38"/>
    <mergeCell ref="DX38:DY38"/>
    <mergeCell ref="DZ38:EA38"/>
    <mergeCell ref="EB38:EC38"/>
    <mergeCell ref="ED38:EE38"/>
    <mergeCell ref="EF38:EG38"/>
    <mergeCell ref="EH38:EI38"/>
    <mergeCell ref="EJ38:EK38"/>
    <mergeCell ref="EL38:EM38"/>
    <mergeCell ref="EN38:EO38"/>
    <mergeCell ref="EP38:EQ38"/>
    <mergeCell ref="ER38:ES38"/>
    <mergeCell ref="ET38:EU38"/>
    <mergeCell ref="EV38:EW38"/>
    <mergeCell ref="EX38:EY38"/>
    <mergeCell ref="EZ38:FA38"/>
    <mergeCell ref="FB38:FC38"/>
    <mergeCell ref="FD38:FE38"/>
    <mergeCell ref="FF38:FG38"/>
    <mergeCell ref="FH38:FI38"/>
    <mergeCell ref="FJ38:FK38"/>
    <mergeCell ref="FL38:FM38"/>
    <mergeCell ref="FN38:FO38"/>
    <mergeCell ref="FP38:FQ38"/>
    <mergeCell ref="FR38:FS38"/>
    <mergeCell ref="FT38:FU38"/>
    <mergeCell ref="FV38:FW38"/>
    <mergeCell ref="FX38:FY38"/>
    <mergeCell ref="FZ38:GA38"/>
    <mergeCell ref="GB38:GC38"/>
    <mergeCell ref="GD38:GE38"/>
    <mergeCell ref="GF38:GG38"/>
    <mergeCell ref="D39:E39"/>
    <mergeCell ref="F39:G39"/>
    <mergeCell ref="H39:I39"/>
    <mergeCell ref="J39:K39"/>
    <mergeCell ref="L39:M39"/>
    <mergeCell ref="N39:O39"/>
    <mergeCell ref="P39:Q39"/>
    <mergeCell ref="R39:S39"/>
    <mergeCell ref="T39:U39"/>
    <mergeCell ref="V39:W39"/>
    <mergeCell ref="X39:Y39"/>
    <mergeCell ref="Z39:AA39"/>
    <mergeCell ref="AB39:AC39"/>
    <mergeCell ref="AD39:AE39"/>
    <mergeCell ref="AF39:AG39"/>
    <mergeCell ref="AH39:AI39"/>
    <mergeCell ref="AJ39:AK39"/>
    <mergeCell ref="AL39:AM39"/>
    <mergeCell ref="AN39:AO39"/>
    <mergeCell ref="AP39:AQ39"/>
    <mergeCell ref="AR39:AS39"/>
    <mergeCell ref="AT39:AU39"/>
    <mergeCell ref="AV39:AW39"/>
    <mergeCell ref="AX39:AY39"/>
    <mergeCell ref="AZ39:BA39"/>
    <mergeCell ref="BB39:BC39"/>
    <mergeCell ref="BD39:BE39"/>
    <mergeCell ref="BF39:BG39"/>
    <mergeCell ref="BH39:BI39"/>
    <mergeCell ref="BJ39:BK39"/>
    <mergeCell ref="BL39:BM39"/>
    <mergeCell ref="BN39:BO39"/>
    <mergeCell ref="BP39:BQ39"/>
    <mergeCell ref="BR39:BS39"/>
    <mergeCell ref="BT39:BU39"/>
    <mergeCell ref="BV39:BW39"/>
    <mergeCell ref="BX39:BY39"/>
    <mergeCell ref="BZ39:CA39"/>
    <mergeCell ref="CB39:CC39"/>
    <mergeCell ref="CD39:CE39"/>
    <mergeCell ref="CF39:CG39"/>
    <mergeCell ref="CH39:CI39"/>
    <mergeCell ref="CJ39:CK39"/>
    <mergeCell ref="CL39:CM39"/>
    <mergeCell ref="CN39:CO39"/>
    <mergeCell ref="CP39:CQ39"/>
    <mergeCell ref="CR39:CS39"/>
    <mergeCell ref="CT39:CU39"/>
    <mergeCell ref="CV39:CW39"/>
    <mergeCell ref="CX39:CY39"/>
    <mergeCell ref="CZ39:DA39"/>
    <mergeCell ref="DB39:DC39"/>
    <mergeCell ref="DD39:DE39"/>
    <mergeCell ref="DF39:DG39"/>
    <mergeCell ref="DH39:DI39"/>
    <mergeCell ref="DJ39:DK39"/>
    <mergeCell ref="DL39:DM39"/>
    <mergeCell ref="DN39:DO39"/>
    <mergeCell ref="DP39:DQ39"/>
    <mergeCell ref="DR39:DS39"/>
    <mergeCell ref="DT39:DU39"/>
    <mergeCell ref="DV39:DW39"/>
    <mergeCell ref="DX39:DY39"/>
    <mergeCell ref="DZ39:EA39"/>
    <mergeCell ref="EB39:EC39"/>
    <mergeCell ref="ED39:EE39"/>
    <mergeCell ref="EF39:EG39"/>
    <mergeCell ref="EH39:EI39"/>
    <mergeCell ref="EJ39:EK39"/>
    <mergeCell ref="EL39:EM39"/>
    <mergeCell ref="EN39:EO39"/>
    <mergeCell ref="EP39:EQ39"/>
    <mergeCell ref="ER39:ES39"/>
    <mergeCell ref="ET39:EU39"/>
    <mergeCell ref="EV39:EW39"/>
    <mergeCell ref="EX39:EY39"/>
    <mergeCell ref="EZ39:FA39"/>
    <mergeCell ref="FB39:FC39"/>
    <mergeCell ref="FD39:FE39"/>
    <mergeCell ref="FF39:FG39"/>
    <mergeCell ref="FH39:FI39"/>
    <mergeCell ref="FJ39:FK39"/>
    <mergeCell ref="FL39:FM39"/>
    <mergeCell ref="FN39:FO39"/>
    <mergeCell ref="FP39:FQ39"/>
    <mergeCell ref="FR39:FS39"/>
    <mergeCell ref="FT39:FU39"/>
    <mergeCell ref="FV39:FW39"/>
    <mergeCell ref="FX39:FY39"/>
    <mergeCell ref="FZ39:GA39"/>
    <mergeCell ref="GB39:GC39"/>
    <mergeCell ref="GD39:GE39"/>
    <mergeCell ref="GF39:GG39"/>
    <mergeCell ref="D40:E40"/>
    <mergeCell ref="F40:G40"/>
    <mergeCell ref="H40:I40"/>
    <mergeCell ref="J40:K40"/>
    <mergeCell ref="L40:M40"/>
    <mergeCell ref="N40:O40"/>
    <mergeCell ref="P40:Q40"/>
    <mergeCell ref="R40:S40"/>
    <mergeCell ref="T40:U40"/>
    <mergeCell ref="V40:W40"/>
    <mergeCell ref="X40:Y40"/>
    <mergeCell ref="Z40:AA40"/>
    <mergeCell ref="AB40:AC40"/>
    <mergeCell ref="AD40:AE40"/>
    <mergeCell ref="AF40:AG40"/>
    <mergeCell ref="AH40:AI40"/>
    <mergeCell ref="AJ40:AK40"/>
    <mergeCell ref="AL40:AM40"/>
    <mergeCell ref="AN40:AO40"/>
    <mergeCell ref="AP40:AQ40"/>
    <mergeCell ref="AR40:AS40"/>
    <mergeCell ref="AT40:AU40"/>
    <mergeCell ref="AV40:AW40"/>
    <mergeCell ref="AX40:AY40"/>
    <mergeCell ref="AZ40:BA40"/>
    <mergeCell ref="BB40:BC40"/>
    <mergeCell ref="BD40:BE40"/>
    <mergeCell ref="BF40:BG40"/>
    <mergeCell ref="BH40:BI40"/>
    <mergeCell ref="BJ40:BK40"/>
    <mergeCell ref="BL40:BM40"/>
    <mergeCell ref="BN40:BO40"/>
    <mergeCell ref="BP40:BQ40"/>
    <mergeCell ref="BR40:BS40"/>
    <mergeCell ref="BT40:BU40"/>
    <mergeCell ref="BV40:BW40"/>
    <mergeCell ref="BX40:BY40"/>
    <mergeCell ref="BZ40:CA40"/>
    <mergeCell ref="CB40:CC40"/>
    <mergeCell ref="CD40:CE40"/>
    <mergeCell ref="CF40:CG40"/>
    <mergeCell ref="CH40:CI40"/>
    <mergeCell ref="CJ40:CK40"/>
    <mergeCell ref="CL40:CM40"/>
    <mergeCell ref="CN40:CO40"/>
    <mergeCell ref="CP40:CQ40"/>
    <mergeCell ref="CR40:CS40"/>
    <mergeCell ref="CT40:CU40"/>
    <mergeCell ref="CV40:CW40"/>
    <mergeCell ref="CX40:CY40"/>
    <mergeCell ref="CZ40:DA40"/>
    <mergeCell ref="DB40:DC40"/>
    <mergeCell ref="DD40:DE40"/>
    <mergeCell ref="DF40:DG40"/>
    <mergeCell ref="DH40:DI40"/>
    <mergeCell ref="DJ40:DK40"/>
    <mergeCell ref="DL40:DM40"/>
    <mergeCell ref="DN40:DO40"/>
    <mergeCell ref="DP40:DQ40"/>
    <mergeCell ref="DR40:DS40"/>
    <mergeCell ref="DT40:DU40"/>
    <mergeCell ref="DV40:DW40"/>
    <mergeCell ref="DX40:DY40"/>
    <mergeCell ref="DZ40:EA40"/>
    <mergeCell ref="EB40:EC40"/>
    <mergeCell ref="ED40:EE40"/>
    <mergeCell ref="EF40:EG40"/>
    <mergeCell ref="EH40:EI40"/>
    <mergeCell ref="EJ40:EK40"/>
    <mergeCell ref="EL40:EM40"/>
    <mergeCell ref="EN40:EO40"/>
    <mergeCell ref="EP40:EQ40"/>
    <mergeCell ref="ER40:ES40"/>
    <mergeCell ref="ET40:EU40"/>
    <mergeCell ref="EV40:EW40"/>
    <mergeCell ref="EX40:EY40"/>
    <mergeCell ref="EZ40:FA40"/>
    <mergeCell ref="FB40:FC40"/>
    <mergeCell ref="FD40:FE40"/>
    <mergeCell ref="FF40:FG40"/>
    <mergeCell ref="FH40:FI40"/>
    <mergeCell ref="FJ40:FK40"/>
    <mergeCell ref="FL40:FM40"/>
    <mergeCell ref="FN40:FO40"/>
    <mergeCell ref="FP40:FQ40"/>
    <mergeCell ref="FR40:FS40"/>
    <mergeCell ref="FT40:FU40"/>
    <mergeCell ref="FV40:FW40"/>
    <mergeCell ref="FX40:FY40"/>
    <mergeCell ref="FZ40:GA40"/>
    <mergeCell ref="GB40:GC40"/>
    <mergeCell ref="GD40:GE40"/>
    <mergeCell ref="GF40:GG40"/>
    <mergeCell ref="D41:E41"/>
    <mergeCell ref="F41:G41"/>
    <mergeCell ref="H41:I41"/>
    <mergeCell ref="J41:K41"/>
    <mergeCell ref="L41:M41"/>
    <mergeCell ref="N41:O41"/>
    <mergeCell ref="P41:Q41"/>
    <mergeCell ref="R41:S41"/>
    <mergeCell ref="T41:U41"/>
    <mergeCell ref="V41:W41"/>
    <mergeCell ref="X41:Y41"/>
    <mergeCell ref="Z41:AA41"/>
    <mergeCell ref="AB41:AC41"/>
    <mergeCell ref="AD41:AE41"/>
    <mergeCell ref="AF41:AG41"/>
    <mergeCell ref="AH41:AI41"/>
    <mergeCell ref="AJ41:AK41"/>
    <mergeCell ref="AL41:AM41"/>
    <mergeCell ref="AN41:AO41"/>
    <mergeCell ref="AP41:AQ41"/>
    <mergeCell ref="AR41:AS41"/>
    <mergeCell ref="AT41:AU41"/>
    <mergeCell ref="AV41:AW41"/>
    <mergeCell ref="AX41:AY41"/>
    <mergeCell ref="AZ41:BA41"/>
    <mergeCell ref="BB41:BC41"/>
    <mergeCell ref="BD41:BE41"/>
    <mergeCell ref="BF41:BG41"/>
    <mergeCell ref="BH41:BI41"/>
    <mergeCell ref="BJ41:BK41"/>
    <mergeCell ref="BL41:BM41"/>
    <mergeCell ref="BN41:BO41"/>
    <mergeCell ref="BP41:BQ41"/>
    <mergeCell ref="BR41:BS41"/>
    <mergeCell ref="BT41:BU41"/>
    <mergeCell ref="BV41:BW41"/>
    <mergeCell ref="BX41:BY41"/>
    <mergeCell ref="BZ41:CA41"/>
    <mergeCell ref="CB41:CC41"/>
    <mergeCell ref="CD41:CE41"/>
    <mergeCell ref="CF41:CG41"/>
    <mergeCell ref="CH41:CI41"/>
    <mergeCell ref="CJ41:CK41"/>
    <mergeCell ref="CL41:CM41"/>
    <mergeCell ref="CN41:CO41"/>
    <mergeCell ref="CP41:CQ41"/>
    <mergeCell ref="CR41:CS41"/>
    <mergeCell ref="CT41:CU41"/>
    <mergeCell ref="CV41:CW41"/>
    <mergeCell ref="CX41:CY41"/>
    <mergeCell ref="CZ41:DA41"/>
    <mergeCell ref="DB41:DC41"/>
    <mergeCell ref="DD41:DE41"/>
    <mergeCell ref="DF41:DG41"/>
    <mergeCell ref="DH41:DI41"/>
    <mergeCell ref="DJ41:DK41"/>
    <mergeCell ref="DL41:DM41"/>
    <mergeCell ref="DN41:DO41"/>
    <mergeCell ref="DP41:DQ41"/>
    <mergeCell ref="DR41:DS41"/>
    <mergeCell ref="DT41:DU41"/>
    <mergeCell ref="DV41:DW41"/>
    <mergeCell ref="DX41:DY41"/>
    <mergeCell ref="DZ41:EA41"/>
    <mergeCell ref="EB41:EC41"/>
    <mergeCell ref="ED41:EE41"/>
    <mergeCell ref="EF41:EG41"/>
    <mergeCell ref="EH41:EI41"/>
    <mergeCell ref="EJ41:EK41"/>
    <mergeCell ref="EL41:EM41"/>
    <mergeCell ref="EN41:EO41"/>
    <mergeCell ref="EP41:EQ41"/>
    <mergeCell ref="ER41:ES41"/>
    <mergeCell ref="ET41:EU41"/>
    <mergeCell ref="EV41:EW41"/>
    <mergeCell ref="EX41:EY41"/>
    <mergeCell ref="EZ41:FA41"/>
    <mergeCell ref="FB41:FC41"/>
    <mergeCell ref="FD41:FE41"/>
    <mergeCell ref="FF41:FG41"/>
    <mergeCell ref="FH41:FI41"/>
    <mergeCell ref="FJ41:FK41"/>
    <mergeCell ref="FL41:FM41"/>
    <mergeCell ref="FN41:FO41"/>
    <mergeCell ref="FP41:FQ41"/>
    <mergeCell ref="FR41:FS41"/>
    <mergeCell ref="FT41:FU41"/>
    <mergeCell ref="FV41:FW41"/>
    <mergeCell ref="FX41:FY41"/>
    <mergeCell ref="FZ41:GA41"/>
    <mergeCell ref="GB41:GC41"/>
    <mergeCell ref="GD41:GE41"/>
    <mergeCell ref="GF41:GG41"/>
    <mergeCell ref="D42:E42"/>
    <mergeCell ref="F42:G42"/>
    <mergeCell ref="H42:I42"/>
    <mergeCell ref="J42:K42"/>
    <mergeCell ref="L42:M42"/>
    <mergeCell ref="N42:O42"/>
    <mergeCell ref="P42:Q42"/>
    <mergeCell ref="R42:S42"/>
    <mergeCell ref="T42:U42"/>
    <mergeCell ref="V42:W42"/>
    <mergeCell ref="X42:Y42"/>
    <mergeCell ref="Z42:AA42"/>
    <mergeCell ref="AB42:AC42"/>
    <mergeCell ref="AD42:AE42"/>
    <mergeCell ref="AF42:AG42"/>
    <mergeCell ref="AH42:AI42"/>
    <mergeCell ref="AJ42:AK42"/>
    <mergeCell ref="AL42:AM42"/>
    <mergeCell ref="AN42:AO42"/>
    <mergeCell ref="AP42:AQ42"/>
    <mergeCell ref="AR42:AS42"/>
    <mergeCell ref="AT42:AU42"/>
    <mergeCell ref="AV42:AW42"/>
    <mergeCell ref="AX42:AY42"/>
    <mergeCell ref="AZ42:BA42"/>
    <mergeCell ref="BB42:BC42"/>
    <mergeCell ref="BD42:BE42"/>
    <mergeCell ref="BF42:BG42"/>
    <mergeCell ref="BH42:BI42"/>
    <mergeCell ref="BJ42:BK42"/>
    <mergeCell ref="BL42:BM42"/>
    <mergeCell ref="BN42:BO42"/>
    <mergeCell ref="BP42:BQ42"/>
    <mergeCell ref="BR42:BS42"/>
    <mergeCell ref="BT42:BU42"/>
    <mergeCell ref="BV42:BW42"/>
    <mergeCell ref="BX42:BY42"/>
    <mergeCell ref="BZ42:CA42"/>
    <mergeCell ref="CB42:CC42"/>
    <mergeCell ref="CD42:CE42"/>
    <mergeCell ref="CF42:CG42"/>
    <mergeCell ref="CH42:CI42"/>
    <mergeCell ref="CJ42:CK42"/>
    <mergeCell ref="CL42:CM42"/>
    <mergeCell ref="CN42:CO42"/>
    <mergeCell ref="CP42:CQ42"/>
    <mergeCell ref="CR42:CS42"/>
    <mergeCell ref="CT42:CU42"/>
    <mergeCell ref="CV42:CW42"/>
    <mergeCell ref="CX42:CY42"/>
    <mergeCell ref="CZ42:DA42"/>
    <mergeCell ref="DB42:DC42"/>
    <mergeCell ref="DD42:DE42"/>
    <mergeCell ref="DF42:DG42"/>
    <mergeCell ref="DH42:DI42"/>
    <mergeCell ref="DJ42:DK42"/>
    <mergeCell ref="DL42:DM42"/>
    <mergeCell ref="DN42:DO42"/>
    <mergeCell ref="DP42:DQ42"/>
    <mergeCell ref="DR42:DS42"/>
    <mergeCell ref="DT42:DU42"/>
    <mergeCell ref="DV42:DW42"/>
    <mergeCell ref="DX42:DY42"/>
    <mergeCell ref="DZ42:EA42"/>
    <mergeCell ref="EB42:EC42"/>
    <mergeCell ref="ED42:EE42"/>
    <mergeCell ref="EF42:EG42"/>
    <mergeCell ref="EH42:EI42"/>
    <mergeCell ref="EJ42:EK42"/>
    <mergeCell ref="EL42:EM42"/>
    <mergeCell ref="EN42:EO42"/>
    <mergeCell ref="EP42:EQ42"/>
    <mergeCell ref="ER42:ES42"/>
    <mergeCell ref="ET42:EU42"/>
    <mergeCell ref="EV42:EW42"/>
    <mergeCell ref="EX42:EY42"/>
    <mergeCell ref="EZ42:FA42"/>
    <mergeCell ref="FB42:FC42"/>
    <mergeCell ref="FD42:FE42"/>
    <mergeCell ref="FF42:FG42"/>
    <mergeCell ref="FH42:FI42"/>
    <mergeCell ref="FJ42:FK42"/>
    <mergeCell ref="FL42:FM42"/>
    <mergeCell ref="FN42:FO42"/>
    <mergeCell ref="FP42:FQ42"/>
    <mergeCell ref="FR42:FS42"/>
    <mergeCell ref="FT42:FU42"/>
    <mergeCell ref="FV42:FW42"/>
    <mergeCell ref="FX42:FY42"/>
    <mergeCell ref="FZ42:GA42"/>
    <mergeCell ref="GB42:GC42"/>
    <mergeCell ref="GD42:GE42"/>
    <mergeCell ref="GF42:GG42"/>
    <mergeCell ref="D43:E43"/>
    <mergeCell ref="F43:G43"/>
    <mergeCell ref="H43:I43"/>
    <mergeCell ref="J43:K43"/>
    <mergeCell ref="L43:M43"/>
    <mergeCell ref="N43:O43"/>
    <mergeCell ref="P43:Q43"/>
    <mergeCell ref="R43:S43"/>
    <mergeCell ref="T43:U43"/>
    <mergeCell ref="V43:W43"/>
    <mergeCell ref="X43:Y43"/>
    <mergeCell ref="Z43:AA43"/>
    <mergeCell ref="AB43:AC43"/>
    <mergeCell ref="AD43:AE43"/>
    <mergeCell ref="AF43:AG43"/>
    <mergeCell ref="AH43:AI43"/>
    <mergeCell ref="AJ43:AK43"/>
    <mergeCell ref="AL43:AM43"/>
    <mergeCell ref="AN43:AO43"/>
    <mergeCell ref="AP43:AQ43"/>
    <mergeCell ref="AR43:AS43"/>
    <mergeCell ref="AT43:AU43"/>
    <mergeCell ref="AV43:AW43"/>
    <mergeCell ref="AX43:AY43"/>
    <mergeCell ref="AZ43:BA43"/>
    <mergeCell ref="BB43:BC43"/>
    <mergeCell ref="BD43:BE43"/>
    <mergeCell ref="BF43:BG43"/>
    <mergeCell ref="BH43:BI43"/>
    <mergeCell ref="BJ43:BK43"/>
    <mergeCell ref="BL43:BM43"/>
    <mergeCell ref="BN43:BO43"/>
    <mergeCell ref="BP43:BQ43"/>
    <mergeCell ref="BR43:BS43"/>
    <mergeCell ref="BT43:BU43"/>
    <mergeCell ref="BV43:BW43"/>
    <mergeCell ref="BX43:BY43"/>
    <mergeCell ref="BZ43:CA43"/>
    <mergeCell ref="CB43:CC43"/>
    <mergeCell ref="CD43:CE43"/>
    <mergeCell ref="CF43:CG43"/>
    <mergeCell ref="CH43:CI43"/>
    <mergeCell ref="CJ43:CK43"/>
    <mergeCell ref="CL43:CM43"/>
    <mergeCell ref="CN43:CO43"/>
    <mergeCell ref="CP43:CQ43"/>
    <mergeCell ref="CR43:CS43"/>
    <mergeCell ref="CT43:CU43"/>
    <mergeCell ref="CV43:CW43"/>
    <mergeCell ref="CX43:CY43"/>
    <mergeCell ref="CZ43:DA43"/>
    <mergeCell ref="DB43:DC43"/>
    <mergeCell ref="DD43:DE43"/>
    <mergeCell ref="DF43:DG43"/>
    <mergeCell ref="DH43:DI43"/>
    <mergeCell ref="DJ43:DK43"/>
    <mergeCell ref="DL43:DM43"/>
    <mergeCell ref="DN43:DO43"/>
    <mergeCell ref="DP43:DQ43"/>
    <mergeCell ref="DR43:DS43"/>
    <mergeCell ref="DT43:DU43"/>
    <mergeCell ref="DV43:DW43"/>
    <mergeCell ref="DX43:DY43"/>
    <mergeCell ref="DZ43:EA43"/>
    <mergeCell ref="EB43:EC43"/>
    <mergeCell ref="ED43:EE43"/>
    <mergeCell ref="EF43:EG43"/>
    <mergeCell ref="EH43:EI43"/>
    <mergeCell ref="EJ43:EK43"/>
    <mergeCell ref="EL43:EM43"/>
    <mergeCell ref="EN43:EO43"/>
    <mergeCell ref="EP43:EQ43"/>
    <mergeCell ref="ER43:ES43"/>
    <mergeCell ref="ET43:EU43"/>
    <mergeCell ref="EV43:EW43"/>
    <mergeCell ref="EX43:EY43"/>
    <mergeCell ref="EZ43:FA43"/>
    <mergeCell ref="FB43:FC43"/>
    <mergeCell ref="FD43:FE43"/>
    <mergeCell ref="FF43:FG43"/>
    <mergeCell ref="FH43:FI43"/>
    <mergeCell ref="FJ43:FK43"/>
    <mergeCell ref="FL43:FM43"/>
    <mergeCell ref="FN43:FO43"/>
    <mergeCell ref="FP43:FQ43"/>
    <mergeCell ref="FR43:FS43"/>
    <mergeCell ref="FT43:FU43"/>
    <mergeCell ref="FV43:FW43"/>
    <mergeCell ref="FX43:FY43"/>
    <mergeCell ref="FZ43:GA43"/>
    <mergeCell ref="GB43:GC43"/>
    <mergeCell ref="GD43:GE43"/>
    <mergeCell ref="GF43:GG43"/>
    <mergeCell ref="D44:E44"/>
    <mergeCell ref="F44:G44"/>
    <mergeCell ref="H44:I44"/>
    <mergeCell ref="J44:K44"/>
    <mergeCell ref="L44:M44"/>
    <mergeCell ref="N44:O44"/>
    <mergeCell ref="P44:Q44"/>
    <mergeCell ref="R44:S44"/>
    <mergeCell ref="T44:U44"/>
    <mergeCell ref="V44:W44"/>
    <mergeCell ref="X44:Y44"/>
    <mergeCell ref="Z44:AA44"/>
    <mergeCell ref="AB44:AC44"/>
    <mergeCell ref="AD44:AE44"/>
    <mergeCell ref="AF44:AG44"/>
    <mergeCell ref="AH44:AI44"/>
    <mergeCell ref="AJ44:AK44"/>
    <mergeCell ref="AL44:AM44"/>
    <mergeCell ref="AN44:AO44"/>
    <mergeCell ref="AP44:AQ44"/>
    <mergeCell ref="AR44:AS44"/>
    <mergeCell ref="AT44:AU44"/>
    <mergeCell ref="AV44:AW44"/>
    <mergeCell ref="AX44:AY44"/>
    <mergeCell ref="AZ44:BA44"/>
    <mergeCell ref="BB44:BC44"/>
    <mergeCell ref="BD44:BE44"/>
    <mergeCell ref="BF44:BG44"/>
    <mergeCell ref="BH44:BI44"/>
    <mergeCell ref="BJ44:BK44"/>
    <mergeCell ref="BL44:BM44"/>
    <mergeCell ref="BN44:BO44"/>
    <mergeCell ref="BP44:BQ44"/>
    <mergeCell ref="BR44:BS44"/>
    <mergeCell ref="BT44:BU44"/>
    <mergeCell ref="BV44:BW44"/>
    <mergeCell ref="BX44:BY44"/>
    <mergeCell ref="BZ44:CA44"/>
    <mergeCell ref="CB44:CC44"/>
    <mergeCell ref="CD44:CE44"/>
    <mergeCell ref="CF44:CG44"/>
    <mergeCell ref="CH44:CI44"/>
    <mergeCell ref="CJ44:CK44"/>
    <mergeCell ref="CL44:CM44"/>
    <mergeCell ref="CN44:CO44"/>
    <mergeCell ref="CP44:CQ44"/>
    <mergeCell ref="CR44:CS44"/>
    <mergeCell ref="CT44:CU44"/>
    <mergeCell ref="CV44:CW44"/>
    <mergeCell ref="CX44:CY44"/>
    <mergeCell ref="CZ44:DA44"/>
    <mergeCell ref="DB44:DC44"/>
    <mergeCell ref="DD44:DE44"/>
    <mergeCell ref="DF44:DG44"/>
    <mergeCell ref="DH44:DI44"/>
    <mergeCell ref="DJ44:DK44"/>
    <mergeCell ref="DL44:DM44"/>
    <mergeCell ref="DN44:DO44"/>
    <mergeCell ref="DP44:DQ44"/>
    <mergeCell ref="DR44:DS44"/>
    <mergeCell ref="DT44:DU44"/>
    <mergeCell ref="DV44:DW44"/>
    <mergeCell ref="DX44:DY44"/>
    <mergeCell ref="DZ44:EA44"/>
    <mergeCell ref="EB44:EC44"/>
    <mergeCell ref="ED44:EE44"/>
    <mergeCell ref="EF44:EG44"/>
    <mergeCell ref="EH44:EI44"/>
    <mergeCell ref="EJ44:EK44"/>
    <mergeCell ref="EL44:EM44"/>
    <mergeCell ref="EN44:EO44"/>
    <mergeCell ref="EP44:EQ44"/>
    <mergeCell ref="ER44:ES44"/>
    <mergeCell ref="ET44:EU44"/>
    <mergeCell ref="EV44:EW44"/>
    <mergeCell ref="EX44:EY44"/>
    <mergeCell ref="EZ44:FA44"/>
    <mergeCell ref="FB44:FC44"/>
    <mergeCell ref="FD44:FE44"/>
    <mergeCell ref="FF44:FG44"/>
    <mergeCell ref="FH44:FI44"/>
    <mergeCell ref="FJ44:FK44"/>
    <mergeCell ref="FL44:FM44"/>
    <mergeCell ref="FN44:FO44"/>
    <mergeCell ref="FP44:FQ44"/>
    <mergeCell ref="FR44:FS44"/>
    <mergeCell ref="FT44:FU44"/>
    <mergeCell ref="FV44:FW44"/>
    <mergeCell ref="FX44:FY44"/>
    <mergeCell ref="FZ44:GA44"/>
    <mergeCell ref="GB44:GC44"/>
    <mergeCell ref="GD44:GE44"/>
    <mergeCell ref="GF44:GG44"/>
    <mergeCell ref="D45:E45"/>
    <mergeCell ref="F45:G45"/>
    <mergeCell ref="H45:I45"/>
    <mergeCell ref="J45:K45"/>
    <mergeCell ref="L45:M45"/>
    <mergeCell ref="N45:O45"/>
    <mergeCell ref="P45:Q45"/>
    <mergeCell ref="R45:S45"/>
    <mergeCell ref="T45:U45"/>
    <mergeCell ref="V45:W45"/>
    <mergeCell ref="X45:Y45"/>
    <mergeCell ref="Z45:AA45"/>
    <mergeCell ref="AB45:AC45"/>
    <mergeCell ref="AD45:AE45"/>
    <mergeCell ref="AF45:AG45"/>
    <mergeCell ref="AH45:AI45"/>
    <mergeCell ref="AJ45:AK45"/>
    <mergeCell ref="AL45:AM45"/>
    <mergeCell ref="AN45:AO45"/>
    <mergeCell ref="AP45:AQ45"/>
    <mergeCell ref="AR45:AS45"/>
    <mergeCell ref="AT45:AU45"/>
    <mergeCell ref="AV45:AW45"/>
    <mergeCell ref="AX45:AY45"/>
    <mergeCell ref="AZ45:BA45"/>
    <mergeCell ref="BB45:BC45"/>
    <mergeCell ref="BD45:BE45"/>
    <mergeCell ref="BF45:BG45"/>
    <mergeCell ref="BH45:BI45"/>
    <mergeCell ref="BJ45:BK45"/>
    <mergeCell ref="BL45:BM45"/>
    <mergeCell ref="BN45:BO45"/>
    <mergeCell ref="BP45:BQ45"/>
    <mergeCell ref="BR45:BS45"/>
    <mergeCell ref="BT45:BU45"/>
    <mergeCell ref="BV45:BW45"/>
    <mergeCell ref="BX45:BY45"/>
    <mergeCell ref="BZ45:CA45"/>
    <mergeCell ref="CB45:CC45"/>
    <mergeCell ref="CD45:CE45"/>
    <mergeCell ref="CF45:CG45"/>
    <mergeCell ref="CH45:CI45"/>
    <mergeCell ref="CJ45:CK45"/>
    <mergeCell ref="CL45:CM45"/>
    <mergeCell ref="CN45:CO45"/>
    <mergeCell ref="CP45:CQ45"/>
    <mergeCell ref="CR45:CS45"/>
    <mergeCell ref="CT45:CU45"/>
    <mergeCell ref="CV45:CW45"/>
    <mergeCell ref="CX45:CY45"/>
    <mergeCell ref="CZ45:DA45"/>
    <mergeCell ref="DB45:DC45"/>
    <mergeCell ref="DD45:DE45"/>
    <mergeCell ref="DF45:DG45"/>
    <mergeCell ref="DH45:DI45"/>
    <mergeCell ref="DJ45:DK45"/>
    <mergeCell ref="DL45:DM45"/>
    <mergeCell ref="DN45:DO45"/>
    <mergeCell ref="DP45:DQ45"/>
    <mergeCell ref="DR45:DS45"/>
    <mergeCell ref="DT45:DU45"/>
    <mergeCell ref="DV45:DW45"/>
    <mergeCell ref="DX45:DY45"/>
    <mergeCell ref="DZ45:EA45"/>
    <mergeCell ref="EB45:EC45"/>
    <mergeCell ref="ED45:EE45"/>
    <mergeCell ref="EF45:EG45"/>
    <mergeCell ref="EH45:EI45"/>
    <mergeCell ref="EJ45:EK45"/>
    <mergeCell ref="EL45:EM45"/>
    <mergeCell ref="EN45:EO45"/>
    <mergeCell ref="EP45:EQ45"/>
    <mergeCell ref="ER45:ES45"/>
    <mergeCell ref="ET45:EU45"/>
    <mergeCell ref="EV45:EW45"/>
    <mergeCell ref="EX45:EY45"/>
    <mergeCell ref="EZ45:FA45"/>
    <mergeCell ref="FB45:FC45"/>
    <mergeCell ref="FD45:FE45"/>
    <mergeCell ref="FF45:FG45"/>
    <mergeCell ref="FH45:FI45"/>
    <mergeCell ref="FJ45:FK45"/>
    <mergeCell ref="FL45:FM45"/>
    <mergeCell ref="FN45:FO45"/>
    <mergeCell ref="FP45:FQ45"/>
    <mergeCell ref="FR45:FS45"/>
    <mergeCell ref="FT45:FU45"/>
    <mergeCell ref="FV45:FW45"/>
    <mergeCell ref="FX45:FY45"/>
    <mergeCell ref="FZ45:GA45"/>
    <mergeCell ref="GB45:GC45"/>
    <mergeCell ref="GD45:GE45"/>
    <mergeCell ref="GF45:GG45"/>
    <mergeCell ref="D46:E46"/>
    <mergeCell ref="F46:G46"/>
    <mergeCell ref="H46:I46"/>
    <mergeCell ref="J46:K46"/>
    <mergeCell ref="L46:M46"/>
    <mergeCell ref="N46:O46"/>
    <mergeCell ref="P46:Q46"/>
    <mergeCell ref="R46:S46"/>
    <mergeCell ref="T46:U46"/>
    <mergeCell ref="V46:W46"/>
    <mergeCell ref="X46:Y46"/>
    <mergeCell ref="Z46:AA46"/>
    <mergeCell ref="AB46:AC46"/>
    <mergeCell ref="AD46:AE46"/>
    <mergeCell ref="AF46:AG46"/>
    <mergeCell ref="AH46:AI46"/>
    <mergeCell ref="AJ46:AK46"/>
    <mergeCell ref="AL46:AM46"/>
    <mergeCell ref="AN46:AO46"/>
    <mergeCell ref="AP46:AQ46"/>
    <mergeCell ref="AR46:AS46"/>
    <mergeCell ref="AT46:AU46"/>
    <mergeCell ref="AV46:AW46"/>
    <mergeCell ref="AX46:AY46"/>
    <mergeCell ref="AZ46:BA46"/>
    <mergeCell ref="BB46:BC46"/>
    <mergeCell ref="BD46:BE46"/>
    <mergeCell ref="BF46:BG46"/>
    <mergeCell ref="BH46:BI46"/>
    <mergeCell ref="BJ46:BK46"/>
    <mergeCell ref="BL46:BM46"/>
    <mergeCell ref="BN46:BO46"/>
    <mergeCell ref="BP46:BQ46"/>
    <mergeCell ref="BR46:BS46"/>
    <mergeCell ref="BT46:BU46"/>
    <mergeCell ref="BV46:BW46"/>
    <mergeCell ref="BX46:BY46"/>
    <mergeCell ref="BZ46:CA46"/>
    <mergeCell ref="CB46:CC46"/>
    <mergeCell ref="CD46:CE46"/>
    <mergeCell ref="CF46:CG46"/>
    <mergeCell ref="CH46:CI46"/>
    <mergeCell ref="CJ46:CK46"/>
    <mergeCell ref="CL46:CM46"/>
    <mergeCell ref="CN46:CO46"/>
    <mergeCell ref="CP46:CQ46"/>
    <mergeCell ref="CR46:CS46"/>
    <mergeCell ref="CT46:CU46"/>
    <mergeCell ref="CV46:CW46"/>
    <mergeCell ref="CX46:CY46"/>
    <mergeCell ref="CZ46:DA46"/>
    <mergeCell ref="DB46:DC46"/>
    <mergeCell ref="DD46:DE46"/>
    <mergeCell ref="DF46:DG46"/>
    <mergeCell ref="DH46:DI46"/>
    <mergeCell ref="DJ46:DK46"/>
    <mergeCell ref="DL46:DM46"/>
    <mergeCell ref="DN46:DO46"/>
    <mergeCell ref="DP46:DQ46"/>
    <mergeCell ref="DR46:DS46"/>
    <mergeCell ref="DT46:DU46"/>
    <mergeCell ref="DV46:DW46"/>
    <mergeCell ref="DX46:DY46"/>
    <mergeCell ref="DZ46:EA46"/>
    <mergeCell ref="EB46:EC46"/>
    <mergeCell ref="ED46:EE46"/>
    <mergeCell ref="EF46:EG46"/>
    <mergeCell ref="EH46:EI46"/>
    <mergeCell ref="EJ46:EK46"/>
    <mergeCell ref="EL46:EM46"/>
    <mergeCell ref="EN46:EO46"/>
    <mergeCell ref="EP46:EQ46"/>
    <mergeCell ref="ER46:ES46"/>
    <mergeCell ref="ET46:EU46"/>
    <mergeCell ref="EV46:EW46"/>
    <mergeCell ref="EX46:EY46"/>
    <mergeCell ref="EZ46:FA46"/>
    <mergeCell ref="FB46:FC46"/>
    <mergeCell ref="FD46:FE46"/>
    <mergeCell ref="FF46:FG46"/>
    <mergeCell ref="FH46:FI46"/>
    <mergeCell ref="FJ46:FK46"/>
    <mergeCell ref="FL46:FM46"/>
    <mergeCell ref="FN46:FO46"/>
    <mergeCell ref="FP46:FQ46"/>
    <mergeCell ref="FR46:FS46"/>
    <mergeCell ref="FT46:FU46"/>
    <mergeCell ref="FV46:FW46"/>
    <mergeCell ref="FX46:FY46"/>
    <mergeCell ref="FZ46:GA46"/>
    <mergeCell ref="GB46:GC46"/>
    <mergeCell ref="GD46:GE46"/>
    <mergeCell ref="GF46:GG46"/>
    <mergeCell ref="D47:E47"/>
    <mergeCell ref="F47:G47"/>
    <mergeCell ref="H47:I47"/>
    <mergeCell ref="J47:K47"/>
    <mergeCell ref="L47:M47"/>
    <mergeCell ref="N47:O47"/>
    <mergeCell ref="P47:Q47"/>
    <mergeCell ref="R47:S47"/>
    <mergeCell ref="T47:U47"/>
    <mergeCell ref="V47:W47"/>
    <mergeCell ref="X47:Y47"/>
    <mergeCell ref="Z47:AA47"/>
    <mergeCell ref="AB47:AC47"/>
    <mergeCell ref="AD47:AE47"/>
    <mergeCell ref="AF47:AG47"/>
    <mergeCell ref="AH47:AI47"/>
    <mergeCell ref="AJ47:AK47"/>
    <mergeCell ref="AL47:AM47"/>
    <mergeCell ref="AN47:AO47"/>
    <mergeCell ref="AP47:AQ47"/>
    <mergeCell ref="AR47:AS47"/>
    <mergeCell ref="AT47:AU47"/>
    <mergeCell ref="AV47:AW47"/>
    <mergeCell ref="AX47:AY47"/>
    <mergeCell ref="AZ47:BA47"/>
    <mergeCell ref="BB47:BC47"/>
    <mergeCell ref="BD47:BE47"/>
    <mergeCell ref="BF47:BG47"/>
    <mergeCell ref="BH47:BI47"/>
    <mergeCell ref="BJ47:BK47"/>
    <mergeCell ref="BL47:BM47"/>
    <mergeCell ref="BN47:BO47"/>
    <mergeCell ref="BP47:BQ47"/>
    <mergeCell ref="BR47:BS47"/>
    <mergeCell ref="BT47:BU47"/>
    <mergeCell ref="BV47:BW47"/>
    <mergeCell ref="BX47:BY47"/>
    <mergeCell ref="BZ47:CA47"/>
    <mergeCell ref="CB47:CC47"/>
    <mergeCell ref="CD47:CE47"/>
    <mergeCell ref="CF47:CG47"/>
    <mergeCell ref="CH47:CI47"/>
    <mergeCell ref="CJ47:CK47"/>
    <mergeCell ref="CL47:CM47"/>
    <mergeCell ref="CN47:CO47"/>
    <mergeCell ref="CP47:CQ47"/>
    <mergeCell ref="CR47:CS47"/>
    <mergeCell ref="CT47:CU47"/>
    <mergeCell ref="CV47:CW47"/>
    <mergeCell ref="CX47:CY47"/>
    <mergeCell ref="CZ47:DA47"/>
    <mergeCell ref="DB47:DC47"/>
    <mergeCell ref="DD47:DE47"/>
    <mergeCell ref="DF47:DG47"/>
    <mergeCell ref="DH47:DI47"/>
    <mergeCell ref="DJ47:DK47"/>
    <mergeCell ref="DL47:DM47"/>
    <mergeCell ref="DN47:DO47"/>
    <mergeCell ref="DP47:DQ47"/>
    <mergeCell ref="DR47:DS47"/>
    <mergeCell ref="DT47:DU47"/>
    <mergeCell ref="DV47:DW47"/>
    <mergeCell ref="DX47:DY47"/>
    <mergeCell ref="DZ47:EA47"/>
    <mergeCell ref="EB47:EC47"/>
    <mergeCell ref="ED47:EE47"/>
    <mergeCell ref="EF47:EG47"/>
    <mergeCell ref="EH47:EI47"/>
    <mergeCell ref="EJ47:EK47"/>
    <mergeCell ref="EL47:EM47"/>
    <mergeCell ref="EN47:EO47"/>
    <mergeCell ref="EP47:EQ47"/>
    <mergeCell ref="ER47:ES47"/>
    <mergeCell ref="ET47:EU47"/>
    <mergeCell ref="EV47:EW47"/>
    <mergeCell ref="EX47:EY47"/>
    <mergeCell ref="EZ47:FA47"/>
    <mergeCell ref="FB47:FC47"/>
    <mergeCell ref="FD47:FE47"/>
    <mergeCell ref="FF47:FG47"/>
    <mergeCell ref="FH47:FI47"/>
    <mergeCell ref="FJ47:FK47"/>
    <mergeCell ref="FL47:FM47"/>
    <mergeCell ref="FN47:FO47"/>
    <mergeCell ref="FP47:FQ47"/>
    <mergeCell ref="FR47:FS47"/>
    <mergeCell ref="FT47:FU47"/>
    <mergeCell ref="FV47:FW47"/>
    <mergeCell ref="FX47:FY47"/>
    <mergeCell ref="FZ47:GA47"/>
    <mergeCell ref="GB47:GC47"/>
    <mergeCell ref="GD47:GE47"/>
    <mergeCell ref="GF47:GG47"/>
    <mergeCell ref="D48:E48"/>
    <mergeCell ref="F48:G48"/>
    <mergeCell ref="H48:I48"/>
    <mergeCell ref="J48:K48"/>
    <mergeCell ref="L48:M48"/>
    <mergeCell ref="N48:O48"/>
    <mergeCell ref="P48:Q48"/>
    <mergeCell ref="R48:S48"/>
    <mergeCell ref="T48:U48"/>
    <mergeCell ref="V48:W48"/>
    <mergeCell ref="X48:Y48"/>
    <mergeCell ref="Z48:AA48"/>
    <mergeCell ref="AB48:AC48"/>
    <mergeCell ref="AD48:AE48"/>
    <mergeCell ref="AF48:AG48"/>
    <mergeCell ref="AH48:AI48"/>
    <mergeCell ref="AJ48:AK48"/>
    <mergeCell ref="AL48:AM48"/>
    <mergeCell ref="AN48:AO48"/>
    <mergeCell ref="AP48:AQ48"/>
    <mergeCell ref="AR48:AS48"/>
    <mergeCell ref="AT48:AU48"/>
    <mergeCell ref="AV48:AW48"/>
    <mergeCell ref="AX48:AY48"/>
    <mergeCell ref="AZ48:BA48"/>
    <mergeCell ref="BB48:BC48"/>
    <mergeCell ref="BD48:BE48"/>
    <mergeCell ref="BF48:BG48"/>
    <mergeCell ref="BH48:BI48"/>
    <mergeCell ref="BJ48:BK48"/>
    <mergeCell ref="BL48:BM48"/>
    <mergeCell ref="BN48:BO48"/>
    <mergeCell ref="BP48:BQ48"/>
    <mergeCell ref="BR48:BS48"/>
    <mergeCell ref="BT48:BU48"/>
    <mergeCell ref="BV48:BW48"/>
    <mergeCell ref="BX48:BY48"/>
    <mergeCell ref="BZ48:CA48"/>
    <mergeCell ref="CB48:CC48"/>
    <mergeCell ref="CD48:CE48"/>
    <mergeCell ref="CF48:CG48"/>
    <mergeCell ref="CH48:CI48"/>
    <mergeCell ref="CJ48:CK48"/>
    <mergeCell ref="CL48:CM48"/>
    <mergeCell ref="CN48:CO48"/>
    <mergeCell ref="CP48:CQ48"/>
    <mergeCell ref="CR48:CS48"/>
    <mergeCell ref="CT48:CU48"/>
    <mergeCell ref="CV48:CW48"/>
    <mergeCell ref="CX48:CY48"/>
    <mergeCell ref="CZ48:DA48"/>
    <mergeCell ref="DB48:DC48"/>
    <mergeCell ref="DD48:DE48"/>
    <mergeCell ref="DF48:DG48"/>
    <mergeCell ref="DH48:DI48"/>
    <mergeCell ref="DJ48:DK48"/>
    <mergeCell ref="DL48:DM48"/>
    <mergeCell ref="DN48:DO48"/>
    <mergeCell ref="DP48:DQ48"/>
    <mergeCell ref="DR48:DS48"/>
    <mergeCell ref="DT48:DU48"/>
    <mergeCell ref="DV48:DW48"/>
    <mergeCell ref="DX48:DY48"/>
    <mergeCell ref="DZ48:EA48"/>
    <mergeCell ref="EB48:EC48"/>
    <mergeCell ref="ED48:EE48"/>
    <mergeCell ref="EF48:EG48"/>
    <mergeCell ref="EH48:EI48"/>
    <mergeCell ref="EJ48:EK48"/>
    <mergeCell ref="EL48:EM48"/>
    <mergeCell ref="EN48:EO48"/>
    <mergeCell ref="EP48:EQ48"/>
    <mergeCell ref="ER48:ES48"/>
    <mergeCell ref="ET48:EU48"/>
    <mergeCell ref="EV48:EW48"/>
    <mergeCell ref="EX48:EY48"/>
    <mergeCell ref="EZ48:FA48"/>
    <mergeCell ref="FB48:FC48"/>
    <mergeCell ref="FD48:FE48"/>
    <mergeCell ref="FF48:FG48"/>
    <mergeCell ref="FH48:FI48"/>
    <mergeCell ref="FJ48:FK48"/>
    <mergeCell ref="FL48:FM48"/>
    <mergeCell ref="FN48:FO48"/>
    <mergeCell ref="FP48:FQ48"/>
    <mergeCell ref="FR48:FS48"/>
    <mergeCell ref="FT48:FU48"/>
    <mergeCell ref="FV48:FW48"/>
    <mergeCell ref="FX48:FY48"/>
    <mergeCell ref="FZ48:GA48"/>
    <mergeCell ref="GB48:GC48"/>
    <mergeCell ref="GD48:GE48"/>
    <mergeCell ref="GF48:GG48"/>
    <mergeCell ref="D49:E49"/>
    <mergeCell ref="F49:G49"/>
    <mergeCell ref="H49:I49"/>
    <mergeCell ref="J49:K49"/>
    <mergeCell ref="L49:M49"/>
    <mergeCell ref="N49:O49"/>
    <mergeCell ref="P49:Q49"/>
    <mergeCell ref="R49:S49"/>
    <mergeCell ref="T49:U49"/>
    <mergeCell ref="V49:W49"/>
    <mergeCell ref="X49:Y49"/>
    <mergeCell ref="Z49:AA49"/>
    <mergeCell ref="AB49:AC49"/>
    <mergeCell ref="AD49:AE49"/>
    <mergeCell ref="AF49:AG49"/>
    <mergeCell ref="AH49:AI49"/>
    <mergeCell ref="AJ49:AK49"/>
    <mergeCell ref="AL49:AM49"/>
    <mergeCell ref="AN49:AO49"/>
    <mergeCell ref="AP49:AQ49"/>
    <mergeCell ref="AR49:AS49"/>
    <mergeCell ref="AT49:AU49"/>
    <mergeCell ref="AV49:AW49"/>
    <mergeCell ref="AX49:AY49"/>
    <mergeCell ref="AZ49:BA49"/>
    <mergeCell ref="BB49:BC49"/>
    <mergeCell ref="BD49:BE49"/>
    <mergeCell ref="BF49:BG49"/>
    <mergeCell ref="BH49:BI49"/>
    <mergeCell ref="BJ49:BK49"/>
    <mergeCell ref="BL49:BM49"/>
    <mergeCell ref="BN49:BO49"/>
    <mergeCell ref="BP49:BQ49"/>
    <mergeCell ref="BR49:BS49"/>
    <mergeCell ref="BT49:BU49"/>
    <mergeCell ref="BV49:BW49"/>
    <mergeCell ref="BX49:BY49"/>
    <mergeCell ref="BZ49:CA49"/>
    <mergeCell ref="CB49:CC49"/>
    <mergeCell ref="CD49:CE49"/>
    <mergeCell ref="CF49:CG49"/>
    <mergeCell ref="CH49:CI49"/>
    <mergeCell ref="CJ49:CK49"/>
    <mergeCell ref="CL49:CM49"/>
    <mergeCell ref="CN49:CO49"/>
    <mergeCell ref="CP49:CQ49"/>
    <mergeCell ref="CR49:CS49"/>
    <mergeCell ref="CT49:CU49"/>
    <mergeCell ref="CV49:CW49"/>
    <mergeCell ref="CX49:CY49"/>
    <mergeCell ref="CZ49:DA49"/>
    <mergeCell ref="DB49:DC49"/>
    <mergeCell ref="DD49:DE49"/>
    <mergeCell ref="DF49:DG49"/>
    <mergeCell ref="DH49:DI49"/>
    <mergeCell ref="DJ49:DK49"/>
    <mergeCell ref="DL49:DM49"/>
    <mergeCell ref="DN49:DO49"/>
    <mergeCell ref="DP49:DQ49"/>
    <mergeCell ref="DR49:DS49"/>
    <mergeCell ref="DT49:DU49"/>
    <mergeCell ref="DV49:DW49"/>
    <mergeCell ref="DX49:DY49"/>
    <mergeCell ref="DZ49:EA49"/>
    <mergeCell ref="EB49:EC49"/>
    <mergeCell ref="ED49:EE49"/>
    <mergeCell ref="EF49:EG49"/>
    <mergeCell ref="EH49:EI49"/>
    <mergeCell ref="EJ49:EK49"/>
    <mergeCell ref="EL49:EM49"/>
    <mergeCell ref="EN49:EO49"/>
    <mergeCell ref="EP49:EQ49"/>
    <mergeCell ref="ER49:ES49"/>
    <mergeCell ref="ET49:EU49"/>
    <mergeCell ref="EV49:EW49"/>
    <mergeCell ref="EX49:EY49"/>
    <mergeCell ref="EZ49:FA49"/>
    <mergeCell ref="FB49:FC49"/>
    <mergeCell ref="FD49:FE49"/>
    <mergeCell ref="FF49:FG49"/>
    <mergeCell ref="FH49:FI49"/>
    <mergeCell ref="FJ49:FK49"/>
    <mergeCell ref="FL49:FM49"/>
    <mergeCell ref="FN49:FO49"/>
    <mergeCell ref="FP49:FQ49"/>
    <mergeCell ref="FR49:FS49"/>
    <mergeCell ref="FT49:FU49"/>
    <mergeCell ref="FV49:FW49"/>
    <mergeCell ref="FX49:FY49"/>
    <mergeCell ref="FZ49:GA49"/>
    <mergeCell ref="GB49:GC49"/>
    <mergeCell ref="GD49:GE49"/>
    <mergeCell ref="GF49:GG49"/>
    <mergeCell ref="D50:E50"/>
    <mergeCell ref="F50:G50"/>
    <mergeCell ref="H50:I50"/>
    <mergeCell ref="J50:K50"/>
    <mergeCell ref="L50:M50"/>
    <mergeCell ref="N50:O50"/>
    <mergeCell ref="P50:Q50"/>
    <mergeCell ref="R50:S50"/>
    <mergeCell ref="T50:U50"/>
    <mergeCell ref="V50:W50"/>
    <mergeCell ref="X50:Y50"/>
    <mergeCell ref="Z50:AA50"/>
    <mergeCell ref="AB50:AC50"/>
    <mergeCell ref="AD50:AE50"/>
    <mergeCell ref="AF50:AG50"/>
    <mergeCell ref="AH50:AI50"/>
    <mergeCell ref="AJ50:AK50"/>
    <mergeCell ref="AL50:AM50"/>
    <mergeCell ref="AN50:AO50"/>
    <mergeCell ref="AP50:AQ50"/>
    <mergeCell ref="AR50:AS50"/>
    <mergeCell ref="AT50:AU50"/>
    <mergeCell ref="AV50:AW50"/>
    <mergeCell ref="AX50:AY50"/>
    <mergeCell ref="AZ50:BA50"/>
    <mergeCell ref="BB50:BC50"/>
    <mergeCell ref="BD50:BE50"/>
    <mergeCell ref="BF50:BG50"/>
    <mergeCell ref="BH50:BI50"/>
    <mergeCell ref="BJ50:BK50"/>
    <mergeCell ref="BL50:BM50"/>
    <mergeCell ref="BN50:BO50"/>
    <mergeCell ref="BP50:BQ50"/>
    <mergeCell ref="BR50:BS50"/>
    <mergeCell ref="BT50:BU50"/>
    <mergeCell ref="BV50:BW50"/>
    <mergeCell ref="BX50:BY50"/>
    <mergeCell ref="BZ50:CA50"/>
    <mergeCell ref="CB50:CC50"/>
    <mergeCell ref="CD50:CE50"/>
    <mergeCell ref="CF50:CG50"/>
    <mergeCell ref="CH50:CI50"/>
    <mergeCell ref="CJ50:CK50"/>
    <mergeCell ref="CL50:CM50"/>
    <mergeCell ref="CN50:CO50"/>
    <mergeCell ref="CP50:CQ50"/>
    <mergeCell ref="CR50:CS50"/>
    <mergeCell ref="CT50:CU50"/>
    <mergeCell ref="CV50:CW50"/>
    <mergeCell ref="CX50:CY50"/>
    <mergeCell ref="CZ50:DA50"/>
    <mergeCell ref="DB50:DC50"/>
    <mergeCell ref="DD50:DE50"/>
    <mergeCell ref="DF50:DG50"/>
    <mergeCell ref="DH50:DI50"/>
    <mergeCell ref="DJ50:DK50"/>
    <mergeCell ref="DL50:DM50"/>
    <mergeCell ref="DN50:DO50"/>
    <mergeCell ref="DP50:DQ50"/>
    <mergeCell ref="DR50:DS50"/>
    <mergeCell ref="DT50:DU50"/>
    <mergeCell ref="DV50:DW50"/>
    <mergeCell ref="DX50:DY50"/>
    <mergeCell ref="DZ50:EA50"/>
    <mergeCell ref="EB50:EC50"/>
    <mergeCell ref="ED50:EE50"/>
    <mergeCell ref="EF50:EG50"/>
    <mergeCell ref="EH50:EI50"/>
    <mergeCell ref="EJ50:EK50"/>
    <mergeCell ref="EL50:EM50"/>
    <mergeCell ref="EN50:EO50"/>
    <mergeCell ref="EP50:EQ50"/>
    <mergeCell ref="ER50:ES50"/>
    <mergeCell ref="ET50:EU50"/>
    <mergeCell ref="EV50:EW50"/>
    <mergeCell ref="EX50:EY50"/>
    <mergeCell ref="EZ50:FA50"/>
    <mergeCell ref="FB50:FC50"/>
    <mergeCell ref="FD50:FE50"/>
    <mergeCell ref="FF50:FG50"/>
    <mergeCell ref="FH50:FI50"/>
    <mergeCell ref="FJ50:FK50"/>
    <mergeCell ref="FL50:FM50"/>
    <mergeCell ref="FN50:FO50"/>
    <mergeCell ref="FP50:FQ50"/>
    <mergeCell ref="FR50:FS50"/>
    <mergeCell ref="FT50:FU50"/>
    <mergeCell ref="FV50:FW50"/>
    <mergeCell ref="FX50:FY50"/>
    <mergeCell ref="FZ50:GA50"/>
    <mergeCell ref="GB50:GC50"/>
    <mergeCell ref="GD50:GE50"/>
    <mergeCell ref="GF50:GG50"/>
    <mergeCell ref="D51:E51"/>
    <mergeCell ref="F51:G51"/>
    <mergeCell ref="H51:I51"/>
    <mergeCell ref="J51:K51"/>
    <mergeCell ref="L51:M51"/>
    <mergeCell ref="N51:O51"/>
    <mergeCell ref="P51:Q51"/>
    <mergeCell ref="R51:S51"/>
    <mergeCell ref="T51:U51"/>
    <mergeCell ref="V51:W51"/>
    <mergeCell ref="X51:Y51"/>
    <mergeCell ref="Z51:AA51"/>
    <mergeCell ref="AB51:AC51"/>
    <mergeCell ref="AD51:AE51"/>
    <mergeCell ref="AF51:AG51"/>
    <mergeCell ref="AH51:AI51"/>
    <mergeCell ref="AJ51:AK51"/>
    <mergeCell ref="AL51:AM51"/>
    <mergeCell ref="AN51:AO51"/>
    <mergeCell ref="AP51:AQ51"/>
    <mergeCell ref="AR51:AS51"/>
    <mergeCell ref="AT51:AU51"/>
    <mergeCell ref="AV51:AW51"/>
    <mergeCell ref="AX51:AY51"/>
    <mergeCell ref="AZ51:BA51"/>
    <mergeCell ref="BB51:BC51"/>
    <mergeCell ref="BD51:BE51"/>
    <mergeCell ref="BF51:BG51"/>
    <mergeCell ref="BH51:BI51"/>
    <mergeCell ref="BJ51:BK51"/>
    <mergeCell ref="BL51:BM51"/>
    <mergeCell ref="BN51:BO51"/>
    <mergeCell ref="BP51:BQ51"/>
    <mergeCell ref="BR51:BS51"/>
    <mergeCell ref="BT51:BU51"/>
    <mergeCell ref="BV51:BW51"/>
    <mergeCell ref="BX51:BY51"/>
    <mergeCell ref="BZ51:CA51"/>
    <mergeCell ref="CB51:CC51"/>
    <mergeCell ref="CD51:CE51"/>
    <mergeCell ref="CF51:CG51"/>
    <mergeCell ref="CH51:CI51"/>
    <mergeCell ref="CJ51:CK51"/>
    <mergeCell ref="CL51:CM51"/>
    <mergeCell ref="CN51:CO51"/>
    <mergeCell ref="CP51:CQ51"/>
    <mergeCell ref="CR51:CS51"/>
    <mergeCell ref="CT51:CU51"/>
    <mergeCell ref="CV51:CW51"/>
    <mergeCell ref="CX51:CY51"/>
    <mergeCell ref="CZ51:DA51"/>
    <mergeCell ref="DB51:DC51"/>
    <mergeCell ref="DD51:DE51"/>
    <mergeCell ref="DF51:DG51"/>
    <mergeCell ref="DH51:DI51"/>
    <mergeCell ref="DJ51:DK51"/>
    <mergeCell ref="DL51:DM51"/>
    <mergeCell ref="DN51:DO51"/>
    <mergeCell ref="DP51:DQ51"/>
    <mergeCell ref="DR51:DS51"/>
    <mergeCell ref="DT51:DU51"/>
    <mergeCell ref="DV51:DW51"/>
    <mergeCell ref="DX51:DY51"/>
    <mergeCell ref="DZ51:EA51"/>
    <mergeCell ref="EB51:EC51"/>
    <mergeCell ref="ED51:EE51"/>
    <mergeCell ref="EF51:EG51"/>
    <mergeCell ref="EH51:EI51"/>
    <mergeCell ref="EJ51:EK51"/>
    <mergeCell ref="EL51:EM51"/>
    <mergeCell ref="EN51:EO51"/>
    <mergeCell ref="EP51:EQ51"/>
    <mergeCell ref="ER51:ES51"/>
    <mergeCell ref="ET51:EU51"/>
    <mergeCell ref="EV51:EW51"/>
    <mergeCell ref="EX51:EY51"/>
    <mergeCell ref="EZ51:FA51"/>
    <mergeCell ref="FB51:FC51"/>
    <mergeCell ref="FD51:FE51"/>
    <mergeCell ref="FF51:FG51"/>
    <mergeCell ref="FH51:FI51"/>
    <mergeCell ref="FJ51:FK51"/>
    <mergeCell ref="FL51:FM51"/>
    <mergeCell ref="FN51:FO51"/>
    <mergeCell ref="FP51:FQ51"/>
    <mergeCell ref="FR51:FS51"/>
    <mergeCell ref="FT51:FU51"/>
    <mergeCell ref="FV51:FW51"/>
    <mergeCell ref="FX51:FY51"/>
    <mergeCell ref="FZ51:GA51"/>
    <mergeCell ref="GB51:GC51"/>
    <mergeCell ref="GD51:GE51"/>
    <mergeCell ref="GF51:GG51"/>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AF52:AG52"/>
    <mergeCell ref="AH52:AI52"/>
    <mergeCell ref="AJ52:AK52"/>
    <mergeCell ref="AL52:AM52"/>
    <mergeCell ref="AN52:AO52"/>
    <mergeCell ref="AP52:AQ52"/>
    <mergeCell ref="AR52:AS52"/>
    <mergeCell ref="AT52:AU52"/>
    <mergeCell ref="AV52:AW52"/>
    <mergeCell ref="AX52:AY52"/>
    <mergeCell ref="AZ52:BA52"/>
    <mergeCell ref="BB52:BC52"/>
    <mergeCell ref="BD52:BE52"/>
    <mergeCell ref="BF52:BG52"/>
    <mergeCell ref="BH52:BI52"/>
    <mergeCell ref="BJ52:BK52"/>
    <mergeCell ref="BL52:BM52"/>
    <mergeCell ref="BN52:BO52"/>
    <mergeCell ref="BP52:BQ52"/>
    <mergeCell ref="BR52:BS52"/>
    <mergeCell ref="BT52:BU52"/>
    <mergeCell ref="BV52:BW52"/>
    <mergeCell ref="BX52:BY52"/>
    <mergeCell ref="BZ52:CA52"/>
    <mergeCell ref="CB52:CC52"/>
    <mergeCell ref="CD52:CE52"/>
    <mergeCell ref="CF52:CG52"/>
    <mergeCell ref="CH52:CI52"/>
    <mergeCell ref="CJ52:CK52"/>
    <mergeCell ref="CL52:CM52"/>
    <mergeCell ref="CN52:CO52"/>
    <mergeCell ref="CP52:CQ52"/>
    <mergeCell ref="CR52:CS52"/>
    <mergeCell ref="CT52:CU52"/>
    <mergeCell ref="CV52:CW52"/>
    <mergeCell ref="CX52:CY52"/>
    <mergeCell ref="CZ52:DA52"/>
    <mergeCell ref="DB52:DC52"/>
    <mergeCell ref="DD52:DE52"/>
    <mergeCell ref="DF52:DG52"/>
    <mergeCell ref="DH52:DI52"/>
    <mergeCell ref="DJ52:DK52"/>
    <mergeCell ref="DL52:DM52"/>
    <mergeCell ref="DN52:DO52"/>
    <mergeCell ref="DP52:DQ52"/>
    <mergeCell ref="DR52:DS52"/>
    <mergeCell ref="DT52:DU52"/>
    <mergeCell ref="DV52:DW52"/>
    <mergeCell ref="DX52:DY52"/>
    <mergeCell ref="DZ52:EA52"/>
    <mergeCell ref="EB52:EC52"/>
    <mergeCell ref="ED52:EE52"/>
    <mergeCell ref="EF52:EG52"/>
    <mergeCell ref="EH52:EI52"/>
    <mergeCell ref="EJ52:EK52"/>
    <mergeCell ref="EL52:EM52"/>
    <mergeCell ref="EN52:EO52"/>
    <mergeCell ref="EP52:EQ52"/>
    <mergeCell ref="ER52:ES52"/>
    <mergeCell ref="ET52:EU52"/>
    <mergeCell ref="EV52:EW52"/>
    <mergeCell ref="EX52:EY52"/>
    <mergeCell ref="EZ52:FA52"/>
    <mergeCell ref="FB52:FC52"/>
    <mergeCell ref="FD52:FE52"/>
    <mergeCell ref="FF52:FG52"/>
    <mergeCell ref="FH52:FI52"/>
    <mergeCell ref="FJ52:FK52"/>
    <mergeCell ref="FL52:FM52"/>
    <mergeCell ref="FN52:FO52"/>
    <mergeCell ref="FP52:FQ52"/>
    <mergeCell ref="FR52:FS52"/>
    <mergeCell ref="FT52:FU52"/>
    <mergeCell ref="FV52:FW52"/>
    <mergeCell ref="FX52:FY52"/>
    <mergeCell ref="FZ52:GA52"/>
    <mergeCell ref="GB52:GC52"/>
    <mergeCell ref="GD52:GE52"/>
    <mergeCell ref="GF52:GG52"/>
    <mergeCell ref="D53:E53"/>
    <mergeCell ref="F53:G53"/>
    <mergeCell ref="H53:I53"/>
    <mergeCell ref="J53:K53"/>
    <mergeCell ref="L53:M53"/>
    <mergeCell ref="N53:O53"/>
    <mergeCell ref="P53:Q53"/>
    <mergeCell ref="R53:S53"/>
    <mergeCell ref="T53:U53"/>
    <mergeCell ref="V53:W53"/>
    <mergeCell ref="X53:Y53"/>
    <mergeCell ref="Z53:AA53"/>
    <mergeCell ref="AB53:AC53"/>
    <mergeCell ref="AD53:AE53"/>
    <mergeCell ref="AF53:AG53"/>
    <mergeCell ref="AH53:AI53"/>
    <mergeCell ref="AJ53:AK53"/>
    <mergeCell ref="AL53:AM53"/>
    <mergeCell ref="AN53:AO53"/>
    <mergeCell ref="AP53:AQ53"/>
    <mergeCell ref="AR53:AS53"/>
    <mergeCell ref="AT53:AU53"/>
    <mergeCell ref="AV53:AW53"/>
    <mergeCell ref="AX53:AY53"/>
    <mergeCell ref="AZ53:BA53"/>
    <mergeCell ref="BB53:BC53"/>
    <mergeCell ref="BD53:BE53"/>
    <mergeCell ref="BF53:BG53"/>
    <mergeCell ref="BH53:BI53"/>
    <mergeCell ref="BJ53:BK53"/>
    <mergeCell ref="BL53:BM53"/>
    <mergeCell ref="BN53:BO53"/>
    <mergeCell ref="BP53:BQ53"/>
    <mergeCell ref="BR53:BS53"/>
    <mergeCell ref="BT53:BU53"/>
    <mergeCell ref="BV53:BW53"/>
    <mergeCell ref="BX53:BY53"/>
    <mergeCell ref="BZ53:CA53"/>
    <mergeCell ref="CB53:CC53"/>
    <mergeCell ref="CD53:CE53"/>
    <mergeCell ref="CF53:CG53"/>
    <mergeCell ref="CH53:CI53"/>
    <mergeCell ref="CJ53:CK53"/>
    <mergeCell ref="CL53:CM53"/>
    <mergeCell ref="CN53:CO53"/>
    <mergeCell ref="CP53:CQ53"/>
    <mergeCell ref="CR53:CS53"/>
    <mergeCell ref="CT53:CU53"/>
    <mergeCell ref="CV53:CW53"/>
    <mergeCell ref="CX53:CY53"/>
    <mergeCell ref="CZ53:DA53"/>
    <mergeCell ref="DB53:DC53"/>
    <mergeCell ref="DD53:DE53"/>
    <mergeCell ref="DF53:DG53"/>
    <mergeCell ref="DH53:DI53"/>
    <mergeCell ref="DJ53:DK53"/>
    <mergeCell ref="DL53:DM53"/>
    <mergeCell ref="DN53:DO53"/>
    <mergeCell ref="DP53:DQ53"/>
    <mergeCell ref="DR53:DS53"/>
    <mergeCell ref="DT53:DU53"/>
    <mergeCell ref="DV53:DW53"/>
    <mergeCell ref="DX53:DY53"/>
    <mergeCell ref="DZ53:EA53"/>
    <mergeCell ref="EB53:EC53"/>
    <mergeCell ref="ED53:EE53"/>
    <mergeCell ref="EF53:EG53"/>
    <mergeCell ref="EH53:EI53"/>
    <mergeCell ref="EJ53:EK53"/>
    <mergeCell ref="EL53:EM53"/>
    <mergeCell ref="EN53:EO53"/>
    <mergeCell ref="EP53:EQ53"/>
    <mergeCell ref="ER53:ES53"/>
    <mergeCell ref="ET53:EU53"/>
    <mergeCell ref="EV53:EW53"/>
    <mergeCell ref="EX53:EY53"/>
    <mergeCell ref="EZ53:FA53"/>
    <mergeCell ref="FB53:FC53"/>
    <mergeCell ref="FD53:FE53"/>
    <mergeCell ref="FF53:FG53"/>
    <mergeCell ref="FH53:FI53"/>
    <mergeCell ref="FJ53:FK53"/>
    <mergeCell ref="FL53:FM53"/>
    <mergeCell ref="FN53:FO53"/>
    <mergeCell ref="FP53:FQ53"/>
    <mergeCell ref="FR53:FS53"/>
    <mergeCell ref="FT53:FU53"/>
    <mergeCell ref="FV53:FW53"/>
    <mergeCell ref="FX53:FY53"/>
    <mergeCell ref="FZ53:GA53"/>
    <mergeCell ref="GB53:GC53"/>
    <mergeCell ref="GD53:GE53"/>
    <mergeCell ref="GF53:GG53"/>
    <mergeCell ref="D54:E54"/>
    <mergeCell ref="F54:G54"/>
    <mergeCell ref="H54:I54"/>
    <mergeCell ref="J54:K54"/>
    <mergeCell ref="L54:M54"/>
    <mergeCell ref="N54:O54"/>
    <mergeCell ref="P54:Q54"/>
    <mergeCell ref="R54:S54"/>
    <mergeCell ref="T54:U54"/>
    <mergeCell ref="V54:W54"/>
    <mergeCell ref="X54:Y54"/>
    <mergeCell ref="Z54:AA54"/>
    <mergeCell ref="AB54:AC54"/>
    <mergeCell ref="AD54:AE54"/>
    <mergeCell ref="AF54:AG54"/>
    <mergeCell ref="AH54:AI54"/>
    <mergeCell ref="AJ54:AK54"/>
    <mergeCell ref="AL54:AM54"/>
    <mergeCell ref="AN54:AO54"/>
    <mergeCell ref="AP54:AQ54"/>
    <mergeCell ref="AR54:AS54"/>
    <mergeCell ref="AT54:AU54"/>
    <mergeCell ref="AV54:AW54"/>
    <mergeCell ref="AX54:AY54"/>
    <mergeCell ref="AZ54:BA54"/>
    <mergeCell ref="BB54:BC54"/>
    <mergeCell ref="BD54:BE54"/>
    <mergeCell ref="BF54:BG54"/>
    <mergeCell ref="BH54:BI54"/>
    <mergeCell ref="BJ54:BK54"/>
    <mergeCell ref="BL54:BM54"/>
    <mergeCell ref="BN54:BO54"/>
    <mergeCell ref="BP54:BQ54"/>
    <mergeCell ref="BR54:BS54"/>
    <mergeCell ref="BT54:BU54"/>
    <mergeCell ref="BV54:BW54"/>
    <mergeCell ref="BX54:BY54"/>
    <mergeCell ref="BZ54:CA54"/>
    <mergeCell ref="CB54:CC54"/>
    <mergeCell ref="CD54:CE54"/>
    <mergeCell ref="CF54:CG54"/>
    <mergeCell ref="CH54:CI54"/>
    <mergeCell ref="CJ54:CK54"/>
    <mergeCell ref="CL54:CM54"/>
    <mergeCell ref="CN54:CO54"/>
    <mergeCell ref="CP54:CQ54"/>
    <mergeCell ref="CR54:CS54"/>
    <mergeCell ref="CT54:CU54"/>
    <mergeCell ref="CV54:CW54"/>
    <mergeCell ref="CX54:CY54"/>
    <mergeCell ref="CZ54:DA54"/>
    <mergeCell ref="DB54:DC54"/>
    <mergeCell ref="DD54:DE54"/>
    <mergeCell ref="DF54:DG54"/>
    <mergeCell ref="DH54:DI54"/>
    <mergeCell ref="DJ54:DK54"/>
    <mergeCell ref="DL54:DM54"/>
    <mergeCell ref="DN54:DO54"/>
    <mergeCell ref="DP54:DQ54"/>
    <mergeCell ref="DR54:DS54"/>
    <mergeCell ref="DT54:DU54"/>
    <mergeCell ref="DV54:DW54"/>
    <mergeCell ref="DX54:DY54"/>
    <mergeCell ref="DZ54:EA54"/>
    <mergeCell ref="EB54:EC54"/>
    <mergeCell ref="ED54:EE54"/>
    <mergeCell ref="EF54:EG54"/>
    <mergeCell ref="EH54:EI54"/>
    <mergeCell ref="EJ54:EK54"/>
    <mergeCell ref="EL54:EM54"/>
    <mergeCell ref="EN54:EO54"/>
    <mergeCell ref="EP54:EQ54"/>
    <mergeCell ref="ER54:ES54"/>
    <mergeCell ref="ET54:EU54"/>
    <mergeCell ref="EV54:EW54"/>
    <mergeCell ref="EX54:EY54"/>
    <mergeCell ref="EZ54:FA54"/>
    <mergeCell ref="FB54:FC54"/>
    <mergeCell ref="FD54:FE54"/>
    <mergeCell ref="FF54:FG54"/>
    <mergeCell ref="FH54:FI54"/>
    <mergeCell ref="FJ54:FK54"/>
    <mergeCell ref="FL54:FM54"/>
    <mergeCell ref="FN54:FO54"/>
    <mergeCell ref="FP54:FQ54"/>
    <mergeCell ref="FR54:FS54"/>
    <mergeCell ref="FT54:FU54"/>
    <mergeCell ref="FV54:FW54"/>
    <mergeCell ref="FX54:FY54"/>
    <mergeCell ref="FZ54:GA54"/>
    <mergeCell ref="GB54:GC54"/>
    <mergeCell ref="GD54:GE54"/>
    <mergeCell ref="GF54:GG54"/>
    <mergeCell ref="D55:E55"/>
    <mergeCell ref="F55:G55"/>
    <mergeCell ref="H55:I55"/>
    <mergeCell ref="J55:K55"/>
    <mergeCell ref="L55:M55"/>
    <mergeCell ref="N55:O55"/>
    <mergeCell ref="P55:Q55"/>
    <mergeCell ref="R55:S55"/>
    <mergeCell ref="T55:U55"/>
    <mergeCell ref="V55:W55"/>
    <mergeCell ref="X55:Y55"/>
    <mergeCell ref="Z55:AA55"/>
    <mergeCell ref="AB55:AC55"/>
    <mergeCell ref="AD55:AE55"/>
    <mergeCell ref="AF55:AG55"/>
    <mergeCell ref="AH55:AI55"/>
    <mergeCell ref="AJ55:AK55"/>
    <mergeCell ref="AL55:AM55"/>
    <mergeCell ref="AN55:AO55"/>
    <mergeCell ref="AP55:AQ55"/>
    <mergeCell ref="AR55:AS55"/>
    <mergeCell ref="AT55:AU55"/>
    <mergeCell ref="AV55:AW55"/>
    <mergeCell ref="AX55:AY55"/>
    <mergeCell ref="AZ55:BA55"/>
    <mergeCell ref="BB55:BC55"/>
    <mergeCell ref="BD55:BE55"/>
    <mergeCell ref="BF55:BG55"/>
    <mergeCell ref="BH55:BI55"/>
    <mergeCell ref="BJ55:BK55"/>
    <mergeCell ref="BL55:BM55"/>
    <mergeCell ref="BN55:BO55"/>
    <mergeCell ref="BP55:BQ55"/>
    <mergeCell ref="BR55:BS55"/>
    <mergeCell ref="BT55:BU55"/>
    <mergeCell ref="BV55:BW55"/>
    <mergeCell ref="BX55:BY55"/>
    <mergeCell ref="BZ55:CA55"/>
    <mergeCell ref="CB55:CC55"/>
    <mergeCell ref="CD55:CE55"/>
    <mergeCell ref="CF55:CG55"/>
    <mergeCell ref="CH55:CI55"/>
    <mergeCell ref="CJ55:CK55"/>
    <mergeCell ref="CL55:CM55"/>
    <mergeCell ref="CN55:CO55"/>
    <mergeCell ref="CP55:CQ55"/>
    <mergeCell ref="CR55:CS55"/>
    <mergeCell ref="CT55:CU55"/>
    <mergeCell ref="CV55:CW55"/>
    <mergeCell ref="CX55:CY55"/>
    <mergeCell ref="CZ55:DA55"/>
    <mergeCell ref="DB55:DC55"/>
    <mergeCell ref="DD55:DE55"/>
    <mergeCell ref="DF55:DG55"/>
    <mergeCell ref="DH55:DI55"/>
    <mergeCell ref="DJ55:DK55"/>
    <mergeCell ref="DL55:DM55"/>
    <mergeCell ref="DN55:DO55"/>
    <mergeCell ref="DP55:DQ55"/>
    <mergeCell ref="DR55:DS55"/>
    <mergeCell ref="DT55:DU55"/>
    <mergeCell ref="DV55:DW55"/>
    <mergeCell ref="DX55:DY55"/>
    <mergeCell ref="DZ55:EA55"/>
    <mergeCell ref="EB55:EC55"/>
    <mergeCell ref="ED55:EE55"/>
    <mergeCell ref="EF55:EG55"/>
    <mergeCell ref="EH55:EI55"/>
    <mergeCell ref="EJ55:EK55"/>
    <mergeCell ref="EL55:EM55"/>
    <mergeCell ref="EN55:EO55"/>
    <mergeCell ref="EP55:EQ55"/>
    <mergeCell ref="ER55:ES55"/>
    <mergeCell ref="ET55:EU55"/>
    <mergeCell ref="EV55:EW55"/>
    <mergeCell ref="EX55:EY55"/>
    <mergeCell ref="EZ55:FA55"/>
    <mergeCell ref="FB55:FC55"/>
    <mergeCell ref="FD55:FE55"/>
    <mergeCell ref="FF55:FG55"/>
    <mergeCell ref="FH55:FI55"/>
    <mergeCell ref="FJ55:FK55"/>
    <mergeCell ref="FL55:FM55"/>
    <mergeCell ref="FN55:FO55"/>
    <mergeCell ref="FP55:FQ55"/>
    <mergeCell ref="FR55:FS55"/>
    <mergeCell ref="FT55:FU55"/>
    <mergeCell ref="FV55:FW55"/>
    <mergeCell ref="FX55:FY55"/>
    <mergeCell ref="FZ55:GA55"/>
    <mergeCell ref="GB55:GC55"/>
    <mergeCell ref="GD55:GE55"/>
    <mergeCell ref="GF55:GG55"/>
    <mergeCell ref="D56:E56"/>
    <mergeCell ref="F56:G56"/>
    <mergeCell ref="H56:I56"/>
    <mergeCell ref="J56:K56"/>
    <mergeCell ref="L56:M56"/>
    <mergeCell ref="N56:O56"/>
    <mergeCell ref="P56:Q56"/>
    <mergeCell ref="R56:S56"/>
    <mergeCell ref="T56:U56"/>
    <mergeCell ref="V56:W56"/>
    <mergeCell ref="X56:Y56"/>
    <mergeCell ref="Z56:AA56"/>
    <mergeCell ref="AB56:AC56"/>
    <mergeCell ref="AD56:AE56"/>
    <mergeCell ref="AF56:AG56"/>
    <mergeCell ref="AH56:AI56"/>
    <mergeCell ref="AJ56:AK56"/>
    <mergeCell ref="AL56:AM56"/>
    <mergeCell ref="AN56:AO56"/>
    <mergeCell ref="AP56:AQ56"/>
    <mergeCell ref="AR56:AS56"/>
    <mergeCell ref="AT56:AU56"/>
    <mergeCell ref="AV56:AW56"/>
    <mergeCell ref="AX56:AY56"/>
    <mergeCell ref="AZ56:BA56"/>
    <mergeCell ref="BB56:BC56"/>
    <mergeCell ref="BD56:BE56"/>
    <mergeCell ref="BF56:BG56"/>
    <mergeCell ref="BH56:BI56"/>
    <mergeCell ref="BJ56:BK56"/>
    <mergeCell ref="BL56:BM56"/>
    <mergeCell ref="BN56:BO56"/>
    <mergeCell ref="BP56:BQ56"/>
    <mergeCell ref="BR56:BS56"/>
    <mergeCell ref="BT56:BU56"/>
    <mergeCell ref="BV56:BW56"/>
    <mergeCell ref="BX56:BY56"/>
    <mergeCell ref="BZ56:CA56"/>
    <mergeCell ref="CB56:CC56"/>
    <mergeCell ref="CD56:CE56"/>
    <mergeCell ref="CF56:CG56"/>
    <mergeCell ref="CH56:CI56"/>
    <mergeCell ref="CJ56:CK56"/>
    <mergeCell ref="CL56:CM56"/>
    <mergeCell ref="CN56:CO56"/>
    <mergeCell ref="CP56:CQ56"/>
    <mergeCell ref="CR56:CS56"/>
    <mergeCell ref="CT56:CU56"/>
    <mergeCell ref="CV56:CW56"/>
    <mergeCell ref="CX56:CY56"/>
    <mergeCell ref="CZ56:DA56"/>
    <mergeCell ref="DB56:DC56"/>
    <mergeCell ref="DD56:DE56"/>
    <mergeCell ref="DF56:DG56"/>
    <mergeCell ref="DH56:DI56"/>
    <mergeCell ref="DJ56:DK56"/>
    <mergeCell ref="DL56:DM56"/>
    <mergeCell ref="DN56:DO56"/>
    <mergeCell ref="DP56:DQ56"/>
    <mergeCell ref="DR56:DS56"/>
    <mergeCell ref="DT56:DU56"/>
    <mergeCell ref="DV56:DW56"/>
    <mergeCell ref="DX56:DY56"/>
    <mergeCell ref="DZ56:EA56"/>
    <mergeCell ref="EB56:EC56"/>
    <mergeCell ref="ED56:EE56"/>
    <mergeCell ref="EF56:EG56"/>
    <mergeCell ref="EH56:EI56"/>
    <mergeCell ref="EJ56:EK56"/>
    <mergeCell ref="EL56:EM56"/>
    <mergeCell ref="EN56:EO56"/>
    <mergeCell ref="EP56:EQ56"/>
    <mergeCell ref="ER56:ES56"/>
    <mergeCell ref="ET56:EU56"/>
    <mergeCell ref="EV56:EW56"/>
    <mergeCell ref="EX56:EY56"/>
    <mergeCell ref="EZ56:FA56"/>
    <mergeCell ref="FB56:FC56"/>
    <mergeCell ref="FD56:FE56"/>
    <mergeCell ref="FF56:FG56"/>
    <mergeCell ref="FH56:FI56"/>
    <mergeCell ref="FJ56:FK56"/>
    <mergeCell ref="FL56:FM56"/>
    <mergeCell ref="FN56:FO56"/>
    <mergeCell ref="FP56:FQ56"/>
    <mergeCell ref="FR56:FS56"/>
    <mergeCell ref="FT56:FU56"/>
    <mergeCell ref="FV56:FW56"/>
    <mergeCell ref="FX56:FY56"/>
    <mergeCell ref="FZ56:GA56"/>
    <mergeCell ref="GB56:GC56"/>
    <mergeCell ref="GD56:GE56"/>
    <mergeCell ref="GF56:GG56"/>
    <mergeCell ref="D57:E57"/>
    <mergeCell ref="F57:G57"/>
    <mergeCell ref="H57:I57"/>
    <mergeCell ref="J57:K57"/>
    <mergeCell ref="L57:M57"/>
    <mergeCell ref="N57:O57"/>
    <mergeCell ref="P57:Q57"/>
    <mergeCell ref="R57:S57"/>
    <mergeCell ref="T57:U57"/>
    <mergeCell ref="V57:W57"/>
    <mergeCell ref="X57:Y57"/>
    <mergeCell ref="Z57:AA57"/>
    <mergeCell ref="AB57:AC57"/>
    <mergeCell ref="AD57:AE57"/>
    <mergeCell ref="AF57:AG57"/>
    <mergeCell ref="AH57:AI57"/>
    <mergeCell ref="AJ57:AK57"/>
    <mergeCell ref="AL57:AM57"/>
    <mergeCell ref="AN57:AO57"/>
    <mergeCell ref="AP57:AQ57"/>
    <mergeCell ref="AR57:AS57"/>
    <mergeCell ref="AT57:AU57"/>
    <mergeCell ref="AV57:AW57"/>
    <mergeCell ref="AX57:AY57"/>
    <mergeCell ref="AZ57:BA57"/>
    <mergeCell ref="BB57:BC57"/>
    <mergeCell ref="BD57:BE57"/>
    <mergeCell ref="BF57:BG57"/>
    <mergeCell ref="BH57:BI57"/>
    <mergeCell ref="BJ57:BK57"/>
    <mergeCell ref="BL57:BM57"/>
    <mergeCell ref="BN57:BO57"/>
    <mergeCell ref="BP57:BQ57"/>
    <mergeCell ref="BR57:BS57"/>
    <mergeCell ref="BT57:BU57"/>
    <mergeCell ref="BV57:BW57"/>
    <mergeCell ref="BX57:BY57"/>
    <mergeCell ref="BZ57:CA57"/>
    <mergeCell ref="CB57:CC57"/>
    <mergeCell ref="CD57:CE57"/>
    <mergeCell ref="CF57:CG57"/>
    <mergeCell ref="CH57:CI57"/>
    <mergeCell ref="CJ57:CK57"/>
    <mergeCell ref="CL57:CM57"/>
    <mergeCell ref="CN57:CO57"/>
    <mergeCell ref="CP57:CQ57"/>
    <mergeCell ref="CR57:CS57"/>
    <mergeCell ref="CT57:CU57"/>
    <mergeCell ref="CV57:CW57"/>
    <mergeCell ref="CX57:CY57"/>
    <mergeCell ref="CZ57:DA57"/>
    <mergeCell ref="DB57:DC57"/>
    <mergeCell ref="DD57:DE57"/>
    <mergeCell ref="DF57:DG57"/>
    <mergeCell ref="DH57:DI57"/>
    <mergeCell ref="DJ57:DK57"/>
    <mergeCell ref="DL57:DM57"/>
    <mergeCell ref="DN57:DO57"/>
    <mergeCell ref="DP57:DQ57"/>
    <mergeCell ref="DR57:DS57"/>
    <mergeCell ref="DT57:DU57"/>
    <mergeCell ref="DV57:DW57"/>
    <mergeCell ref="DX57:DY57"/>
    <mergeCell ref="DZ57:EA57"/>
    <mergeCell ref="EB57:EC57"/>
    <mergeCell ref="ED57:EE57"/>
    <mergeCell ref="EF57:EG57"/>
    <mergeCell ref="EH57:EI57"/>
    <mergeCell ref="EJ57:EK57"/>
    <mergeCell ref="EL57:EM57"/>
    <mergeCell ref="EN57:EO57"/>
    <mergeCell ref="EP57:EQ57"/>
    <mergeCell ref="ER57:ES57"/>
    <mergeCell ref="ET57:EU57"/>
    <mergeCell ref="EV57:EW57"/>
    <mergeCell ref="EX57:EY57"/>
    <mergeCell ref="EZ57:FA57"/>
    <mergeCell ref="FB57:FC57"/>
    <mergeCell ref="FD57:FE57"/>
    <mergeCell ref="FF57:FG57"/>
    <mergeCell ref="FH57:FI57"/>
    <mergeCell ref="FJ57:FK57"/>
    <mergeCell ref="FL57:FM57"/>
    <mergeCell ref="FN57:FO57"/>
    <mergeCell ref="FP57:FQ57"/>
    <mergeCell ref="FR57:FS57"/>
    <mergeCell ref="FT57:FU57"/>
    <mergeCell ref="FV57:FW57"/>
    <mergeCell ref="FX57:FY57"/>
    <mergeCell ref="FZ57:GA57"/>
    <mergeCell ref="GB57:GC57"/>
    <mergeCell ref="GD57:GE57"/>
    <mergeCell ref="GF57:GG57"/>
    <mergeCell ref="D58:E58"/>
    <mergeCell ref="F58:G58"/>
    <mergeCell ref="H58:I58"/>
    <mergeCell ref="J58:K58"/>
    <mergeCell ref="L58:M58"/>
    <mergeCell ref="N58:O58"/>
    <mergeCell ref="P58:Q58"/>
    <mergeCell ref="R58:S58"/>
    <mergeCell ref="T58:U58"/>
    <mergeCell ref="V58:W58"/>
    <mergeCell ref="X58:Y58"/>
    <mergeCell ref="Z58:AA58"/>
    <mergeCell ref="AB58:AC58"/>
    <mergeCell ref="AD58:AE58"/>
    <mergeCell ref="AF58:AG58"/>
    <mergeCell ref="AH58:AI58"/>
    <mergeCell ref="AJ58:AK58"/>
    <mergeCell ref="AL58:AM58"/>
    <mergeCell ref="AN58:AO58"/>
    <mergeCell ref="AP58:AQ58"/>
    <mergeCell ref="AR58:AS58"/>
    <mergeCell ref="AT58:AU58"/>
    <mergeCell ref="AV58:AW58"/>
    <mergeCell ref="AX58:AY58"/>
    <mergeCell ref="AZ58:BA58"/>
    <mergeCell ref="BB58:BC58"/>
    <mergeCell ref="BD58:BE58"/>
    <mergeCell ref="BF58:BG58"/>
    <mergeCell ref="BH58:BI58"/>
    <mergeCell ref="BJ58:BK58"/>
    <mergeCell ref="BL58:BM58"/>
    <mergeCell ref="BN58:BO58"/>
    <mergeCell ref="BP58:BQ58"/>
    <mergeCell ref="BR58:BS58"/>
    <mergeCell ref="BT58:BU58"/>
    <mergeCell ref="BV58:BW58"/>
    <mergeCell ref="BX58:BY58"/>
    <mergeCell ref="BZ58:CA58"/>
    <mergeCell ref="CB58:CC58"/>
    <mergeCell ref="CD58:CE58"/>
    <mergeCell ref="CF58:CG58"/>
    <mergeCell ref="CH58:CI58"/>
    <mergeCell ref="CJ58:CK58"/>
    <mergeCell ref="CL58:CM58"/>
    <mergeCell ref="CN58:CO58"/>
    <mergeCell ref="CP58:CQ58"/>
    <mergeCell ref="CR58:CS58"/>
    <mergeCell ref="CT58:CU58"/>
    <mergeCell ref="CV58:CW58"/>
    <mergeCell ref="CX58:CY58"/>
    <mergeCell ref="CZ58:DA58"/>
    <mergeCell ref="DB58:DC58"/>
    <mergeCell ref="DD58:DE58"/>
    <mergeCell ref="DF58:DG58"/>
    <mergeCell ref="DH58:DI58"/>
    <mergeCell ref="DJ58:DK58"/>
    <mergeCell ref="DL58:DM58"/>
    <mergeCell ref="DN58:DO58"/>
    <mergeCell ref="DP58:DQ58"/>
    <mergeCell ref="DR58:DS58"/>
    <mergeCell ref="DT58:DU58"/>
    <mergeCell ref="DV58:DW58"/>
    <mergeCell ref="DX58:DY58"/>
    <mergeCell ref="DZ58:EA58"/>
    <mergeCell ref="EB58:EC58"/>
    <mergeCell ref="ED58:EE58"/>
    <mergeCell ref="EF58:EG58"/>
    <mergeCell ref="EH58:EI58"/>
    <mergeCell ref="EJ58:EK58"/>
    <mergeCell ref="EL58:EM58"/>
    <mergeCell ref="EN58:EO58"/>
    <mergeCell ref="EP58:EQ58"/>
    <mergeCell ref="ER58:ES58"/>
    <mergeCell ref="ET58:EU58"/>
    <mergeCell ref="EV58:EW58"/>
    <mergeCell ref="EX58:EY58"/>
    <mergeCell ref="EZ58:FA58"/>
    <mergeCell ref="FB58:FC58"/>
    <mergeCell ref="FD58:FE58"/>
    <mergeCell ref="FF58:FG58"/>
    <mergeCell ref="FH58:FI58"/>
    <mergeCell ref="FJ58:FK58"/>
    <mergeCell ref="FL58:FM58"/>
    <mergeCell ref="FN58:FO58"/>
    <mergeCell ref="FP58:FQ58"/>
    <mergeCell ref="FR58:FS58"/>
    <mergeCell ref="FT58:FU58"/>
    <mergeCell ref="FV58:FW58"/>
    <mergeCell ref="FX58:FY58"/>
    <mergeCell ref="FZ58:GA58"/>
    <mergeCell ref="GB58:GC58"/>
    <mergeCell ref="GD58:GE58"/>
    <mergeCell ref="GF58:GG58"/>
    <mergeCell ref="D59:E59"/>
    <mergeCell ref="F59:G59"/>
    <mergeCell ref="H59:I59"/>
    <mergeCell ref="J59:K59"/>
    <mergeCell ref="L59:M59"/>
    <mergeCell ref="N59:O59"/>
    <mergeCell ref="P59:Q59"/>
    <mergeCell ref="R59:S59"/>
    <mergeCell ref="T59:U59"/>
    <mergeCell ref="V59:W59"/>
    <mergeCell ref="X59:Y59"/>
    <mergeCell ref="Z59:AA59"/>
    <mergeCell ref="AB59:AC59"/>
    <mergeCell ref="AD59:AE59"/>
    <mergeCell ref="AF59:AG59"/>
    <mergeCell ref="AH59:AI59"/>
    <mergeCell ref="AJ59:AK59"/>
    <mergeCell ref="AL59:AM59"/>
    <mergeCell ref="AN59:AO59"/>
    <mergeCell ref="AP59:AQ59"/>
    <mergeCell ref="AR59:AS59"/>
    <mergeCell ref="AT59:AU59"/>
    <mergeCell ref="AV59:AW59"/>
    <mergeCell ref="AX59:AY59"/>
    <mergeCell ref="AZ59:BA59"/>
    <mergeCell ref="BB59:BC59"/>
    <mergeCell ref="BD59:BE59"/>
    <mergeCell ref="BF59:BG59"/>
    <mergeCell ref="BH59:BI59"/>
    <mergeCell ref="BJ59:BK59"/>
    <mergeCell ref="BL59:BM59"/>
    <mergeCell ref="BN59:BO59"/>
    <mergeCell ref="BP59:BQ59"/>
    <mergeCell ref="BR59:BS59"/>
    <mergeCell ref="BT59:BU59"/>
    <mergeCell ref="BV59:BW59"/>
    <mergeCell ref="BX59:BY59"/>
    <mergeCell ref="BZ59:CA59"/>
    <mergeCell ref="CB59:CC59"/>
    <mergeCell ref="CD59:CE59"/>
    <mergeCell ref="CF59:CG59"/>
    <mergeCell ref="CH59:CI59"/>
    <mergeCell ref="CJ59:CK59"/>
    <mergeCell ref="CL59:CM59"/>
    <mergeCell ref="CN59:CO59"/>
    <mergeCell ref="CP59:CQ59"/>
    <mergeCell ref="CR59:CS59"/>
    <mergeCell ref="CT59:CU59"/>
    <mergeCell ref="CV59:CW59"/>
    <mergeCell ref="CX59:CY59"/>
    <mergeCell ref="CZ59:DA59"/>
    <mergeCell ref="DB59:DC59"/>
    <mergeCell ref="DD59:DE59"/>
    <mergeCell ref="DF59:DG59"/>
    <mergeCell ref="DH59:DI59"/>
    <mergeCell ref="DJ59:DK59"/>
    <mergeCell ref="DL59:DM59"/>
    <mergeCell ref="DN59:DO59"/>
    <mergeCell ref="DP59:DQ59"/>
    <mergeCell ref="DR59:DS59"/>
    <mergeCell ref="DT59:DU59"/>
    <mergeCell ref="DV59:DW59"/>
    <mergeCell ref="DX59:DY59"/>
    <mergeCell ref="DZ59:EA59"/>
    <mergeCell ref="EB59:EC59"/>
    <mergeCell ref="ED59:EE59"/>
    <mergeCell ref="EF59:EG59"/>
    <mergeCell ref="EH59:EI59"/>
    <mergeCell ref="EJ59:EK59"/>
    <mergeCell ref="EL59:EM59"/>
    <mergeCell ref="EN59:EO59"/>
    <mergeCell ref="EP59:EQ59"/>
    <mergeCell ref="ER59:ES59"/>
    <mergeCell ref="ET59:EU59"/>
    <mergeCell ref="EV59:EW59"/>
    <mergeCell ref="EX59:EY59"/>
    <mergeCell ref="EZ59:FA59"/>
    <mergeCell ref="FB59:FC59"/>
    <mergeCell ref="FD59:FE59"/>
    <mergeCell ref="FF59:FG59"/>
    <mergeCell ref="FH59:FI59"/>
    <mergeCell ref="FJ59:FK59"/>
    <mergeCell ref="FL59:FM59"/>
    <mergeCell ref="FN59:FO59"/>
    <mergeCell ref="FP59:FQ59"/>
    <mergeCell ref="FR59:FS59"/>
    <mergeCell ref="FT59:FU59"/>
    <mergeCell ref="FV59:FW59"/>
    <mergeCell ref="FX59:FY59"/>
    <mergeCell ref="FZ59:GA59"/>
    <mergeCell ref="GB59:GC59"/>
    <mergeCell ref="GD59:GE59"/>
    <mergeCell ref="GF59:GG59"/>
    <mergeCell ref="D60:E60"/>
    <mergeCell ref="F60:G60"/>
    <mergeCell ref="H60:I60"/>
    <mergeCell ref="J60:K60"/>
    <mergeCell ref="L60:M60"/>
    <mergeCell ref="N60:O60"/>
    <mergeCell ref="P60:Q60"/>
    <mergeCell ref="R60:S60"/>
    <mergeCell ref="T60:U60"/>
    <mergeCell ref="V60:W60"/>
    <mergeCell ref="X60:Y60"/>
    <mergeCell ref="Z60:AA60"/>
    <mergeCell ref="AB60:AC60"/>
    <mergeCell ref="AD60:AE60"/>
    <mergeCell ref="AF60:AG60"/>
    <mergeCell ref="AH60:AI60"/>
    <mergeCell ref="AJ60:AK60"/>
    <mergeCell ref="AL60:AM60"/>
    <mergeCell ref="AN60:AO60"/>
    <mergeCell ref="AP60:AQ60"/>
    <mergeCell ref="AR60:AS60"/>
    <mergeCell ref="AT60:AU60"/>
    <mergeCell ref="AV60:AW60"/>
    <mergeCell ref="AX60:AY60"/>
    <mergeCell ref="AZ60:BA60"/>
    <mergeCell ref="BB60:BC60"/>
    <mergeCell ref="BD60:BE60"/>
    <mergeCell ref="BF60:BG60"/>
    <mergeCell ref="BH60:BI60"/>
    <mergeCell ref="BJ60:BK60"/>
    <mergeCell ref="BL60:BM60"/>
    <mergeCell ref="BN60:BO60"/>
    <mergeCell ref="BP60:BQ60"/>
    <mergeCell ref="BR60:BS60"/>
    <mergeCell ref="BT60:BU60"/>
    <mergeCell ref="BV60:BW60"/>
    <mergeCell ref="BX60:BY60"/>
    <mergeCell ref="BZ60:CA60"/>
    <mergeCell ref="CB60:CC60"/>
    <mergeCell ref="CD60:CE60"/>
    <mergeCell ref="CF60:CG60"/>
    <mergeCell ref="CH60:CI60"/>
    <mergeCell ref="CJ60:CK60"/>
    <mergeCell ref="CL60:CM60"/>
    <mergeCell ref="CN60:CO60"/>
    <mergeCell ref="CP60:CQ60"/>
    <mergeCell ref="CR60:CS60"/>
    <mergeCell ref="CT60:CU60"/>
    <mergeCell ref="CV60:CW60"/>
    <mergeCell ref="CX60:CY60"/>
    <mergeCell ref="CZ60:DA60"/>
    <mergeCell ref="DB60:DC60"/>
    <mergeCell ref="DD60:DE60"/>
    <mergeCell ref="DF60:DG60"/>
    <mergeCell ref="DH60:DI60"/>
    <mergeCell ref="DJ60:DK60"/>
    <mergeCell ref="DL60:DM60"/>
    <mergeCell ref="DN60:DO60"/>
    <mergeCell ref="DP60:DQ60"/>
    <mergeCell ref="DR60:DS60"/>
    <mergeCell ref="DT60:DU60"/>
    <mergeCell ref="DV60:DW60"/>
    <mergeCell ref="DX60:DY60"/>
    <mergeCell ref="DZ60:EA60"/>
    <mergeCell ref="EB60:EC60"/>
    <mergeCell ref="ED60:EE60"/>
    <mergeCell ref="EF60:EG60"/>
    <mergeCell ref="EH60:EI60"/>
    <mergeCell ref="EJ60:EK60"/>
    <mergeCell ref="EL60:EM60"/>
    <mergeCell ref="EN60:EO60"/>
    <mergeCell ref="EP60:EQ60"/>
    <mergeCell ref="ER60:ES60"/>
    <mergeCell ref="ET60:EU60"/>
    <mergeCell ref="EV60:EW60"/>
    <mergeCell ref="EX60:EY60"/>
    <mergeCell ref="EZ60:FA60"/>
    <mergeCell ref="FB60:FC60"/>
    <mergeCell ref="FD60:FE60"/>
    <mergeCell ref="FF60:FG60"/>
    <mergeCell ref="FH60:FI60"/>
    <mergeCell ref="FJ60:FK60"/>
    <mergeCell ref="FL60:FM60"/>
    <mergeCell ref="FN60:FO60"/>
    <mergeCell ref="FP60:FQ60"/>
    <mergeCell ref="FR60:FS60"/>
    <mergeCell ref="FT60:FU60"/>
    <mergeCell ref="FV60:FW60"/>
    <mergeCell ref="FX60:FY60"/>
    <mergeCell ref="FZ60:GA60"/>
    <mergeCell ref="GB60:GC60"/>
    <mergeCell ref="GD60:GE60"/>
    <mergeCell ref="GF60:GG60"/>
    <mergeCell ref="D61:E61"/>
    <mergeCell ref="F61:G61"/>
    <mergeCell ref="H61:I61"/>
    <mergeCell ref="J61:K61"/>
    <mergeCell ref="L61:M61"/>
    <mergeCell ref="N61:O61"/>
    <mergeCell ref="P61:Q61"/>
    <mergeCell ref="R61:S61"/>
    <mergeCell ref="T61:U61"/>
    <mergeCell ref="V61:W61"/>
    <mergeCell ref="X61:Y61"/>
    <mergeCell ref="Z61:AA61"/>
    <mergeCell ref="AB61:AC61"/>
    <mergeCell ref="AD61:AE61"/>
    <mergeCell ref="AF61:AG61"/>
    <mergeCell ref="AH61:AI61"/>
    <mergeCell ref="AJ61:AK61"/>
    <mergeCell ref="AL61:AM61"/>
    <mergeCell ref="AN61:AO61"/>
    <mergeCell ref="AP61:AQ61"/>
    <mergeCell ref="AR61:AS61"/>
    <mergeCell ref="AT61:AU61"/>
    <mergeCell ref="AV61:AW61"/>
    <mergeCell ref="AX61:AY61"/>
    <mergeCell ref="AZ61:BA61"/>
    <mergeCell ref="BB61:BC61"/>
    <mergeCell ref="BD61:BE61"/>
    <mergeCell ref="BF61:BG61"/>
    <mergeCell ref="BH61:BI61"/>
    <mergeCell ref="BJ61:BK61"/>
    <mergeCell ref="BL61:BM61"/>
    <mergeCell ref="BN61:BO61"/>
    <mergeCell ref="BP61:BQ61"/>
    <mergeCell ref="BR61:BS61"/>
    <mergeCell ref="BT61:BU61"/>
    <mergeCell ref="BV61:BW61"/>
    <mergeCell ref="BX61:BY61"/>
    <mergeCell ref="BZ61:CA61"/>
    <mergeCell ref="CB61:CC61"/>
    <mergeCell ref="CD61:CE61"/>
    <mergeCell ref="CF61:CG61"/>
    <mergeCell ref="CH61:CI61"/>
    <mergeCell ref="CJ61:CK61"/>
    <mergeCell ref="CL61:CM61"/>
    <mergeCell ref="CN61:CO61"/>
    <mergeCell ref="CP61:CQ61"/>
    <mergeCell ref="CR61:CS61"/>
    <mergeCell ref="CT61:CU61"/>
    <mergeCell ref="CV61:CW61"/>
    <mergeCell ref="CX61:CY61"/>
    <mergeCell ref="CZ61:DA61"/>
    <mergeCell ref="DB61:DC61"/>
    <mergeCell ref="DD61:DE61"/>
    <mergeCell ref="DF61:DG61"/>
    <mergeCell ref="DH61:DI61"/>
    <mergeCell ref="DJ61:DK61"/>
    <mergeCell ref="DL61:DM61"/>
    <mergeCell ref="DN61:DO61"/>
    <mergeCell ref="DP61:DQ61"/>
    <mergeCell ref="DR61:DS61"/>
    <mergeCell ref="DT61:DU61"/>
    <mergeCell ref="DV61:DW61"/>
    <mergeCell ref="DX61:DY61"/>
    <mergeCell ref="DZ61:EA61"/>
    <mergeCell ref="EB61:EC61"/>
    <mergeCell ref="ED61:EE61"/>
    <mergeCell ref="EF61:EG61"/>
    <mergeCell ref="EH61:EI61"/>
    <mergeCell ref="EJ61:EK61"/>
    <mergeCell ref="EL61:EM61"/>
    <mergeCell ref="EN61:EO61"/>
    <mergeCell ref="EP61:EQ61"/>
    <mergeCell ref="ER61:ES61"/>
    <mergeCell ref="ET61:EU61"/>
    <mergeCell ref="EV61:EW61"/>
    <mergeCell ref="EX61:EY61"/>
    <mergeCell ref="EZ61:FA61"/>
    <mergeCell ref="FB61:FC61"/>
    <mergeCell ref="FD61:FE61"/>
    <mergeCell ref="FF61:FG61"/>
    <mergeCell ref="FH61:FI61"/>
    <mergeCell ref="FJ61:FK61"/>
    <mergeCell ref="FL61:FM61"/>
    <mergeCell ref="FN61:FO61"/>
    <mergeCell ref="FP61:FQ61"/>
    <mergeCell ref="FR61:FS61"/>
    <mergeCell ref="FT61:FU61"/>
    <mergeCell ref="FV61:FW61"/>
    <mergeCell ref="FX61:FY61"/>
    <mergeCell ref="FZ61:GA61"/>
    <mergeCell ref="GB61:GC61"/>
    <mergeCell ref="GD61:GE61"/>
    <mergeCell ref="GF61:GG61"/>
    <mergeCell ref="D62:E62"/>
    <mergeCell ref="F62:G62"/>
    <mergeCell ref="H62:I62"/>
    <mergeCell ref="J62:K62"/>
    <mergeCell ref="L62:M62"/>
    <mergeCell ref="N62:O62"/>
    <mergeCell ref="P62:Q62"/>
    <mergeCell ref="R62:S62"/>
    <mergeCell ref="T62:U62"/>
    <mergeCell ref="V62:W62"/>
    <mergeCell ref="X62:Y62"/>
    <mergeCell ref="Z62:AA62"/>
    <mergeCell ref="AB62:AC62"/>
    <mergeCell ref="AD62:AE62"/>
    <mergeCell ref="AF62:AG62"/>
    <mergeCell ref="AH62:AI62"/>
    <mergeCell ref="AJ62:AK62"/>
    <mergeCell ref="AL62:AM62"/>
    <mergeCell ref="AN62:AO62"/>
    <mergeCell ref="AP62:AQ62"/>
    <mergeCell ref="AR62:AS62"/>
    <mergeCell ref="AT62:AU62"/>
    <mergeCell ref="AV62:AW62"/>
    <mergeCell ref="AX62:AY62"/>
    <mergeCell ref="AZ62:BA62"/>
    <mergeCell ref="BB62:BC62"/>
    <mergeCell ref="BD62:BE62"/>
    <mergeCell ref="BF62:BG62"/>
    <mergeCell ref="BH62:BI62"/>
    <mergeCell ref="BJ62:BK62"/>
    <mergeCell ref="BL62:BM62"/>
    <mergeCell ref="BN62:BO62"/>
    <mergeCell ref="BP62:BQ62"/>
    <mergeCell ref="BR62:BS62"/>
    <mergeCell ref="BT62:BU62"/>
    <mergeCell ref="BV62:BW62"/>
    <mergeCell ref="BX62:BY62"/>
    <mergeCell ref="BZ62:CA62"/>
    <mergeCell ref="CB62:CC62"/>
    <mergeCell ref="CD62:CE62"/>
    <mergeCell ref="CF62:CG62"/>
    <mergeCell ref="CH62:CI62"/>
    <mergeCell ref="CJ62:CK62"/>
    <mergeCell ref="CL62:CM62"/>
    <mergeCell ref="CN62:CO62"/>
    <mergeCell ref="CP62:CQ62"/>
    <mergeCell ref="CR62:CS62"/>
    <mergeCell ref="CT62:CU62"/>
    <mergeCell ref="CV62:CW62"/>
    <mergeCell ref="CX62:CY62"/>
    <mergeCell ref="CZ62:DA62"/>
    <mergeCell ref="DB62:DC62"/>
    <mergeCell ref="DD62:DE62"/>
    <mergeCell ref="DF62:DG62"/>
    <mergeCell ref="DH62:DI62"/>
    <mergeCell ref="DJ62:DK62"/>
    <mergeCell ref="DL62:DM62"/>
    <mergeCell ref="DN62:DO62"/>
    <mergeCell ref="DP62:DQ62"/>
    <mergeCell ref="DR62:DS62"/>
    <mergeCell ref="DT62:DU62"/>
    <mergeCell ref="DV62:DW62"/>
    <mergeCell ref="DX62:DY62"/>
    <mergeCell ref="DZ62:EA62"/>
    <mergeCell ref="EB62:EC62"/>
    <mergeCell ref="ED62:EE62"/>
    <mergeCell ref="EF62:EG62"/>
    <mergeCell ref="EH62:EI62"/>
    <mergeCell ref="EJ62:EK62"/>
    <mergeCell ref="EL62:EM62"/>
    <mergeCell ref="EN62:EO62"/>
    <mergeCell ref="EP62:EQ62"/>
    <mergeCell ref="ER62:ES62"/>
    <mergeCell ref="ET62:EU62"/>
    <mergeCell ref="EV62:EW62"/>
    <mergeCell ref="EX62:EY62"/>
    <mergeCell ref="EZ62:FA62"/>
    <mergeCell ref="FB62:FC62"/>
    <mergeCell ref="FD62:FE62"/>
    <mergeCell ref="FF62:FG62"/>
    <mergeCell ref="FH62:FI62"/>
    <mergeCell ref="FJ62:FK62"/>
    <mergeCell ref="FL62:FM62"/>
    <mergeCell ref="FN62:FO62"/>
    <mergeCell ref="FP62:FQ62"/>
    <mergeCell ref="FR62:FS62"/>
    <mergeCell ref="FT62:FU62"/>
    <mergeCell ref="FV62:FW62"/>
    <mergeCell ref="FX62:FY62"/>
    <mergeCell ref="FZ62:GA62"/>
    <mergeCell ref="GB62:GC62"/>
    <mergeCell ref="GD62:GE62"/>
    <mergeCell ref="GF62:GG62"/>
    <mergeCell ref="D63:E63"/>
    <mergeCell ref="F63:G63"/>
    <mergeCell ref="H63:I63"/>
    <mergeCell ref="J63:K63"/>
    <mergeCell ref="L63:M63"/>
    <mergeCell ref="N63:O63"/>
    <mergeCell ref="P63:Q63"/>
    <mergeCell ref="R63:S63"/>
    <mergeCell ref="T63:U63"/>
    <mergeCell ref="V63:W63"/>
    <mergeCell ref="X63:Y63"/>
    <mergeCell ref="Z63:AA63"/>
    <mergeCell ref="AB63:AC63"/>
    <mergeCell ref="AD63:AE63"/>
    <mergeCell ref="AF63:AG63"/>
    <mergeCell ref="AH63:AI63"/>
    <mergeCell ref="AJ63:AK63"/>
    <mergeCell ref="AL63:AM63"/>
    <mergeCell ref="AN63:AO63"/>
    <mergeCell ref="AP63:AQ63"/>
    <mergeCell ref="AR63:AS63"/>
    <mergeCell ref="AT63:AU63"/>
    <mergeCell ref="AV63:AW63"/>
    <mergeCell ref="AX63:AY63"/>
    <mergeCell ref="AZ63:BA63"/>
    <mergeCell ref="BB63:BC63"/>
    <mergeCell ref="BD63:BE63"/>
    <mergeCell ref="BF63:BG63"/>
    <mergeCell ref="BH63:BI63"/>
    <mergeCell ref="BJ63:BK63"/>
    <mergeCell ref="BL63:BM63"/>
    <mergeCell ref="BN63:BO63"/>
    <mergeCell ref="BP63:BQ63"/>
    <mergeCell ref="BR63:BS63"/>
    <mergeCell ref="BT63:BU63"/>
    <mergeCell ref="BV63:BW63"/>
    <mergeCell ref="BX63:BY63"/>
    <mergeCell ref="BZ63:CA63"/>
    <mergeCell ref="CB63:CC63"/>
    <mergeCell ref="CD63:CE63"/>
    <mergeCell ref="CF63:CG63"/>
    <mergeCell ref="CH63:CI63"/>
    <mergeCell ref="CJ63:CK63"/>
    <mergeCell ref="CL63:CM63"/>
    <mergeCell ref="CN63:CO63"/>
    <mergeCell ref="CP63:CQ63"/>
    <mergeCell ref="CR63:CS63"/>
    <mergeCell ref="CT63:CU63"/>
    <mergeCell ref="CV63:CW63"/>
    <mergeCell ref="CX63:CY63"/>
    <mergeCell ref="CZ63:DA63"/>
    <mergeCell ref="DB63:DC63"/>
    <mergeCell ref="DD63:DE63"/>
    <mergeCell ref="DF63:DG63"/>
    <mergeCell ref="DH63:DI63"/>
    <mergeCell ref="DJ63:DK63"/>
    <mergeCell ref="DL63:DM63"/>
    <mergeCell ref="DN63:DO63"/>
    <mergeCell ref="DP63:DQ63"/>
    <mergeCell ref="DR63:DS63"/>
    <mergeCell ref="DT63:DU63"/>
    <mergeCell ref="DV63:DW63"/>
    <mergeCell ref="DX63:DY63"/>
    <mergeCell ref="DZ63:EA63"/>
    <mergeCell ref="EB63:EC63"/>
    <mergeCell ref="ED63:EE63"/>
    <mergeCell ref="EF63:EG63"/>
    <mergeCell ref="EH63:EI63"/>
    <mergeCell ref="EJ63:EK63"/>
    <mergeCell ref="EL63:EM63"/>
    <mergeCell ref="EN63:EO63"/>
    <mergeCell ref="EP63:EQ63"/>
    <mergeCell ref="ER63:ES63"/>
    <mergeCell ref="ET63:EU63"/>
    <mergeCell ref="EV63:EW63"/>
    <mergeCell ref="EX63:EY63"/>
    <mergeCell ref="EZ63:FA63"/>
    <mergeCell ref="FB63:FC63"/>
    <mergeCell ref="FD63:FE63"/>
    <mergeCell ref="FF63:FG63"/>
    <mergeCell ref="FH63:FI63"/>
    <mergeCell ref="FJ63:FK63"/>
    <mergeCell ref="FL63:FM63"/>
    <mergeCell ref="FN63:FO63"/>
    <mergeCell ref="FP63:FQ63"/>
    <mergeCell ref="FR63:FS63"/>
    <mergeCell ref="FT63:FU63"/>
    <mergeCell ref="FV63:FW63"/>
    <mergeCell ref="FX63:FY63"/>
    <mergeCell ref="FZ63:GA63"/>
    <mergeCell ref="GB63:GC63"/>
    <mergeCell ref="GD63:GE63"/>
    <mergeCell ref="GF63:GG63"/>
    <mergeCell ref="D64:E64"/>
    <mergeCell ref="F64:G64"/>
    <mergeCell ref="H64:I64"/>
    <mergeCell ref="J64:K64"/>
    <mergeCell ref="L64:M64"/>
    <mergeCell ref="N64:O64"/>
    <mergeCell ref="P64:Q64"/>
    <mergeCell ref="R64:S64"/>
    <mergeCell ref="T64:U64"/>
    <mergeCell ref="V64:W64"/>
    <mergeCell ref="X64:Y64"/>
    <mergeCell ref="Z64:AA64"/>
    <mergeCell ref="AB64:AC64"/>
    <mergeCell ref="AD64:AE64"/>
    <mergeCell ref="AF64:AG64"/>
    <mergeCell ref="AH64:AI64"/>
    <mergeCell ref="AJ64:AK64"/>
    <mergeCell ref="AL64:AM64"/>
    <mergeCell ref="AN64:AO64"/>
    <mergeCell ref="AP64:AQ64"/>
    <mergeCell ref="AR64:AS64"/>
    <mergeCell ref="AT64:AU64"/>
    <mergeCell ref="AV64:AW64"/>
    <mergeCell ref="AX64:AY64"/>
    <mergeCell ref="AZ64:BA64"/>
    <mergeCell ref="BB64:BC64"/>
    <mergeCell ref="BD64:BE64"/>
    <mergeCell ref="BF64:BG64"/>
    <mergeCell ref="BH64:BI64"/>
    <mergeCell ref="BJ64:BK64"/>
    <mergeCell ref="BL64:BM64"/>
    <mergeCell ref="BN64:BO64"/>
    <mergeCell ref="BP64:BQ64"/>
    <mergeCell ref="BR64:BS64"/>
    <mergeCell ref="BT64:BU64"/>
    <mergeCell ref="BV64:BW64"/>
    <mergeCell ref="BX64:BY64"/>
    <mergeCell ref="BZ64:CA64"/>
    <mergeCell ref="CB64:CC64"/>
    <mergeCell ref="CD64:CE64"/>
    <mergeCell ref="CF64:CG64"/>
    <mergeCell ref="CH64:CI64"/>
    <mergeCell ref="CJ64:CK64"/>
    <mergeCell ref="CL64:CM64"/>
    <mergeCell ref="CN64:CO64"/>
    <mergeCell ref="CP64:CQ64"/>
    <mergeCell ref="CR64:CS64"/>
    <mergeCell ref="CT64:CU64"/>
    <mergeCell ref="CV64:CW64"/>
    <mergeCell ref="CX64:CY64"/>
    <mergeCell ref="CZ64:DA64"/>
    <mergeCell ref="DB64:DC64"/>
    <mergeCell ref="DD64:DE64"/>
    <mergeCell ref="DF64:DG64"/>
    <mergeCell ref="DH64:DI64"/>
    <mergeCell ref="DJ64:DK64"/>
    <mergeCell ref="DL64:DM64"/>
    <mergeCell ref="DN64:DO64"/>
    <mergeCell ref="DP64:DQ64"/>
    <mergeCell ref="DR64:DS64"/>
    <mergeCell ref="DT64:DU64"/>
    <mergeCell ref="DV64:DW64"/>
    <mergeCell ref="DX64:DY64"/>
    <mergeCell ref="DZ64:EA64"/>
    <mergeCell ref="EB64:EC64"/>
    <mergeCell ref="ED64:EE64"/>
    <mergeCell ref="EF64:EG64"/>
    <mergeCell ref="EH64:EI64"/>
    <mergeCell ref="EJ64:EK64"/>
    <mergeCell ref="EL64:EM64"/>
    <mergeCell ref="EN64:EO64"/>
    <mergeCell ref="EP64:EQ64"/>
    <mergeCell ref="ER64:ES64"/>
    <mergeCell ref="ET64:EU64"/>
    <mergeCell ref="EV64:EW64"/>
    <mergeCell ref="EX64:EY64"/>
    <mergeCell ref="EZ64:FA64"/>
    <mergeCell ref="FB64:FC64"/>
    <mergeCell ref="FD64:FE64"/>
    <mergeCell ref="FF64:FG64"/>
    <mergeCell ref="FH64:FI64"/>
    <mergeCell ref="FJ64:FK64"/>
    <mergeCell ref="FL64:FM64"/>
    <mergeCell ref="FN64:FO64"/>
    <mergeCell ref="FP64:FQ64"/>
    <mergeCell ref="FR64:FS64"/>
    <mergeCell ref="FT64:FU64"/>
    <mergeCell ref="FV64:FW64"/>
    <mergeCell ref="FX64:FY64"/>
    <mergeCell ref="FZ64:GA64"/>
    <mergeCell ref="GB64:GC64"/>
    <mergeCell ref="GD64:GE64"/>
    <mergeCell ref="GF64:GG64"/>
    <mergeCell ref="D65:E65"/>
    <mergeCell ref="F65:G65"/>
    <mergeCell ref="H65:I65"/>
    <mergeCell ref="J65:K65"/>
    <mergeCell ref="L65:M65"/>
    <mergeCell ref="N65:O65"/>
    <mergeCell ref="P65:Q65"/>
    <mergeCell ref="R65:S65"/>
    <mergeCell ref="T65:U65"/>
    <mergeCell ref="V65:W65"/>
    <mergeCell ref="X65:Y65"/>
    <mergeCell ref="Z65:AA65"/>
    <mergeCell ref="AB65:AC65"/>
    <mergeCell ref="AD65:AE65"/>
    <mergeCell ref="AF65:AG65"/>
    <mergeCell ref="AH65:AI65"/>
    <mergeCell ref="AJ65:AK65"/>
    <mergeCell ref="AL65:AM65"/>
    <mergeCell ref="AN65:AO65"/>
    <mergeCell ref="AP65:AQ65"/>
    <mergeCell ref="AR65:AS65"/>
    <mergeCell ref="AT65:AU65"/>
    <mergeCell ref="AV65:AW65"/>
    <mergeCell ref="AX65:AY65"/>
    <mergeCell ref="AZ65:BA65"/>
    <mergeCell ref="BB65:BC65"/>
    <mergeCell ref="BD65:BE65"/>
    <mergeCell ref="BF65:BG65"/>
    <mergeCell ref="BH65:BI65"/>
    <mergeCell ref="BJ65:BK65"/>
    <mergeCell ref="BL65:BM65"/>
    <mergeCell ref="BN65:BO65"/>
    <mergeCell ref="BP65:BQ65"/>
    <mergeCell ref="BR65:BS65"/>
    <mergeCell ref="BT65:BU65"/>
    <mergeCell ref="BV65:BW65"/>
    <mergeCell ref="BX65:BY65"/>
    <mergeCell ref="BZ65:CA65"/>
    <mergeCell ref="CB65:CC65"/>
    <mergeCell ref="CD65:CE65"/>
    <mergeCell ref="CF65:CG65"/>
    <mergeCell ref="CH65:CI65"/>
    <mergeCell ref="CJ65:CK65"/>
    <mergeCell ref="CL65:CM65"/>
    <mergeCell ref="CN65:CO65"/>
    <mergeCell ref="CP65:CQ65"/>
    <mergeCell ref="CR65:CS65"/>
    <mergeCell ref="CT65:CU65"/>
    <mergeCell ref="CV65:CW65"/>
    <mergeCell ref="CX65:CY65"/>
    <mergeCell ref="CZ65:DA65"/>
    <mergeCell ref="DB65:DC65"/>
    <mergeCell ref="DD65:DE65"/>
    <mergeCell ref="DF65:DG65"/>
    <mergeCell ref="DH65:DI65"/>
    <mergeCell ref="DJ65:DK65"/>
    <mergeCell ref="DL65:DM65"/>
    <mergeCell ref="DN65:DO65"/>
    <mergeCell ref="DP65:DQ65"/>
    <mergeCell ref="DR65:DS65"/>
    <mergeCell ref="DT65:DU65"/>
    <mergeCell ref="DV65:DW65"/>
    <mergeCell ref="DX65:DY65"/>
    <mergeCell ref="DZ65:EA65"/>
    <mergeCell ref="EB65:EC65"/>
    <mergeCell ref="ED65:EE65"/>
    <mergeCell ref="EF65:EG65"/>
    <mergeCell ref="EH65:EI65"/>
    <mergeCell ref="EJ65:EK65"/>
    <mergeCell ref="EL65:EM65"/>
    <mergeCell ref="EN65:EO65"/>
    <mergeCell ref="EP65:EQ65"/>
    <mergeCell ref="ER65:ES65"/>
    <mergeCell ref="ET65:EU65"/>
    <mergeCell ref="EV65:EW65"/>
    <mergeCell ref="EX65:EY65"/>
    <mergeCell ref="EZ65:FA65"/>
    <mergeCell ref="FB65:FC65"/>
    <mergeCell ref="FD65:FE65"/>
    <mergeCell ref="FF65:FG65"/>
    <mergeCell ref="FH65:FI65"/>
    <mergeCell ref="FJ65:FK65"/>
    <mergeCell ref="FL65:FM65"/>
    <mergeCell ref="FN65:FO65"/>
    <mergeCell ref="FP65:FQ65"/>
    <mergeCell ref="FR65:FS65"/>
    <mergeCell ref="FT65:FU65"/>
    <mergeCell ref="FV65:FW65"/>
    <mergeCell ref="FX65:FY65"/>
    <mergeCell ref="FZ65:GA65"/>
    <mergeCell ref="GB65:GC65"/>
    <mergeCell ref="GD65:GE65"/>
    <mergeCell ref="GF65:GG65"/>
    <mergeCell ref="D66:E66"/>
    <mergeCell ref="F66:G66"/>
    <mergeCell ref="H66:I66"/>
    <mergeCell ref="J66:K66"/>
    <mergeCell ref="L66:M66"/>
    <mergeCell ref="N66:O66"/>
    <mergeCell ref="P66:Q66"/>
    <mergeCell ref="R66:S66"/>
    <mergeCell ref="T66:U66"/>
    <mergeCell ref="V66:W66"/>
    <mergeCell ref="X66:Y66"/>
    <mergeCell ref="Z66:AA66"/>
    <mergeCell ref="AB66:AC66"/>
    <mergeCell ref="AD66:AE66"/>
    <mergeCell ref="AF66:AG66"/>
    <mergeCell ref="AH66:AI66"/>
    <mergeCell ref="AJ66:AK66"/>
    <mergeCell ref="AL66:AM66"/>
    <mergeCell ref="AN66:AO66"/>
    <mergeCell ref="AP66:AQ66"/>
    <mergeCell ref="AR66:AS66"/>
    <mergeCell ref="AT66:AU66"/>
    <mergeCell ref="AV66:AW66"/>
    <mergeCell ref="AX66:AY66"/>
    <mergeCell ref="AZ66:BA66"/>
    <mergeCell ref="BB66:BC66"/>
    <mergeCell ref="BD66:BE66"/>
    <mergeCell ref="BF66:BG66"/>
    <mergeCell ref="BH66:BI66"/>
    <mergeCell ref="BJ66:BK66"/>
    <mergeCell ref="BL66:BM66"/>
    <mergeCell ref="BN66:BO66"/>
    <mergeCell ref="BP66:BQ66"/>
    <mergeCell ref="BR66:BS66"/>
    <mergeCell ref="BT66:BU66"/>
    <mergeCell ref="BV66:BW66"/>
    <mergeCell ref="BX66:BY66"/>
    <mergeCell ref="BZ66:CA66"/>
    <mergeCell ref="CB66:CC66"/>
    <mergeCell ref="CD66:CE66"/>
    <mergeCell ref="CF66:CG66"/>
    <mergeCell ref="CH66:CI66"/>
    <mergeCell ref="CJ66:CK66"/>
    <mergeCell ref="CL66:CM66"/>
    <mergeCell ref="CN66:CO66"/>
    <mergeCell ref="CP66:CQ66"/>
    <mergeCell ref="CR66:CS66"/>
    <mergeCell ref="CT66:CU66"/>
    <mergeCell ref="CV66:CW66"/>
    <mergeCell ref="CX66:CY66"/>
    <mergeCell ref="CZ66:DA66"/>
    <mergeCell ref="DB66:DC66"/>
    <mergeCell ref="DD66:DE66"/>
    <mergeCell ref="DF66:DG66"/>
    <mergeCell ref="DH66:DI66"/>
    <mergeCell ref="DJ66:DK66"/>
    <mergeCell ref="DL66:DM66"/>
    <mergeCell ref="DN66:DO66"/>
    <mergeCell ref="DP66:DQ66"/>
    <mergeCell ref="DR66:DS66"/>
    <mergeCell ref="DT66:DU66"/>
    <mergeCell ref="DV66:DW66"/>
    <mergeCell ref="DX66:DY66"/>
    <mergeCell ref="DZ66:EA66"/>
    <mergeCell ref="EB66:EC66"/>
    <mergeCell ref="ED66:EE66"/>
    <mergeCell ref="EF66:EG66"/>
    <mergeCell ref="EH66:EI66"/>
    <mergeCell ref="EJ66:EK66"/>
    <mergeCell ref="EL66:EM66"/>
    <mergeCell ref="EN66:EO66"/>
    <mergeCell ref="EP66:EQ66"/>
    <mergeCell ref="ER66:ES66"/>
    <mergeCell ref="ET66:EU66"/>
    <mergeCell ref="EV66:EW66"/>
    <mergeCell ref="EX66:EY66"/>
    <mergeCell ref="EZ66:FA66"/>
    <mergeCell ref="FB66:FC66"/>
    <mergeCell ref="FD66:FE66"/>
    <mergeCell ref="FF66:FG66"/>
    <mergeCell ref="FH66:FI66"/>
    <mergeCell ref="FJ66:FK66"/>
    <mergeCell ref="FL66:FM66"/>
    <mergeCell ref="FN66:FO66"/>
    <mergeCell ref="FP66:FQ66"/>
    <mergeCell ref="FR66:FS66"/>
    <mergeCell ref="FT66:FU66"/>
    <mergeCell ref="FV66:FW66"/>
    <mergeCell ref="FX66:FY66"/>
    <mergeCell ref="FZ66:GA66"/>
    <mergeCell ref="GB66:GC66"/>
    <mergeCell ref="GD66:GE66"/>
    <mergeCell ref="GF66:GG66"/>
    <mergeCell ref="D67:E67"/>
    <mergeCell ref="F67:G67"/>
    <mergeCell ref="H67:I67"/>
    <mergeCell ref="J67:K67"/>
    <mergeCell ref="L67:M67"/>
    <mergeCell ref="N67:O67"/>
    <mergeCell ref="P67:Q67"/>
    <mergeCell ref="R67:S67"/>
    <mergeCell ref="T67:U67"/>
    <mergeCell ref="V67:W67"/>
    <mergeCell ref="X67:Y67"/>
    <mergeCell ref="Z67:AA67"/>
    <mergeCell ref="AB67:AC67"/>
    <mergeCell ref="AD67:AE67"/>
    <mergeCell ref="AF67:AG67"/>
    <mergeCell ref="AH67:AI67"/>
    <mergeCell ref="AJ67:AK67"/>
    <mergeCell ref="AL67:AM67"/>
    <mergeCell ref="AN67:AO67"/>
    <mergeCell ref="AP67:AQ67"/>
    <mergeCell ref="AR67:AS67"/>
    <mergeCell ref="AT67:AU67"/>
    <mergeCell ref="AV67:AW67"/>
    <mergeCell ref="AX67:AY67"/>
    <mergeCell ref="AZ67:BA67"/>
    <mergeCell ref="BB67:BC67"/>
    <mergeCell ref="BD67:BE67"/>
    <mergeCell ref="BF67:BG67"/>
    <mergeCell ref="BH67:BI67"/>
    <mergeCell ref="BJ67:BK67"/>
    <mergeCell ref="BL67:BM67"/>
    <mergeCell ref="BN67:BO67"/>
    <mergeCell ref="BP67:BQ67"/>
    <mergeCell ref="BR67:BS67"/>
    <mergeCell ref="BT67:BU67"/>
    <mergeCell ref="BV67:BW67"/>
    <mergeCell ref="BX67:BY67"/>
    <mergeCell ref="BZ67:CA67"/>
    <mergeCell ref="CB67:CC67"/>
    <mergeCell ref="CD67:CE67"/>
    <mergeCell ref="CF67:CG67"/>
    <mergeCell ref="CH67:CI67"/>
    <mergeCell ref="CJ67:CK67"/>
    <mergeCell ref="CL67:CM67"/>
    <mergeCell ref="CN67:CO67"/>
    <mergeCell ref="CP67:CQ67"/>
    <mergeCell ref="CR67:CS67"/>
    <mergeCell ref="CT67:CU67"/>
    <mergeCell ref="CV67:CW67"/>
    <mergeCell ref="CX67:CY67"/>
    <mergeCell ref="CZ67:DA67"/>
    <mergeCell ref="DB67:DC67"/>
    <mergeCell ref="DD67:DE67"/>
    <mergeCell ref="DF67:DG67"/>
    <mergeCell ref="DH67:DI67"/>
    <mergeCell ref="DJ67:DK67"/>
    <mergeCell ref="DL67:DM67"/>
    <mergeCell ref="DN67:DO67"/>
    <mergeCell ref="DP67:DQ67"/>
    <mergeCell ref="DR67:DS67"/>
    <mergeCell ref="DT67:DU67"/>
    <mergeCell ref="DV67:DW67"/>
    <mergeCell ref="DX67:DY67"/>
    <mergeCell ref="DZ67:EA67"/>
    <mergeCell ref="EB67:EC67"/>
    <mergeCell ref="ED67:EE67"/>
    <mergeCell ref="EF67:EG67"/>
    <mergeCell ref="EH67:EI67"/>
    <mergeCell ref="EJ67:EK67"/>
    <mergeCell ref="EL67:EM67"/>
    <mergeCell ref="EN67:EO67"/>
    <mergeCell ref="EP67:EQ67"/>
    <mergeCell ref="ER67:ES67"/>
    <mergeCell ref="ET67:EU67"/>
    <mergeCell ref="EV67:EW67"/>
    <mergeCell ref="EX67:EY67"/>
    <mergeCell ref="EZ67:FA67"/>
    <mergeCell ref="FB67:FC67"/>
    <mergeCell ref="FD67:FE67"/>
    <mergeCell ref="FF67:FG67"/>
    <mergeCell ref="FH67:FI67"/>
    <mergeCell ref="FJ67:FK67"/>
    <mergeCell ref="FL67:FM67"/>
    <mergeCell ref="FN67:FO67"/>
    <mergeCell ref="FP67:FQ67"/>
    <mergeCell ref="FR67:FS67"/>
    <mergeCell ref="FT67:FU67"/>
    <mergeCell ref="FV67:FW67"/>
    <mergeCell ref="FX67:FY67"/>
    <mergeCell ref="FZ67:GA67"/>
    <mergeCell ref="GB67:GC67"/>
    <mergeCell ref="GD67:GE67"/>
    <mergeCell ref="GF67:GG67"/>
    <mergeCell ref="D68:E68"/>
    <mergeCell ref="F68:G68"/>
    <mergeCell ref="H68:I68"/>
    <mergeCell ref="J68:K68"/>
    <mergeCell ref="L68:M68"/>
    <mergeCell ref="N68:O68"/>
    <mergeCell ref="P68:Q68"/>
    <mergeCell ref="R68:S68"/>
    <mergeCell ref="T68:U68"/>
    <mergeCell ref="V68:W68"/>
    <mergeCell ref="X68:Y68"/>
    <mergeCell ref="Z68:AA68"/>
    <mergeCell ref="AB68:AC68"/>
    <mergeCell ref="AD68:AE68"/>
    <mergeCell ref="AF68:AG68"/>
    <mergeCell ref="AH68:AI68"/>
    <mergeCell ref="AJ68:AK68"/>
    <mergeCell ref="AL68:AM68"/>
    <mergeCell ref="AN68:AO68"/>
    <mergeCell ref="AP68:AQ68"/>
    <mergeCell ref="AR68:AS68"/>
    <mergeCell ref="AT68:AU68"/>
    <mergeCell ref="AV68:AW68"/>
    <mergeCell ref="AX68:AY68"/>
    <mergeCell ref="AZ68:BA68"/>
    <mergeCell ref="BB68:BC68"/>
    <mergeCell ref="BD68:BE68"/>
    <mergeCell ref="BF68:BG68"/>
    <mergeCell ref="BH68:BI68"/>
    <mergeCell ref="BJ68:BK68"/>
    <mergeCell ref="BL68:BM68"/>
    <mergeCell ref="BN68:BO68"/>
    <mergeCell ref="BP68:BQ68"/>
    <mergeCell ref="BR68:BS68"/>
    <mergeCell ref="BT68:BU68"/>
    <mergeCell ref="BV68:BW68"/>
    <mergeCell ref="BX68:BY68"/>
    <mergeCell ref="BZ68:CA68"/>
    <mergeCell ref="CB68:CC68"/>
    <mergeCell ref="CD68:CE68"/>
    <mergeCell ref="CF68:CG68"/>
    <mergeCell ref="CH68:CI68"/>
    <mergeCell ref="CJ68:CK68"/>
    <mergeCell ref="CL68:CM68"/>
    <mergeCell ref="CN68:CO68"/>
    <mergeCell ref="CP68:CQ68"/>
    <mergeCell ref="CR68:CS68"/>
    <mergeCell ref="CT68:CU68"/>
    <mergeCell ref="CV68:CW68"/>
    <mergeCell ref="CX68:CY68"/>
    <mergeCell ref="CZ68:DA68"/>
    <mergeCell ref="DB68:DC68"/>
    <mergeCell ref="DD68:DE68"/>
    <mergeCell ref="DF68:DG68"/>
    <mergeCell ref="DH68:DI68"/>
    <mergeCell ref="DJ68:DK68"/>
    <mergeCell ref="DL68:DM68"/>
    <mergeCell ref="DN68:DO68"/>
    <mergeCell ref="DP68:DQ68"/>
    <mergeCell ref="DR68:DS68"/>
    <mergeCell ref="DT68:DU68"/>
    <mergeCell ref="DV68:DW68"/>
    <mergeCell ref="DX68:DY68"/>
    <mergeCell ref="DZ68:EA68"/>
    <mergeCell ref="EB68:EC68"/>
    <mergeCell ref="ED68:EE68"/>
    <mergeCell ref="EF68:EG68"/>
    <mergeCell ref="EH68:EI68"/>
    <mergeCell ref="EJ68:EK68"/>
    <mergeCell ref="EL68:EM68"/>
    <mergeCell ref="EN68:EO68"/>
    <mergeCell ref="EP68:EQ68"/>
    <mergeCell ref="ER68:ES68"/>
    <mergeCell ref="ET68:EU68"/>
    <mergeCell ref="EV68:EW68"/>
    <mergeCell ref="EX68:EY68"/>
    <mergeCell ref="EZ68:FA68"/>
    <mergeCell ref="FB68:FC68"/>
    <mergeCell ref="FD68:FE68"/>
    <mergeCell ref="FF68:FG68"/>
    <mergeCell ref="FH68:FI68"/>
    <mergeCell ref="FJ68:FK68"/>
    <mergeCell ref="FL68:FM68"/>
    <mergeCell ref="FN68:FO68"/>
    <mergeCell ref="FP68:FQ68"/>
    <mergeCell ref="FR68:FS68"/>
    <mergeCell ref="FT68:FU68"/>
    <mergeCell ref="FV68:FW68"/>
    <mergeCell ref="FX68:FY68"/>
    <mergeCell ref="FZ68:GA68"/>
    <mergeCell ref="GB68:GC68"/>
    <mergeCell ref="GD68:GE68"/>
    <mergeCell ref="GF68:GG68"/>
    <mergeCell ref="F69:G69"/>
    <mergeCell ref="H69:I69"/>
    <mergeCell ref="J69:K69"/>
    <mergeCell ref="L69:M69"/>
    <mergeCell ref="N69:O69"/>
    <mergeCell ref="P69:Q69"/>
    <mergeCell ref="R69:S69"/>
    <mergeCell ref="T69:U69"/>
    <mergeCell ref="V69:W69"/>
    <mergeCell ref="X69:Y69"/>
    <mergeCell ref="Z69:AA69"/>
    <mergeCell ref="AB69:AC69"/>
    <mergeCell ref="AD69:AE69"/>
    <mergeCell ref="AF69:AG69"/>
    <mergeCell ref="AH69:AI69"/>
    <mergeCell ref="AJ69:AK69"/>
    <mergeCell ref="AL69:AM69"/>
    <mergeCell ref="AN69:AO69"/>
    <mergeCell ref="AP69:AQ69"/>
    <mergeCell ref="AR69:AS69"/>
    <mergeCell ref="AT69:AU69"/>
    <mergeCell ref="AV69:AW69"/>
    <mergeCell ref="AX69:AY69"/>
    <mergeCell ref="AZ69:BA69"/>
    <mergeCell ref="BB69:BC69"/>
    <mergeCell ref="BD69:BE69"/>
    <mergeCell ref="BF69:BG69"/>
    <mergeCell ref="BH69:BI69"/>
    <mergeCell ref="BJ69:BK69"/>
    <mergeCell ref="BL69:BM69"/>
    <mergeCell ref="BN69:BO69"/>
    <mergeCell ref="BP69:BQ69"/>
    <mergeCell ref="BR69:BS69"/>
    <mergeCell ref="BT69:BU69"/>
    <mergeCell ref="BV69:BW69"/>
    <mergeCell ref="BX69:BY69"/>
    <mergeCell ref="BZ69:CA69"/>
    <mergeCell ref="CB69:CC69"/>
    <mergeCell ref="CD69:CE69"/>
    <mergeCell ref="CF69:CG69"/>
    <mergeCell ref="CH69:CI69"/>
    <mergeCell ref="CJ69:CK69"/>
    <mergeCell ref="CL69:CM69"/>
    <mergeCell ref="CN69:CO69"/>
    <mergeCell ref="CP69:CQ69"/>
    <mergeCell ref="CR69:CS69"/>
    <mergeCell ref="CT69:CU69"/>
    <mergeCell ref="CV69:CW69"/>
    <mergeCell ref="CX69:CY69"/>
    <mergeCell ref="CZ69:DA69"/>
    <mergeCell ref="DB69:DC69"/>
    <mergeCell ref="DD69:DE69"/>
    <mergeCell ref="DF69:DG69"/>
    <mergeCell ref="DH69:DI69"/>
    <mergeCell ref="DJ69:DK69"/>
    <mergeCell ref="DL69:DM69"/>
    <mergeCell ref="DN69:DO69"/>
    <mergeCell ref="DP69:DQ69"/>
    <mergeCell ref="DR69:DS69"/>
    <mergeCell ref="DT69:DU69"/>
    <mergeCell ref="DV69:DW69"/>
    <mergeCell ref="DX69:DY69"/>
    <mergeCell ref="DZ69:EA69"/>
    <mergeCell ref="EB69:EC69"/>
    <mergeCell ref="ED69:EE69"/>
    <mergeCell ref="EF69:EG69"/>
    <mergeCell ref="EH69:EI69"/>
    <mergeCell ref="EJ69:EK69"/>
    <mergeCell ref="EL69:EM69"/>
    <mergeCell ref="EN69:EO69"/>
    <mergeCell ref="EP69:EQ69"/>
    <mergeCell ref="ER69:ES69"/>
    <mergeCell ref="ET69:EU69"/>
    <mergeCell ref="EV69:EW69"/>
    <mergeCell ref="EX69:EY69"/>
    <mergeCell ref="EZ69:FA69"/>
    <mergeCell ref="FB69:FC69"/>
    <mergeCell ref="FD69:FE69"/>
    <mergeCell ref="FF69:FG69"/>
    <mergeCell ref="FH69:FI69"/>
    <mergeCell ref="FJ69:FK69"/>
    <mergeCell ref="FL69:FM69"/>
    <mergeCell ref="FN69:FO69"/>
    <mergeCell ref="FP69:FQ69"/>
    <mergeCell ref="FR69:FS69"/>
    <mergeCell ref="FT69:FU69"/>
    <mergeCell ref="FV69:FW69"/>
    <mergeCell ref="FX69:FY69"/>
    <mergeCell ref="FZ69:GA69"/>
    <mergeCell ref="GB69:GC69"/>
    <mergeCell ref="GD69:GE69"/>
    <mergeCell ref="GF69:GG69"/>
    <mergeCell ref="F70:G70"/>
    <mergeCell ref="H70:I70"/>
    <mergeCell ref="J70:K70"/>
    <mergeCell ref="L70:M70"/>
    <mergeCell ref="N70:O70"/>
    <mergeCell ref="P70:Q70"/>
    <mergeCell ref="R70:S70"/>
    <mergeCell ref="T70:U70"/>
    <mergeCell ref="V70:W70"/>
    <mergeCell ref="X70:Y70"/>
    <mergeCell ref="Z70:AA70"/>
    <mergeCell ref="AB70:AC70"/>
    <mergeCell ref="AD70:AE70"/>
    <mergeCell ref="AF70:AG70"/>
    <mergeCell ref="AH70:AI70"/>
    <mergeCell ref="AJ70:AK70"/>
    <mergeCell ref="AL70:AM70"/>
    <mergeCell ref="AN70:AO70"/>
    <mergeCell ref="AP70:AQ70"/>
    <mergeCell ref="AR70:AS70"/>
    <mergeCell ref="AT70:AU70"/>
    <mergeCell ref="AV70:AW70"/>
    <mergeCell ref="AX70:AY70"/>
    <mergeCell ref="AZ70:BA70"/>
    <mergeCell ref="BB70:BC70"/>
    <mergeCell ref="BD70:BE70"/>
    <mergeCell ref="BF70:BG70"/>
    <mergeCell ref="BH70:BI70"/>
    <mergeCell ref="BJ70:BK70"/>
    <mergeCell ref="BL70:BM70"/>
    <mergeCell ref="BN70:BO70"/>
    <mergeCell ref="BP70:BQ70"/>
    <mergeCell ref="BR70:BS70"/>
    <mergeCell ref="BT70:BU70"/>
    <mergeCell ref="BV70:BW70"/>
    <mergeCell ref="BX70:BY70"/>
    <mergeCell ref="BZ70:CA70"/>
    <mergeCell ref="CB70:CC70"/>
    <mergeCell ref="CD70:CE70"/>
    <mergeCell ref="CF70:CG70"/>
    <mergeCell ref="CH70:CI70"/>
    <mergeCell ref="CJ70:CK70"/>
    <mergeCell ref="CL70:CM70"/>
    <mergeCell ref="CN70:CO70"/>
    <mergeCell ref="CP70:CQ70"/>
    <mergeCell ref="CR70:CS70"/>
    <mergeCell ref="CT70:CU70"/>
    <mergeCell ref="CV70:CW70"/>
    <mergeCell ref="CX70:CY70"/>
    <mergeCell ref="CZ70:DA70"/>
    <mergeCell ref="DB70:DC70"/>
    <mergeCell ref="DD70:DE70"/>
    <mergeCell ref="DF70:DG70"/>
    <mergeCell ref="DH70:DI70"/>
    <mergeCell ref="DJ70:DK70"/>
    <mergeCell ref="DL70:DM70"/>
    <mergeCell ref="DN70:DO70"/>
    <mergeCell ref="DP70:DQ70"/>
    <mergeCell ref="DR70:DS70"/>
    <mergeCell ref="DT70:DU70"/>
    <mergeCell ref="DV70:DW70"/>
    <mergeCell ref="DX70:DY70"/>
    <mergeCell ref="DZ70:EA70"/>
    <mergeCell ref="EB70:EC70"/>
    <mergeCell ref="ED70:EE70"/>
    <mergeCell ref="EF70:EG70"/>
    <mergeCell ref="EH70:EI70"/>
    <mergeCell ref="EJ70:EK70"/>
    <mergeCell ref="EL70:EM70"/>
    <mergeCell ref="EN70:EO70"/>
    <mergeCell ref="EP70:EQ70"/>
    <mergeCell ref="ER70:ES70"/>
    <mergeCell ref="ET70:EU70"/>
    <mergeCell ref="EV70:EW70"/>
    <mergeCell ref="EX70:EY70"/>
    <mergeCell ref="EZ70:FA70"/>
    <mergeCell ref="FB70:FC70"/>
    <mergeCell ref="FD70:FE70"/>
    <mergeCell ref="FF70:FG70"/>
    <mergeCell ref="FH70:FI70"/>
    <mergeCell ref="FJ70:FK70"/>
    <mergeCell ref="FL70:FM70"/>
    <mergeCell ref="FN70:FO70"/>
    <mergeCell ref="FP70:FQ70"/>
    <mergeCell ref="FR70:FS70"/>
    <mergeCell ref="FT70:FU70"/>
    <mergeCell ref="FV70:FW70"/>
    <mergeCell ref="FX70:FY70"/>
    <mergeCell ref="FZ70:GA70"/>
    <mergeCell ref="GB70:GC70"/>
    <mergeCell ref="GD70:GE70"/>
    <mergeCell ref="GF70:GG70"/>
    <mergeCell ref="F71:G71"/>
    <mergeCell ref="H71:I71"/>
    <mergeCell ref="J71:K71"/>
    <mergeCell ref="L71:M71"/>
    <mergeCell ref="N71:O71"/>
    <mergeCell ref="P71:Q71"/>
    <mergeCell ref="R71:S71"/>
    <mergeCell ref="T71:U71"/>
    <mergeCell ref="V71:W71"/>
    <mergeCell ref="X71:Y71"/>
    <mergeCell ref="Z71:AA71"/>
    <mergeCell ref="AB71:AC71"/>
    <mergeCell ref="AD71:AE71"/>
    <mergeCell ref="AF71:AG71"/>
    <mergeCell ref="AH71:AI71"/>
    <mergeCell ref="AJ71:AK71"/>
    <mergeCell ref="AL71:AM71"/>
    <mergeCell ref="AN71:AO71"/>
    <mergeCell ref="AP71:AQ71"/>
    <mergeCell ref="AR71:AS71"/>
    <mergeCell ref="AT71:AU71"/>
    <mergeCell ref="AV71:AW71"/>
    <mergeCell ref="AX71:AY71"/>
    <mergeCell ref="AZ71:BA71"/>
    <mergeCell ref="BB71:BC71"/>
    <mergeCell ref="BD71:BE71"/>
    <mergeCell ref="BF71:BG71"/>
    <mergeCell ref="BH71:BI71"/>
    <mergeCell ref="BJ71:BK71"/>
    <mergeCell ref="BL71:BM71"/>
    <mergeCell ref="BN71:BO71"/>
    <mergeCell ref="BP71:BQ71"/>
    <mergeCell ref="BR71:BS71"/>
    <mergeCell ref="BT71:BU71"/>
    <mergeCell ref="BV71:BW71"/>
    <mergeCell ref="BX71:BY71"/>
    <mergeCell ref="BZ71:CA71"/>
    <mergeCell ref="CB71:CC71"/>
    <mergeCell ref="CD71:CE71"/>
    <mergeCell ref="CF71:CG71"/>
    <mergeCell ref="CH71:CI71"/>
    <mergeCell ref="CJ71:CK71"/>
    <mergeCell ref="CL71:CM71"/>
    <mergeCell ref="CN71:CO71"/>
    <mergeCell ref="CP71:CQ71"/>
    <mergeCell ref="CR71:CS71"/>
    <mergeCell ref="CT71:CU71"/>
    <mergeCell ref="CV71:CW71"/>
    <mergeCell ref="CX71:CY71"/>
    <mergeCell ref="CZ71:DA71"/>
    <mergeCell ref="DB71:DC71"/>
    <mergeCell ref="DD71:DE71"/>
    <mergeCell ref="DF71:DG71"/>
    <mergeCell ref="DH71:DI71"/>
    <mergeCell ref="DJ71:DK71"/>
    <mergeCell ref="DL71:DM71"/>
    <mergeCell ref="DN71:DO71"/>
    <mergeCell ref="DP71:DQ71"/>
    <mergeCell ref="DR71:DS71"/>
    <mergeCell ref="DT71:DU71"/>
    <mergeCell ref="DV71:DW71"/>
    <mergeCell ref="DX71:DY71"/>
    <mergeCell ref="DZ71:EA71"/>
    <mergeCell ref="EB71:EC71"/>
    <mergeCell ref="ED71:EE71"/>
    <mergeCell ref="EF71:EG71"/>
    <mergeCell ref="EH71:EI71"/>
    <mergeCell ref="EJ71:EK71"/>
    <mergeCell ref="EL71:EM71"/>
    <mergeCell ref="EN71:EO71"/>
    <mergeCell ref="EP71:EQ71"/>
    <mergeCell ref="ER71:ES71"/>
    <mergeCell ref="ET71:EU71"/>
    <mergeCell ref="EV71:EW71"/>
    <mergeCell ref="EX71:EY71"/>
    <mergeCell ref="EZ71:FA71"/>
    <mergeCell ref="FB71:FC71"/>
    <mergeCell ref="FD71:FE71"/>
    <mergeCell ref="FF71:FG71"/>
    <mergeCell ref="FH71:FI71"/>
    <mergeCell ref="FJ71:FK71"/>
    <mergeCell ref="FL71:FM71"/>
    <mergeCell ref="FN71:FO71"/>
    <mergeCell ref="FP71:FQ71"/>
    <mergeCell ref="FR71:FS71"/>
    <mergeCell ref="FT71:FU71"/>
    <mergeCell ref="FV71:FW71"/>
    <mergeCell ref="FX71:FY71"/>
    <mergeCell ref="FZ71:GA71"/>
    <mergeCell ref="GB71:GC71"/>
    <mergeCell ref="GD71:GE71"/>
    <mergeCell ref="GF71:GG71"/>
    <mergeCell ref="F72:G72"/>
    <mergeCell ref="H72:I72"/>
    <mergeCell ref="J72:K72"/>
    <mergeCell ref="L72:M72"/>
    <mergeCell ref="N72:O72"/>
    <mergeCell ref="P72:Q72"/>
    <mergeCell ref="R72:S72"/>
    <mergeCell ref="T72:U72"/>
    <mergeCell ref="V72:W72"/>
    <mergeCell ref="X72:Y72"/>
    <mergeCell ref="Z72:AA72"/>
    <mergeCell ref="AB72:AC72"/>
    <mergeCell ref="AD72:AE72"/>
    <mergeCell ref="AF72:AG72"/>
    <mergeCell ref="AH72:AI72"/>
    <mergeCell ref="AJ72:AK72"/>
    <mergeCell ref="AL72:AM72"/>
    <mergeCell ref="AN72:AO72"/>
    <mergeCell ref="AP72:AQ72"/>
    <mergeCell ref="AR72:AS72"/>
    <mergeCell ref="AT72:AU72"/>
    <mergeCell ref="AV72:AW72"/>
    <mergeCell ref="AX72:AY72"/>
    <mergeCell ref="AZ72:BA72"/>
    <mergeCell ref="BB72:BC72"/>
    <mergeCell ref="BD72:BE72"/>
    <mergeCell ref="BF72:BG72"/>
    <mergeCell ref="BH72:BI72"/>
    <mergeCell ref="BJ72:BK72"/>
    <mergeCell ref="BL72:BM72"/>
    <mergeCell ref="BN72:BO72"/>
    <mergeCell ref="BP72:BQ72"/>
    <mergeCell ref="BR72:BS72"/>
    <mergeCell ref="BT72:BU72"/>
    <mergeCell ref="BV72:BW72"/>
    <mergeCell ref="BX72:BY72"/>
    <mergeCell ref="BZ72:CA72"/>
    <mergeCell ref="CB72:CC72"/>
    <mergeCell ref="CD72:CE72"/>
    <mergeCell ref="CF72:CG72"/>
    <mergeCell ref="CH72:CI72"/>
    <mergeCell ref="CJ72:CK72"/>
    <mergeCell ref="CL72:CM72"/>
    <mergeCell ref="CN72:CO72"/>
    <mergeCell ref="CP72:CQ72"/>
    <mergeCell ref="CR72:CS72"/>
    <mergeCell ref="CT72:CU72"/>
    <mergeCell ref="CV72:CW72"/>
    <mergeCell ref="CX72:CY72"/>
    <mergeCell ref="CZ72:DA72"/>
    <mergeCell ref="DB72:DC72"/>
    <mergeCell ref="DD72:DE72"/>
    <mergeCell ref="DF72:DG72"/>
    <mergeCell ref="DH72:DI72"/>
    <mergeCell ref="DJ72:DK72"/>
    <mergeCell ref="DL72:DM72"/>
    <mergeCell ref="DN72:DO72"/>
    <mergeCell ref="DP72:DQ72"/>
    <mergeCell ref="DR72:DS72"/>
    <mergeCell ref="DT72:DU72"/>
    <mergeCell ref="DV72:DW72"/>
    <mergeCell ref="DX72:DY72"/>
    <mergeCell ref="DZ72:EA72"/>
    <mergeCell ref="EB72:EC72"/>
    <mergeCell ref="ED72:EE72"/>
    <mergeCell ref="EF72:EG72"/>
    <mergeCell ref="EH72:EI72"/>
    <mergeCell ref="EJ72:EK72"/>
    <mergeCell ref="EL72:EM72"/>
    <mergeCell ref="EN72:EO72"/>
    <mergeCell ref="EP72:EQ72"/>
    <mergeCell ref="ER72:ES72"/>
    <mergeCell ref="ET72:EU72"/>
    <mergeCell ref="EV72:EW72"/>
    <mergeCell ref="EX72:EY72"/>
    <mergeCell ref="EZ72:FA72"/>
    <mergeCell ref="FB72:FC72"/>
    <mergeCell ref="FD72:FE72"/>
    <mergeCell ref="FF72:FG72"/>
    <mergeCell ref="FH72:FI72"/>
    <mergeCell ref="FJ72:FK72"/>
    <mergeCell ref="FL72:FM72"/>
    <mergeCell ref="FN72:FO72"/>
    <mergeCell ref="FP72:FQ72"/>
    <mergeCell ref="FR72:FS72"/>
    <mergeCell ref="FT72:FU72"/>
    <mergeCell ref="FV72:FW72"/>
    <mergeCell ref="FX72:FY72"/>
    <mergeCell ref="FZ72:GA72"/>
    <mergeCell ref="GB72:GC72"/>
    <mergeCell ref="GD72:GE72"/>
    <mergeCell ref="GF72:GG72"/>
    <mergeCell ref="F73:G73"/>
    <mergeCell ref="H73:I73"/>
    <mergeCell ref="J73:K73"/>
    <mergeCell ref="L73:M73"/>
    <mergeCell ref="N73:O73"/>
    <mergeCell ref="P73:Q73"/>
    <mergeCell ref="R73:S73"/>
    <mergeCell ref="T73:U73"/>
    <mergeCell ref="V73:W73"/>
    <mergeCell ref="X73:Y73"/>
    <mergeCell ref="Z73:AA73"/>
    <mergeCell ref="AB73:AC73"/>
    <mergeCell ref="AD73:AE73"/>
    <mergeCell ref="AF73:AG73"/>
    <mergeCell ref="AH73:AI73"/>
    <mergeCell ref="AJ73:AK73"/>
    <mergeCell ref="AL73:AM73"/>
    <mergeCell ref="AN73:AO73"/>
    <mergeCell ref="AP73:AQ73"/>
    <mergeCell ref="AR73:AS73"/>
    <mergeCell ref="AT73:AU73"/>
    <mergeCell ref="AV73:AW73"/>
    <mergeCell ref="AX73:AY73"/>
    <mergeCell ref="AZ73:BA73"/>
    <mergeCell ref="BB73:BC73"/>
    <mergeCell ref="BD73:BE73"/>
    <mergeCell ref="BF73:BG73"/>
    <mergeCell ref="BH73:BI73"/>
    <mergeCell ref="BJ73:BK73"/>
    <mergeCell ref="BL73:BM73"/>
    <mergeCell ref="BN73:BO73"/>
    <mergeCell ref="BP73:BQ73"/>
    <mergeCell ref="BR73:BS73"/>
    <mergeCell ref="BT73:BU73"/>
    <mergeCell ref="BV73:BW73"/>
    <mergeCell ref="BX73:BY73"/>
    <mergeCell ref="BZ73:CA73"/>
    <mergeCell ref="CB73:CC73"/>
    <mergeCell ref="CD73:CE73"/>
    <mergeCell ref="CF73:CG73"/>
    <mergeCell ref="CH73:CI73"/>
    <mergeCell ref="CJ73:CK73"/>
    <mergeCell ref="CL73:CM73"/>
    <mergeCell ref="CN73:CO73"/>
    <mergeCell ref="CP73:CQ73"/>
    <mergeCell ref="CR73:CS73"/>
    <mergeCell ref="CT73:CU73"/>
    <mergeCell ref="CV73:CW73"/>
    <mergeCell ref="CX73:CY73"/>
    <mergeCell ref="CZ73:DA73"/>
    <mergeCell ref="DB73:DC73"/>
    <mergeCell ref="DD73:DE73"/>
    <mergeCell ref="DF73:DG73"/>
    <mergeCell ref="DH73:DI73"/>
    <mergeCell ref="DJ73:DK73"/>
    <mergeCell ref="DL73:DM73"/>
    <mergeCell ref="DN73:DO73"/>
    <mergeCell ref="DP73:DQ73"/>
    <mergeCell ref="DR73:DS73"/>
    <mergeCell ref="DT73:DU73"/>
    <mergeCell ref="DV73:DW73"/>
    <mergeCell ref="DX73:DY73"/>
    <mergeCell ref="DZ73:EA73"/>
    <mergeCell ref="EB73:EC73"/>
    <mergeCell ref="ED73:EE73"/>
    <mergeCell ref="EF73:EG73"/>
    <mergeCell ref="EH73:EI73"/>
    <mergeCell ref="EJ73:EK73"/>
    <mergeCell ref="EL73:EM73"/>
    <mergeCell ref="EN73:EO73"/>
    <mergeCell ref="EP73:EQ73"/>
    <mergeCell ref="ER73:ES73"/>
    <mergeCell ref="ET73:EU73"/>
    <mergeCell ref="EV73:EW73"/>
    <mergeCell ref="EX73:EY73"/>
    <mergeCell ref="EZ73:FA73"/>
    <mergeCell ref="FB73:FC73"/>
    <mergeCell ref="FD73:FE73"/>
    <mergeCell ref="FF73:FG73"/>
    <mergeCell ref="FH73:FI73"/>
    <mergeCell ref="FJ73:FK73"/>
    <mergeCell ref="FL73:FM73"/>
    <mergeCell ref="FN73:FO73"/>
    <mergeCell ref="FP73:FQ73"/>
    <mergeCell ref="FR73:FS73"/>
    <mergeCell ref="FT73:FU73"/>
    <mergeCell ref="FV73:FW73"/>
    <mergeCell ref="FX73:FY73"/>
    <mergeCell ref="FZ73:GA73"/>
    <mergeCell ref="GB73:GC73"/>
    <mergeCell ref="GD73:GE73"/>
    <mergeCell ref="GF73:GG73"/>
    <mergeCell ref="F74:G74"/>
    <mergeCell ref="H74:I74"/>
    <mergeCell ref="J74:K74"/>
    <mergeCell ref="L74:M74"/>
    <mergeCell ref="N74:O74"/>
    <mergeCell ref="P74:Q74"/>
    <mergeCell ref="R74:S74"/>
    <mergeCell ref="T74:U74"/>
    <mergeCell ref="V74:W74"/>
    <mergeCell ref="X74:Y74"/>
    <mergeCell ref="Z74:AA74"/>
    <mergeCell ref="AB74:AC74"/>
    <mergeCell ref="AD74:AE74"/>
    <mergeCell ref="AF74:AG74"/>
    <mergeCell ref="AH74:AI74"/>
    <mergeCell ref="AJ74:AK74"/>
    <mergeCell ref="AL74:AM74"/>
    <mergeCell ref="AN74:AO74"/>
    <mergeCell ref="AP74:AQ74"/>
    <mergeCell ref="AR74:AS74"/>
    <mergeCell ref="AT74:AU74"/>
    <mergeCell ref="AV74:AW74"/>
    <mergeCell ref="AX74:AY74"/>
    <mergeCell ref="AZ74:BA74"/>
    <mergeCell ref="BB74:BC74"/>
    <mergeCell ref="BD74:BE74"/>
    <mergeCell ref="BF74:BG74"/>
    <mergeCell ref="BH74:BI74"/>
    <mergeCell ref="BJ74:BK74"/>
    <mergeCell ref="BL74:BM74"/>
    <mergeCell ref="BN74:BO74"/>
    <mergeCell ref="BP74:BQ74"/>
    <mergeCell ref="BR74:BS74"/>
    <mergeCell ref="BT74:BU74"/>
    <mergeCell ref="BV74:BW74"/>
    <mergeCell ref="BX74:BY74"/>
    <mergeCell ref="BZ74:CA74"/>
    <mergeCell ref="CB74:CC74"/>
    <mergeCell ref="CD74:CE74"/>
    <mergeCell ref="CF74:CG74"/>
    <mergeCell ref="CH74:CI74"/>
    <mergeCell ref="CJ74:CK74"/>
    <mergeCell ref="CL74:CM74"/>
    <mergeCell ref="CN74:CO74"/>
    <mergeCell ref="CP74:CQ74"/>
    <mergeCell ref="CR74:CS74"/>
    <mergeCell ref="CT74:CU74"/>
    <mergeCell ref="CV74:CW74"/>
    <mergeCell ref="CX74:CY74"/>
    <mergeCell ref="CZ74:DA74"/>
    <mergeCell ref="DB74:DC74"/>
    <mergeCell ref="DD74:DE74"/>
    <mergeCell ref="DF74:DG74"/>
    <mergeCell ref="DH74:DI74"/>
    <mergeCell ref="DJ74:DK74"/>
    <mergeCell ref="DL74:DM74"/>
    <mergeCell ref="DN74:DO74"/>
    <mergeCell ref="DP74:DQ74"/>
    <mergeCell ref="DR74:DS74"/>
    <mergeCell ref="DT74:DU74"/>
    <mergeCell ref="DV74:DW74"/>
    <mergeCell ref="DX74:DY74"/>
    <mergeCell ref="DZ74:EA74"/>
    <mergeCell ref="EB74:EC74"/>
    <mergeCell ref="ED74:EE74"/>
    <mergeCell ref="EF74:EG74"/>
    <mergeCell ref="EH74:EI74"/>
    <mergeCell ref="EJ74:EK74"/>
    <mergeCell ref="EL74:EM74"/>
    <mergeCell ref="EN74:EO74"/>
    <mergeCell ref="EP74:EQ74"/>
    <mergeCell ref="ER74:ES74"/>
    <mergeCell ref="ET74:EU74"/>
    <mergeCell ref="EV74:EW74"/>
    <mergeCell ref="EX74:EY74"/>
    <mergeCell ref="EZ74:FA74"/>
    <mergeCell ref="FB74:FC74"/>
    <mergeCell ref="FD74:FE74"/>
    <mergeCell ref="FF74:FG74"/>
    <mergeCell ref="FH74:FI74"/>
    <mergeCell ref="FJ74:FK74"/>
    <mergeCell ref="FL74:FM74"/>
    <mergeCell ref="FN74:FO74"/>
    <mergeCell ref="FP74:FQ74"/>
    <mergeCell ref="FR74:FS74"/>
    <mergeCell ref="FT74:FU74"/>
    <mergeCell ref="FV74:FW74"/>
    <mergeCell ref="FX74:FY74"/>
    <mergeCell ref="FZ74:GA74"/>
    <mergeCell ref="GB74:GC74"/>
    <mergeCell ref="GD74:GE74"/>
    <mergeCell ref="GF74:GG74"/>
    <mergeCell ref="F75:G75"/>
    <mergeCell ref="H75:I75"/>
    <mergeCell ref="J75:K75"/>
    <mergeCell ref="L75:M75"/>
    <mergeCell ref="N75:O75"/>
    <mergeCell ref="P75:Q75"/>
    <mergeCell ref="R75:S75"/>
    <mergeCell ref="T75:U75"/>
    <mergeCell ref="V75:W75"/>
    <mergeCell ref="X75:Y75"/>
    <mergeCell ref="Z75:AA75"/>
    <mergeCell ref="AB75:AC75"/>
    <mergeCell ref="AD75:AE75"/>
    <mergeCell ref="AF75:AG75"/>
    <mergeCell ref="AH75:AI75"/>
    <mergeCell ref="AJ75:AK75"/>
    <mergeCell ref="AL75:AM75"/>
    <mergeCell ref="AN75:AO75"/>
    <mergeCell ref="AP75:AQ75"/>
    <mergeCell ref="AR75:AS75"/>
    <mergeCell ref="AT75:AU75"/>
    <mergeCell ref="AV75:AW75"/>
    <mergeCell ref="AX75:AY75"/>
    <mergeCell ref="AZ75:BA75"/>
    <mergeCell ref="BB75:BC75"/>
    <mergeCell ref="BD75:BE75"/>
    <mergeCell ref="BF75:BG75"/>
    <mergeCell ref="BH75:BI75"/>
    <mergeCell ref="BJ75:BK75"/>
    <mergeCell ref="BL75:BM75"/>
    <mergeCell ref="BN75:BO75"/>
    <mergeCell ref="BP75:BQ75"/>
    <mergeCell ref="BR75:BS75"/>
    <mergeCell ref="BT75:BU75"/>
    <mergeCell ref="BV75:BW75"/>
    <mergeCell ref="BX75:BY75"/>
    <mergeCell ref="BZ75:CA75"/>
    <mergeCell ref="CB75:CC75"/>
    <mergeCell ref="CD75:CE75"/>
    <mergeCell ref="CF75:CG75"/>
    <mergeCell ref="CH75:CI75"/>
    <mergeCell ref="CJ75:CK75"/>
    <mergeCell ref="CL75:CM75"/>
    <mergeCell ref="CN75:CO75"/>
    <mergeCell ref="CP75:CQ75"/>
    <mergeCell ref="CR75:CS75"/>
    <mergeCell ref="CT75:CU75"/>
    <mergeCell ref="CV75:CW75"/>
    <mergeCell ref="CX75:CY75"/>
    <mergeCell ref="CZ75:DA75"/>
    <mergeCell ref="DB75:DC75"/>
    <mergeCell ref="DD75:DE75"/>
    <mergeCell ref="DF75:DG75"/>
    <mergeCell ref="DH75:DI75"/>
    <mergeCell ref="DJ75:DK75"/>
    <mergeCell ref="DL75:DM75"/>
    <mergeCell ref="DN75:DO75"/>
    <mergeCell ref="DP75:DQ75"/>
    <mergeCell ref="DR75:DS75"/>
    <mergeCell ref="DT75:DU75"/>
    <mergeCell ref="DV75:DW75"/>
    <mergeCell ref="DX75:DY75"/>
    <mergeCell ref="DZ75:EA75"/>
    <mergeCell ref="EB75:EC75"/>
    <mergeCell ref="ED75:EE75"/>
    <mergeCell ref="EF75:EG75"/>
    <mergeCell ref="EH75:EI75"/>
    <mergeCell ref="EJ75:EK75"/>
    <mergeCell ref="EL75:EM75"/>
    <mergeCell ref="EN75:EO75"/>
    <mergeCell ref="EP75:EQ75"/>
    <mergeCell ref="ER75:ES75"/>
    <mergeCell ref="ET75:EU75"/>
    <mergeCell ref="EV75:EW75"/>
    <mergeCell ref="EX75:EY75"/>
    <mergeCell ref="EZ75:FA75"/>
    <mergeCell ref="FB75:FC75"/>
    <mergeCell ref="FD75:FE75"/>
    <mergeCell ref="FF75:FG75"/>
    <mergeCell ref="FH75:FI75"/>
    <mergeCell ref="FJ75:FK75"/>
    <mergeCell ref="FL75:FM75"/>
    <mergeCell ref="FN75:FO75"/>
    <mergeCell ref="FP75:FQ75"/>
    <mergeCell ref="FR75:FS75"/>
    <mergeCell ref="FT75:FU75"/>
    <mergeCell ref="FV75:FW75"/>
    <mergeCell ref="FX75:FY75"/>
    <mergeCell ref="FZ75:GA75"/>
    <mergeCell ref="GB75:GC75"/>
    <mergeCell ref="GD75:GE75"/>
    <mergeCell ref="GF75:GG75"/>
    <mergeCell ref="F76:G76"/>
    <mergeCell ref="H76:I76"/>
    <mergeCell ref="J76:K76"/>
    <mergeCell ref="L76:M76"/>
    <mergeCell ref="N76:O76"/>
    <mergeCell ref="P76:Q76"/>
    <mergeCell ref="R76:S76"/>
    <mergeCell ref="T76:U76"/>
    <mergeCell ref="V76:W76"/>
    <mergeCell ref="X76:Y76"/>
    <mergeCell ref="Z76:AA76"/>
    <mergeCell ref="AB76:AC76"/>
    <mergeCell ref="AD76:AE76"/>
    <mergeCell ref="AF76:AG76"/>
    <mergeCell ref="AH76:AI76"/>
    <mergeCell ref="AJ76:AK76"/>
    <mergeCell ref="AL76:AM76"/>
    <mergeCell ref="AN76:AO76"/>
    <mergeCell ref="AP76:AQ76"/>
    <mergeCell ref="AR76:AS76"/>
    <mergeCell ref="AT76:AU76"/>
    <mergeCell ref="AV76:AW76"/>
    <mergeCell ref="AX76:AY76"/>
    <mergeCell ref="AZ76:BA76"/>
    <mergeCell ref="BB76:BC76"/>
    <mergeCell ref="BD76:BE76"/>
    <mergeCell ref="BF76:BG76"/>
    <mergeCell ref="BH76:BI76"/>
    <mergeCell ref="BJ76:BK76"/>
    <mergeCell ref="BL76:BM76"/>
    <mergeCell ref="BN76:BO76"/>
    <mergeCell ref="BP76:BQ76"/>
    <mergeCell ref="BR76:BS76"/>
    <mergeCell ref="BT76:BU76"/>
    <mergeCell ref="BV76:BW76"/>
    <mergeCell ref="BX76:BY76"/>
    <mergeCell ref="BZ76:CA76"/>
    <mergeCell ref="CB76:CC76"/>
    <mergeCell ref="CD76:CE76"/>
    <mergeCell ref="CF76:CG76"/>
    <mergeCell ref="CH76:CI76"/>
    <mergeCell ref="CJ76:CK76"/>
    <mergeCell ref="CL76:CM76"/>
    <mergeCell ref="CN76:CO76"/>
    <mergeCell ref="CP76:CQ76"/>
    <mergeCell ref="CR76:CS76"/>
    <mergeCell ref="CT76:CU76"/>
    <mergeCell ref="CV76:CW76"/>
    <mergeCell ref="CX76:CY76"/>
    <mergeCell ref="CZ76:DA76"/>
    <mergeCell ref="DB76:DC76"/>
    <mergeCell ref="DD76:DE76"/>
    <mergeCell ref="DF76:DG76"/>
    <mergeCell ref="DH76:DI76"/>
    <mergeCell ref="DJ76:DK76"/>
    <mergeCell ref="DL76:DM76"/>
    <mergeCell ref="DN76:DO76"/>
    <mergeCell ref="DP76:DQ76"/>
    <mergeCell ref="DR76:DS76"/>
    <mergeCell ref="DT76:DU76"/>
    <mergeCell ref="DV76:DW76"/>
    <mergeCell ref="DX76:DY76"/>
    <mergeCell ref="DZ76:EA76"/>
    <mergeCell ref="EB76:EC76"/>
    <mergeCell ref="ED76:EE76"/>
    <mergeCell ref="EF76:EG76"/>
    <mergeCell ref="EH76:EI76"/>
    <mergeCell ref="EJ76:EK76"/>
    <mergeCell ref="EL76:EM76"/>
    <mergeCell ref="EN76:EO76"/>
    <mergeCell ref="EP76:EQ76"/>
    <mergeCell ref="ER76:ES76"/>
    <mergeCell ref="ET76:EU76"/>
    <mergeCell ref="EV76:EW76"/>
    <mergeCell ref="EX76:EY76"/>
    <mergeCell ref="EZ76:FA76"/>
    <mergeCell ref="FB76:FC76"/>
    <mergeCell ref="FD76:FE76"/>
    <mergeCell ref="FF76:FG76"/>
    <mergeCell ref="FH76:FI76"/>
    <mergeCell ref="FJ76:FK76"/>
    <mergeCell ref="FL76:FM76"/>
    <mergeCell ref="FN76:FO76"/>
    <mergeCell ref="FP76:FQ76"/>
    <mergeCell ref="FR76:FS76"/>
    <mergeCell ref="FT76:FU76"/>
    <mergeCell ref="FV76:FW76"/>
    <mergeCell ref="FX76:FY76"/>
    <mergeCell ref="FZ76:GA76"/>
    <mergeCell ref="GB76:GC76"/>
    <mergeCell ref="GD76:GE76"/>
    <mergeCell ref="GF76:GG76"/>
    <mergeCell ref="F77:G77"/>
    <mergeCell ref="H77:I77"/>
    <mergeCell ref="J77:K77"/>
    <mergeCell ref="L77:M77"/>
    <mergeCell ref="N77:O77"/>
    <mergeCell ref="P77:Q77"/>
    <mergeCell ref="R77:S77"/>
    <mergeCell ref="T77:U77"/>
    <mergeCell ref="V77:W77"/>
    <mergeCell ref="X77:Y77"/>
    <mergeCell ref="Z77:AA77"/>
    <mergeCell ref="AB77:AC77"/>
    <mergeCell ref="AD77:AE77"/>
    <mergeCell ref="AF77:AG77"/>
    <mergeCell ref="AH77:AI77"/>
    <mergeCell ref="AJ77:AK77"/>
    <mergeCell ref="AL77:AM77"/>
    <mergeCell ref="AN77:AO77"/>
    <mergeCell ref="AP77:AQ77"/>
    <mergeCell ref="AR77:AS77"/>
    <mergeCell ref="AT77:AU77"/>
    <mergeCell ref="AV77:AW77"/>
    <mergeCell ref="AX77:AY77"/>
    <mergeCell ref="AZ77:BA77"/>
    <mergeCell ref="BB77:BC77"/>
    <mergeCell ref="BD77:BE77"/>
    <mergeCell ref="BF77:BG77"/>
    <mergeCell ref="BH77:BI77"/>
    <mergeCell ref="BJ77:BK77"/>
    <mergeCell ref="BL77:BM77"/>
    <mergeCell ref="BN77:BO77"/>
    <mergeCell ref="BP77:BQ77"/>
    <mergeCell ref="BR77:BS77"/>
    <mergeCell ref="BT77:BU77"/>
    <mergeCell ref="BV77:BW77"/>
    <mergeCell ref="BX77:BY77"/>
    <mergeCell ref="BZ77:CA77"/>
    <mergeCell ref="CB77:CC77"/>
    <mergeCell ref="CD77:CE77"/>
    <mergeCell ref="CF77:CG77"/>
    <mergeCell ref="CH77:CI77"/>
    <mergeCell ref="CJ77:CK77"/>
    <mergeCell ref="CL77:CM77"/>
    <mergeCell ref="CN77:CO77"/>
    <mergeCell ref="CP77:CQ77"/>
    <mergeCell ref="CR77:CS77"/>
    <mergeCell ref="CT77:CU77"/>
    <mergeCell ref="CV77:CW77"/>
    <mergeCell ref="CX77:CY77"/>
    <mergeCell ref="CZ77:DA77"/>
    <mergeCell ref="DB77:DC77"/>
    <mergeCell ref="DD77:DE77"/>
    <mergeCell ref="DF77:DG77"/>
    <mergeCell ref="DH77:DI77"/>
    <mergeCell ref="DJ77:DK77"/>
    <mergeCell ref="DL77:DM77"/>
    <mergeCell ref="DN77:DO77"/>
    <mergeCell ref="DP77:DQ77"/>
    <mergeCell ref="DR77:DS77"/>
    <mergeCell ref="DT77:DU77"/>
    <mergeCell ref="DV77:DW77"/>
    <mergeCell ref="DX77:DY77"/>
    <mergeCell ref="DZ77:EA77"/>
    <mergeCell ref="EB77:EC77"/>
    <mergeCell ref="ED77:EE77"/>
    <mergeCell ref="EF77:EG77"/>
    <mergeCell ref="EH77:EI77"/>
    <mergeCell ref="EJ77:EK77"/>
    <mergeCell ref="EL77:EM77"/>
    <mergeCell ref="EN77:EO77"/>
    <mergeCell ref="EP77:EQ77"/>
    <mergeCell ref="ER77:ES77"/>
    <mergeCell ref="ET77:EU77"/>
    <mergeCell ref="EV77:EW77"/>
    <mergeCell ref="EX77:EY77"/>
    <mergeCell ref="EZ77:FA77"/>
    <mergeCell ref="FB77:FC77"/>
    <mergeCell ref="FD77:FE77"/>
    <mergeCell ref="FF77:FG77"/>
    <mergeCell ref="FH77:FI77"/>
    <mergeCell ref="FJ77:FK77"/>
    <mergeCell ref="FL77:FM77"/>
    <mergeCell ref="FN77:FO77"/>
    <mergeCell ref="FP77:FQ77"/>
    <mergeCell ref="FR77:FS77"/>
    <mergeCell ref="FT77:FU77"/>
    <mergeCell ref="FV77:FW77"/>
    <mergeCell ref="FX77:FY77"/>
    <mergeCell ref="FZ77:GA77"/>
    <mergeCell ref="GB77:GC77"/>
    <mergeCell ref="GD77:GE77"/>
    <mergeCell ref="GF77:GG77"/>
    <mergeCell ref="F78:G78"/>
    <mergeCell ref="H78:I78"/>
    <mergeCell ref="J78:K78"/>
    <mergeCell ref="L78:M78"/>
    <mergeCell ref="N78:O78"/>
    <mergeCell ref="P78:Q78"/>
    <mergeCell ref="R78:S78"/>
    <mergeCell ref="T78:U78"/>
    <mergeCell ref="V78:W78"/>
    <mergeCell ref="X78:Y78"/>
    <mergeCell ref="Z78:AA78"/>
    <mergeCell ref="AB78:AC78"/>
    <mergeCell ref="AD78:AE78"/>
    <mergeCell ref="AF78:AG78"/>
    <mergeCell ref="AH78:AI78"/>
    <mergeCell ref="AJ78:AK78"/>
    <mergeCell ref="AL78:AM78"/>
    <mergeCell ref="AN78:AO78"/>
    <mergeCell ref="AP78:AQ78"/>
    <mergeCell ref="AR78:AS78"/>
    <mergeCell ref="AT78:AU78"/>
    <mergeCell ref="AV78:AW78"/>
    <mergeCell ref="AX78:AY78"/>
    <mergeCell ref="AZ78:BA78"/>
    <mergeCell ref="BB78:BC78"/>
    <mergeCell ref="BD78:BE78"/>
    <mergeCell ref="BF78:BG78"/>
    <mergeCell ref="BH78:BI78"/>
    <mergeCell ref="BJ78:BK78"/>
    <mergeCell ref="BL78:BM78"/>
    <mergeCell ref="BN78:BO78"/>
    <mergeCell ref="BP78:BQ78"/>
    <mergeCell ref="BR78:BS78"/>
    <mergeCell ref="BT78:BU78"/>
    <mergeCell ref="BV78:BW78"/>
    <mergeCell ref="BX78:BY78"/>
    <mergeCell ref="BZ78:CA78"/>
    <mergeCell ref="CB78:CC78"/>
    <mergeCell ref="CD78:CE78"/>
    <mergeCell ref="CF78:CG78"/>
    <mergeCell ref="CH78:CI78"/>
    <mergeCell ref="CJ78:CK78"/>
    <mergeCell ref="CL78:CM78"/>
    <mergeCell ref="CN78:CO78"/>
    <mergeCell ref="CP78:CQ78"/>
    <mergeCell ref="CR78:CS78"/>
    <mergeCell ref="CT78:CU78"/>
    <mergeCell ref="CV78:CW78"/>
    <mergeCell ref="CX78:CY78"/>
    <mergeCell ref="CZ78:DA78"/>
    <mergeCell ref="DB78:DC78"/>
    <mergeCell ref="DD78:DE78"/>
    <mergeCell ref="DF78:DG78"/>
    <mergeCell ref="DH78:DI78"/>
    <mergeCell ref="DJ78:DK78"/>
    <mergeCell ref="DL78:DM78"/>
    <mergeCell ref="DN78:DO78"/>
    <mergeCell ref="DP78:DQ78"/>
    <mergeCell ref="DR78:DS78"/>
    <mergeCell ref="DT78:DU78"/>
    <mergeCell ref="DV78:DW78"/>
    <mergeCell ref="DX78:DY78"/>
    <mergeCell ref="DZ78:EA78"/>
    <mergeCell ref="EB78:EC78"/>
    <mergeCell ref="ED78:EE78"/>
    <mergeCell ref="EF78:EG78"/>
    <mergeCell ref="EH78:EI78"/>
    <mergeCell ref="EJ78:EK78"/>
    <mergeCell ref="EL78:EM78"/>
    <mergeCell ref="EN78:EO78"/>
    <mergeCell ref="EP78:EQ78"/>
    <mergeCell ref="ER78:ES78"/>
    <mergeCell ref="ET78:EU78"/>
    <mergeCell ref="EV78:EW78"/>
    <mergeCell ref="EX78:EY78"/>
    <mergeCell ref="EZ78:FA78"/>
    <mergeCell ref="FB78:FC78"/>
    <mergeCell ref="FD78:FE78"/>
    <mergeCell ref="FF78:FG78"/>
    <mergeCell ref="FH78:FI78"/>
    <mergeCell ref="FJ78:FK78"/>
    <mergeCell ref="FL78:FM78"/>
    <mergeCell ref="FN78:FO78"/>
    <mergeCell ref="FP78:FQ78"/>
    <mergeCell ref="FR78:FS78"/>
    <mergeCell ref="FT78:FU78"/>
    <mergeCell ref="FV78:FW78"/>
    <mergeCell ref="FX78:FY78"/>
    <mergeCell ref="FZ78:GA78"/>
    <mergeCell ref="GB78:GC78"/>
    <mergeCell ref="GD78:GE78"/>
    <mergeCell ref="GF78:GG78"/>
    <mergeCell ref="F79:G79"/>
    <mergeCell ref="H79:I79"/>
    <mergeCell ref="J79:K79"/>
    <mergeCell ref="L79:M79"/>
    <mergeCell ref="N79:O79"/>
    <mergeCell ref="P79:Q79"/>
    <mergeCell ref="R79:S79"/>
    <mergeCell ref="T79:U79"/>
    <mergeCell ref="V79:W79"/>
    <mergeCell ref="X79:Y79"/>
    <mergeCell ref="Z79:AA79"/>
    <mergeCell ref="AB79:AC79"/>
    <mergeCell ref="AD79:AE79"/>
    <mergeCell ref="AF79:AG79"/>
    <mergeCell ref="AH79:AI79"/>
    <mergeCell ref="AJ79:AK79"/>
    <mergeCell ref="AL79:AM79"/>
    <mergeCell ref="AN79:AO79"/>
    <mergeCell ref="AP79:AQ79"/>
    <mergeCell ref="AR79:AS79"/>
    <mergeCell ref="AT79:AU79"/>
    <mergeCell ref="AV79:AW79"/>
    <mergeCell ref="AX79:AY79"/>
    <mergeCell ref="AZ79:BA79"/>
    <mergeCell ref="BB79:BC79"/>
    <mergeCell ref="BD79:BE79"/>
    <mergeCell ref="BF79:BG79"/>
    <mergeCell ref="BH79:BI79"/>
    <mergeCell ref="BJ79:BK79"/>
    <mergeCell ref="BL79:BM79"/>
    <mergeCell ref="BN79:BO79"/>
    <mergeCell ref="BP79:BQ79"/>
    <mergeCell ref="BR79:BS79"/>
    <mergeCell ref="BT79:BU79"/>
    <mergeCell ref="BV79:BW79"/>
    <mergeCell ref="BX79:BY79"/>
    <mergeCell ref="BZ79:CA79"/>
    <mergeCell ref="CB79:CC79"/>
    <mergeCell ref="CD79:CE79"/>
    <mergeCell ref="CF79:CG79"/>
    <mergeCell ref="CH79:CI79"/>
    <mergeCell ref="CJ79:CK79"/>
    <mergeCell ref="CL79:CM79"/>
    <mergeCell ref="CN79:CO79"/>
    <mergeCell ref="CP79:CQ79"/>
    <mergeCell ref="CR79:CS79"/>
    <mergeCell ref="CT79:CU79"/>
    <mergeCell ref="CV79:CW79"/>
    <mergeCell ref="CX79:CY79"/>
    <mergeCell ref="CZ79:DA79"/>
    <mergeCell ref="DB79:DC79"/>
    <mergeCell ref="DD79:DE79"/>
    <mergeCell ref="DF79:DG79"/>
    <mergeCell ref="DH79:DI79"/>
    <mergeCell ref="DJ79:DK79"/>
    <mergeCell ref="DL79:DM79"/>
    <mergeCell ref="DN79:DO79"/>
    <mergeCell ref="DP79:DQ79"/>
    <mergeCell ref="DR79:DS79"/>
    <mergeCell ref="DT79:DU79"/>
    <mergeCell ref="DV79:DW79"/>
    <mergeCell ref="DX79:DY79"/>
    <mergeCell ref="DZ79:EA79"/>
    <mergeCell ref="EB79:EC79"/>
    <mergeCell ref="ED79:EE79"/>
    <mergeCell ref="EF79:EG79"/>
    <mergeCell ref="EH79:EI79"/>
    <mergeCell ref="EJ79:EK79"/>
    <mergeCell ref="EL79:EM79"/>
    <mergeCell ref="EN79:EO79"/>
    <mergeCell ref="EP79:EQ79"/>
    <mergeCell ref="ER79:ES79"/>
    <mergeCell ref="ET79:EU79"/>
    <mergeCell ref="EV79:EW79"/>
    <mergeCell ref="EX79:EY79"/>
    <mergeCell ref="EZ79:FA79"/>
    <mergeCell ref="FB79:FC79"/>
    <mergeCell ref="FD79:FE79"/>
    <mergeCell ref="FF79:FG79"/>
    <mergeCell ref="FH79:FI79"/>
    <mergeCell ref="FJ79:FK79"/>
    <mergeCell ref="FL79:FM79"/>
    <mergeCell ref="FN79:FO79"/>
    <mergeCell ref="FP79:FQ79"/>
    <mergeCell ref="FR79:FS79"/>
    <mergeCell ref="FT79:FU79"/>
    <mergeCell ref="FV79:FW79"/>
    <mergeCell ref="FX79:FY79"/>
    <mergeCell ref="FZ79:GA79"/>
    <mergeCell ref="GB79:GC79"/>
    <mergeCell ref="GD79:GE79"/>
    <mergeCell ref="GF79:GG79"/>
    <mergeCell ref="F80:G80"/>
    <mergeCell ref="H80:I80"/>
    <mergeCell ref="J80:K80"/>
    <mergeCell ref="L80:M80"/>
    <mergeCell ref="N80:O80"/>
    <mergeCell ref="P80:Q80"/>
    <mergeCell ref="R80:S80"/>
    <mergeCell ref="T80:U80"/>
    <mergeCell ref="V80:W80"/>
    <mergeCell ref="X80:Y80"/>
    <mergeCell ref="Z80:AA80"/>
    <mergeCell ref="AB80:AC80"/>
    <mergeCell ref="AD80:AE80"/>
    <mergeCell ref="AF80:AG80"/>
    <mergeCell ref="AH80:AI80"/>
    <mergeCell ref="AJ80:AK80"/>
    <mergeCell ref="AL80:AM80"/>
    <mergeCell ref="AN80:AO80"/>
    <mergeCell ref="AP80:AQ80"/>
    <mergeCell ref="AR80:AS80"/>
    <mergeCell ref="AT80:AU80"/>
    <mergeCell ref="AV80:AW80"/>
    <mergeCell ref="AX80:AY80"/>
    <mergeCell ref="AZ80:BA80"/>
    <mergeCell ref="BB80:BC80"/>
    <mergeCell ref="BD80:BE80"/>
    <mergeCell ref="BF80:BG80"/>
    <mergeCell ref="BH80:BI80"/>
    <mergeCell ref="BJ80:BK80"/>
    <mergeCell ref="BL80:BM80"/>
    <mergeCell ref="BN80:BO80"/>
    <mergeCell ref="BP80:BQ80"/>
    <mergeCell ref="BR80:BS80"/>
    <mergeCell ref="BT80:BU80"/>
    <mergeCell ref="BV80:BW80"/>
    <mergeCell ref="BX80:BY80"/>
    <mergeCell ref="BZ80:CA80"/>
    <mergeCell ref="CB80:CC80"/>
    <mergeCell ref="CD80:CE80"/>
    <mergeCell ref="CF80:CG80"/>
    <mergeCell ref="CH80:CI80"/>
    <mergeCell ref="CJ80:CK80"/>
    <mergeCell ref="CL80:CM80"/>
    <mergeCell ref="CN80:CO80"/>
    <mergeCell ref="CP80:CQ80"/>
    <mergeCell ref="CR80:CS80"/>
    <mergeCell ref="CT80:CU80"/>
    <mergeCell ref="CV80:CW80"/>
    <mergeCell ref="CX80:CY80"/>
    <mergeCell ref="CZ80:DA80"/>
    <mergeCell ref="DB80:DC80"/>
    <mergeCell ref="DD80:DE80"/>
    <mergeCell ref="DF80:DG80"/>
    <mergeCell ref="DH80:DI80"/>
    <mergeCell ref="DJ80:DK80"/>
    <mergeCell ref="DL80:DM80"/>
    <mergeCell ref="DN80:DO80"/>
    <mergeCell ref="DP80:DQ80"/>
    <mergeCell ref="DR80:DS80"/>
    <mergeCell ref="DT80:DU80"/>
    <mergeCell ref="DV80:DW80"/>
    <mergeCell ref="DX80:DY80"/>
    <mergeCell ref="DZ80:EA80"/>
    <mergeCell ref="EB80:EC80"/>
    <mergeCell ref="ED80:EE80"/>
    <mergeCell ref="EF80:EG80"/>
    <mergeCell ref="EH80:EI80"/>
    <mergeCell ref="EJ80:EK80"/>
    <mergeCell ref="EL80:EM80"/>
    <mergeCell ref="EN80:EO80"/>
    <mergeCell ref="EP80:EQ80"/>
    <mergeCell ref="ER80:ES80"/>
    <mergeCell ref="ET80:EU80"/>
    <mergeCell ref="EV80:EW80"/>
    <mergeCell ref="EX80:EY80"/>
    <mergeCell ref="EZ80:FA80"/>
    <mergeCell ref="FB80:FC80"/>
    <mergeCell ref="FD80:FE80"/>
    <mergeCell ref="FF80:FG80"/>
    <mergeCell ref="FH80:FI80"/>
    <mergeCell ref="FJ80:FK80"/>
    <mergeCell ref="FL80:FM80"/>
    <mergeCell ref="FN80:FO80"/>
    <mergeCell ref="FP80:FQ80"/>
    <mergeCell ref="FR80:FS80"/>
    <mergeCell ref="FT80:FU80"/>
    <mergeCell ref="FV80:FW80"/>
    <mergeCell ref="FX80:FY80"/>
    <mergeCell ref="FZ80:GA80"/>
    <mergeCell ref="GB80:GC80"/>
    <mergeCell ref="GD80:GE80"/>
    <mergeCell ref="GF80:GG80"/>
    <mergeCell ref="F81:G81"/>
    <mergeCell ref="H81:I81"/>
    <mergeCell ref="J81:K81"/>
    <mergeCell ref="L81:M81"/>
    <mergeCell ref="N81:O81"/>
    <mergeCell ref="P81:Q81"/>
    <mergeCell ref="R81:S81"/>
    <mergeCell ref="T81:U81"/>
    <mergeCell ref="V81:W81"/>
    <mergeCell ref="X81:Y81"/>
    <mergeCell ref="Z81:AA81"/>
    <mergeCell ref="AB81:AC81"/>
    <mergeCell ref="AD81:AE81"/>
    <mergeCell ref="AF81:AG81"/>
    <mergeCell ref="AH81:AI81"/>
    <mergeCell ref="AJ81:AK81"/>
    <mergeCell ref="AL81:AM81"/>
    <mergeCell ref="AN81:AO81"/>
    <mergeCell ref="AP81:AQ81"/>
    <mergeCell ref="AR81:AS81"/>
    <mergeCell ref="AT81:AU81"/>
    <mergeCell ref="AV81:AW81"/>
    <mergeCell ref="AX81:AY81"/>
    <mergeCell ref="AZ81:BA81"/>
    <mergeCell ref="BB81:BC81"/>
    <mergeCell ref="BD81:BE81"/>
    <mergeCell ref="BF81:BG81"/>
    <mergeCell ref="BH81:BI81"/>
    <mergeCell ref="BJ81:BK81"/>
    <mergeCell ref="BL81:BM81"/>
    <mergeCell ref="BN81:BO81"/>
    <mergeCell ref="BP81:BQ81"/>
    <mergeCell ref="BR81:BS81"/>
    <mergeCell ref="BT81:BU81"/>
    <mergeCell ref="BV81:BW81"/>
    <mergeCell ref="BX81:BY81"/>
    <mergeCell ref="BZ81:CA81"/>
    <mergeCell ref="CB81:CC81"/>
    <mergeCell ref="CD81:CE81"/>
    <mergeCell ref="CF81:CG81"/>
    <mergeCell ref="CH81:CI81"/>
    <mergeCell ref="CJ81:CK81"/>
    <mergeCell ref="CL81:CM81"/>
    <mergeCell ref="CN81:CO81"/>
    <mergeCell ref="CP81:CQ81"/>
    <mergeCell ref="CR81:CS81"/>
    <mergeCell ref="CT81:CU81"/>
    <mergeCell ref="CV81:CW81"/>
    <mergeCell ref="CX81:CY81"/>
    <mergeCell ref="CZ81:DA81"/>
    <mergeCell ref="DB81:DC81"/>
    <mergeCell ref="DD81:DE81"/>
    <mergeCell ref="DF81:DG81"/>
    <mergeCell ref="DH81:DI81"/>
    <mergeCell ref="DJ81:DK81"/>
    <mergeCell ref="DL81:DM81"/>
    <mergeCell ref="DN81:DO81"/>
    <mergeCell ref="DP81:DQ81"/>
    <mergeCell ref="DR81:DS81"/>
    <mergeCell ref="DT81:DU81"/>
    <mergeCell ref="DV81:DW81"/>
    <mergeCell ref="DX81:DY81"/>
    <mergeCell ref="DZ81:EA81"/>
    <mergeCell ref="EB81:EC81"/>
    <mergeCell ref="ED81:EE81"/>
    <mergeCell ref="EF81:EG81"/>
    <mergeCell ref="EH81:EI81"/>
    <mergeCell ref="EJ81:EK81"/>
    <mergeCell ref="EL81:EM81"/>
    <mergeCell ref="EN81:EO81"/>
    <mergeCell ref="EP81:EQ81"/>
    <mergeCell ref="ER81:ES81"/>
    <mergeCell ref="ET81:EU81"/>
    <mergeCell ref="EV81:EW81"/>
    <mergeCell ref="EX81:EY81"/>
    <mergeCell ref="EZ81:FA81"/>
    <mergeCell ref="FB81:FC81"/>
    <mergeCell ref="FD81:FE81"/>
    <mergeCell ref="FF81:FG81"/>
    <mergeCell ref="FH81:FI81"/>
    <mergeCell ref="FJ81:FK81"/>
    <mergeCell ref="FL81:FM81"/>
    <mergeCell ref="FN81:FO81"/>
    <mergeCell ref="FP81:FQ81"/>
    <mergeCell ref="FR81:FS81"/>
    <mergeCell ref="FT81:FU81"/>
    <mergeCell ref="FV81:FW81"/>
    <mergeCell ref="FX81:FY81"/>
    <mergeCell ref="FZ81:GA81"/>
    <mergeCell ref="GB81:GC81"/>
    <mergeCell ref="GD81:GE81"/>
    <mergeCell ref="GF81:GG81"/>
    <mergeCell ref="F82:G82"/>
    <mergeCell ref="H82:I82"/>
    <mergeCell ref="J82:K82"/>
    <mergeCell ref="L82:M82"/>
    <mergeCell ref="N82:O82"/>
    <mergeCell ref="P82:Q82"/>
    <mergeCell ref="R82:S82"/>
    <mergeCell ref="T82:U82"/>
    <mergeCell ref="V82:W82"/>
    <mergeCell ref="X82:Y82"/>
    <mergeCell ref="Z82:AA82"/>
    <mergeCell ref="AB82:AC82"/>
    <mergeCell ref="AD82:AE82"/>
    <mergeCell ref="AF82:AG82"/>
    <mergeCell ref="AH82:AI82"/>
    <mergeCell ref="AJ82:AK82"/>
    <mergeCell ref="AL82:AM82"/>
    <mergeCell ref="AN82:AO82"/>
    <mergeCell ref="AP82:AQ82"/>
    <mergeCell ref="AR82:AS82"/>
    <mergeCell ref="AT82:AU82"/>
    <mergeCell ref="AV82:AW82"/>
    <mergeCell ref="AX82:AY82"/>
    <mergeCell ref="AZ82:BA82"/>
    <mergeCell ref="BB82:BC82"/>
    <mergeCell ref="BD82:BE82"/>
    <mergeCell ref="BF82:BG82"/>
    <mergeCell ref="BH82:BI82"/>
    <mergeCell ref="BJ82:BK82"/>
    <mergeCell ref="BL82:BM82"/>
    <mergeCell ref="BN82:BO82"/>
    <mergeCell ref="BP82:BQ82"/>
    <mergeCell ref="BR82:BS82"/>
    <mergeCell ref="BT82:BU82"/>
    <mergeCell ref="BV82:BW82"/>
    <mergeCell ref="BX82:BY82"/>
    <mergeCell ref="BZ82:CA82"/>
    <mergeCell ref="CB82:CC82"/>
    <mergeCell ref="CD82:CE82"/>
    <mergeCell ref="CF82:CG82"/>
    <mergeCell ref="CH82:CI82"/>
    <mergeCell ref="CJ82:CK82"/>
    <mergeCell ref="CL82:CM82"/>
    <mergeCell ref="CN82:CO82"/>
    <mergeCell ref="CP82:CQ82"/>
    <mergeCell ref="CR82:CS82"/>
    <mergeCell ref="CT82:CU82"/>
    <mergeCell ref="CV82:CW82"/>
    <mergeCell ref="CX82:CY82"/>
    <mergeCell ref="CZ82:DA82"/>
    <mergeCell ref="DB82:DC82"/>
    <mergeCell ref="DD82:DE82"/>
    <mergeCell ref="DF82:DG82"/>
    <mergeCell ref="DH82:DI82"/>
    <mergeCell ref="DJ82:DK82"/>
    <mergeCell ref="DL82:DM82"/>
    <mergeCell ref="DN82:DO82"/>
    <mergeCell ref="DP82:DQ82"/>
    <mergeCell ref="DR82:DS82"/>
    <mergeCell ref="DT82:DU82"/>
    <mergeCell ref="DV82:DW82"/>
    <mergeCell ref="DX82:DY82"/>
    <mergeCell ref="DZ82:EA82"/>
    <mergeCell ref="EB82:EC82"/>
    <mergeCell ref="ED82:EE82"/>
    <mergeCell ref="EF82:EG82"/>
    <mergeCell ref="EH82:EI82"/>
    <mergeCell ref="EJ82:EK82"/>
    <mergeCell ref="EL82:EM82"/>
    <mergeCell ref="EN82:EO82"/>
    <mergeCell ref="EP82:EQ82"/>
    <mergeCell ref="ER82:ES82"/>
    <mergeCell ref="ET82:EU82"/>
    <mergeCell ref="EV82:EW82"/>
    <mergeCell ref="EX82:EY82"/>
    <mergeCell ref="EZ82:FA82"/>
    <mergeCell ref="FB82:FC82"/>
    <mergeCell ref="FD82:FE82"/>
    <mergeCell ref="FF82:FG82"/>
    <mergeCell ref="FH82:FI82"/>
    <mergeCell ref="FJ82:FK82"/>
    <mergeCell ref="FL82:FM82"/>
    <mergeCell ref="FN82:FO82"/>
    <mergeCell ref="FP82:FQ82"/>
    <mergeCell ref="FR82:FS82"/>
    <mergeCell ref="FT82:FU82"/>
    <mergeCell ref="FV82:FW82"/>
    <mergeCell ref="FX82:FY82"/>
    <mergeCell ref="FZ82:GA82"/>
    <mergeCell ref="GB82:GC82"/>
    <mergeCell ref="GD82:GE82"/>
    <mergeCell ref="GF82:GG82"/>
    <mergeCell ref="F83:G83"/>
    <mergeCell ref="H83:I83"/>
    <mergeCell ref="J83:K83"/>
    <mergeCell ref="L83:M83"/>
    <mergeCell ref="N83:O83"/>
    <mergeCell ref="P83:Q83"/>
    <mergeCell ref="R83:S83"/>
    <mergeCell ref="T83:U83"/>
    <mergeCell ref="V83:W83"/>
    <mergeCell ref="X83:Y83"/>
    <mergeCell ref="Z83:AA83"/>
    <mergeCell ref="AB83:AC83"/>
    <mergeCell ref="AD83:AE83"/>
    <mergeCell ref="AF83:AG83"/>
    <mergeCell ref="AH83:AI83"/>
    <mergeCell ref="AJ83:AK83"/>
    <mergeCell ref="AL83:AM83"/>
    <mergeCell ref="AN83:AO83"/>
    <mergeCell ref="AP83:AQ83"/>
    <mergeCell ref="AR83:AS83"/>
    <mergeCell ref="AT83:AU83"/>
    <mergeCell ref="AV83:AW83"/>
    <mergeCell ref="AX83:AY83"/>
    <mergeCell ref="AZ83:BA83"/>
    <mergeCell ref="BB83:BC83"/>
    <mergeCell ref="BD83:BE83"/>
    <mergeCell ref="BF83:BG83"/>
    <mergeCell ref="BH83:BI83"/>
    <mergeCell ref="BJ83:BK83"/>
    <mergeCell ref="BL83:BM83"/>
    <mergeCell ref="BN83:BO83"/>
    <mergeCell ref="BP83:BQ83"/>
    <mergeCell ref="BR83:BS83"/>
    <mergeCell ref="BT83:BU83"/>
    <mergeCell ref="BV83:BW83"/>
    <mergeCell ref="BX83:BY83"/>
    <mergeCell ref="BZ83:CA83"/>
    <mergeCell ref="CB83:CC83"/>
    <mergeCell ref="CD83:CE83"/>
    <mergeCell ref="CF83:CG83"/>
    <mergeCell ref="CH83:CI83"/>
    <mergeCell ref="CJ83:CK83"/>
    <mergeCell ref="CL83:CM83"/>
    <mergeCell ref="CN83:CO83"/>
    <mergeCell ref="CP83:CQ83"/>
    <mergeCell ref="CR83:CS83"/>
    <mergeCell ref="CT83:CU83"/>
    <mergeCell ref="CV83:CW83"/>
    <mergeCell ref="CX83:CY83"/>
    <mergeCell ref="CZ83:DA83"/>
    <mergeCell ref="DB83:DC83"/>
    <mergeCell ref="DD83:DE83"/>
    <mergeCell ref="DF83:DG83"/>
    <mergeCell ref="DH83:DI83"/>
    <mergeCell ref="DJ83:DK83"/>
    <mergeCell ref="DL83:DM83"/>
    <mergeCell ref="DN83:DO83"/>
    <mergeCell ref="DP83:DQ83"/>
    <mergeCell ref="DR83:DS83"/>
    <mergeCell ref="DT83:DU83"/>
    <mergeCell ref="DV83:DW83"/>
    <mergeCell ref="DX83:DY83"/>
    <mergeCell ref="DZ83:EA83"/>
    <mergeCell ref="EB83:EC83"/>
    <mergeCell ref="ED83:EE83"/>
    <mergeCell ref="EF83:EG83"/>
    <mergeCell ref="EH83:EI83"/>
    <mergeCell ref="EJ83:EK83"/>
    <mergeCell ref="EL83:EM83"/>
    <mergeCell ref="EN83:EO83"/>
    <mergeCell ref="EP83:EQ83"/>
    <mergeCell ref="ER83:ES83"/>
    <mergeCell ref="ET83:EU83"/>
    <mergeCell ref="EV83:EW83"/>
    <mergeCell ref="EX83:EY83"/>
    <mergeCell ref="EZ83:FA83"/>
    <mergeCell ref="FB83:FC83"/>
    <mergeCell ref="FD83:FE83"/>
    <mergeCell ref="FF83:FG83"/>
    <mergeCell ref="FH83:FI83"/>
    <mergeCell ref="FJ83:FK83"/>
    <mergeCell ref="FL83:FM83"/>
    <mergeCell ref="FN83:FO83"/>
    <mergeCell ref="FP83:FQ83"/>
    <mergeCell ref="FR83:FS83"/>
    <mergeCell ref="FT83:FU83"/>
    <mergeCell ref="FV83:FW83"/>
    <mergeCell ref="FX83:FY83"/>
    <mergeCell ref="FZ83:GA83"/>
    <mergeCell ref="GB83:GC83"/>
    <mergeCell ref="GD83:GE83"/>
    <mergeCell ref="GF83:GG83"/>
    <mergeCell ref="F84:G84"/>
    <mergeCell ref="H84:I84"/>
    <mergeCell ref="J84:K84"/>
    <mergeCell ref="L84:M84"/>
    <mergeCell ref="N84:O84"/>
    <mergeCell ref="P84:Q84"/>
    <mergeCell ref="R84:S84"/>
    <mergeCell ref="T84:U84"/>
    <mergeCell ref="V84:W84"/>
    <mergeCell ref="X84:Y84"/>
    <mergeCell ref="Z84:AA84"/>
    <mergeCell ref="AB84:AC84"/>
    <mergeCell ref="AD84:AE84"/>
    <mergeCell ref="AF84:AG84"/>
    <mergeCell ref="AH84:AI84"/>
    <mergeCell ref="AJ84:AK84"/>
    <mergeCell ref="AL84:AM84"/>
    <mergeCell ref="AN84:AO84"/>
    <mergeCell ref="AP84:AQ84"/>
    <mergeCell ref="AR84:AS84"/>
    <mergeCell ref="AT84:AU84"/>
    <mergeCell ref="AV84:AW84"/>
    <mergeCell ref="AX84:AY84"/>
    <mergeCell ref="AZ84:BA84"/>
    <mergeCell ref="BB84:BC84"/>
    <mergeCell ref="BD84:BE84"/>
    <mergeCell ref="BF84:BG84"/>
    <mergeCell ref="BH84:BI84"/>
    <mergeCell ref="BJ84:BK84"/>
    <mergeCell ref="BL84:BM84"/>
    <mergeCell ref="BN84:BO84"/>
    <mergeCell ref="BP84:BQ84"/>
    <mergeCell ref="BR84:BS84"/>
    <mergeCell ref="BT84:BU84"/>
    <mergeCell ref="BV84:BW84"/>
    <mergeCell ref="BX84:BY84"/>
    <mergeCell ref="BZ84:CA84"/>
    <mergeCell ref="CB84:CC84"/>
    <mergeCell ref="CD84:CE84"/>
    <mergeCell ref="CF84:CG84"/>
    <mergeCell ref="CH84:CI84"/>
    <mergeCell ref="CJ84:CK84"/>
    <mergeCell ref="CL84:CM84"/>
    <mergeCell ref="CN84:CO84"/>
    <mergeCell ref="CP84:CQ84"/>
    <mergeCell ref="CR84:CS84"/>
    <mergeCell ref="CT84:CU84"/>
    <mergeCell ref="CV84:CW84"/>
    <mergeCell ref="CX84:CY84"/>
    <mergeCell ref="CZ84:DA84"/>
    <mergeCell ref="DB84:DC84"/>
    <mergeCell ref="DD84:DE84"/>
    <mergeCell ref="DF84:DG84"/>
    <mergeCell ref="DH84:DI84"/>
    <mergeCell ref="DJ84:DK84"/>
    <mergeCell ref="DL84:DM84"/>
    <mergeCell ref="DN84:DO84"/>
    <mergeCell ref="DP84:DQ84"/>
    <mergeCell ref="DR84:DS84"/>
    <mergeCell ref="DT84:DU84"/>
    <mergeCell ref="DV84:DW84"/>
    <mergeCell ref="DX84:DY84"/>
    <mergeCell ref="DZ84:EA84"/>
    <mergeCell ref="EB84:EC84"/>
    <mergeCell ref="ED84:EE84"/>
    <mergeCell ref="EF84:EG84"/>
    <mergeCell ref="EH84:EI84"/>
    <mergeCell ref="EJ84:EK84"/>
    <mergeCell ref="EL84:EM84"/>
    <mergeCell ref="EN84:EO84"/>
    <mergeCell ref="EP84:EQ84"/>
    <mergeCell ref="ER84:ES84"/>
    <mergeCell ref="ET84:EU84"/>
    <mergeCell ref="EV84:EW84"/>
    <mergeCell ref="EX84:EY84"/>
    <mergeCell ref="EZ84:FA84"/>
    <mergeCell ref="FB84:FC84"/>
    <mergeCell ref="FD84:FE84"/>
    <mergeCell ref="FF84:FG84"/>
    <mergeCell ref="FH84:FI84"/>
    <mergeCell ref="FJ84:FK84"/>
    <mergeCell ref="FL84:FM84"/>
    <mergeCell ref="FN84:FO84"/>
    <mergeCell ref="FP84:FQ84"/>
    <mergeCell ref="FR84:FS84"/>
    <mergeCell ref="FT84:FU84"/>
    <mergeCell ref="FV84:FW84"/>
    <mergeCell ref="FX84:FY84"/>
    <mergeCell ref="FZ84:GA84"/>
    <mergeCell ref="GB84:GC84"/>
    <mergeCell ref="GD84:GE84"/>
    <mergeCell ref="GF84:GG84"/>
    <mergeCell ref="F85:G85"/>
    <mergeCell ref="H85:I85"/>
    <mergeCell ref="J85:K85"/>
    <mergeCell ref="L85:M85"/>
    <mergeCell ref="N85:O85"/>
    <mergeCell ref="P85:Q85"/>
    <mergeCell ref="R85:S85"/>
    <mergeCell ref="T85:U85"/>
    <mergeCell ref="V85:W85"/>
    <mergeCell ref="X85:Y85"/>
    <mergeCell ref="Z85:AA85"/>
    <mergeCell ref="AB85:AC85"/>
    <mergeCell ref="AD85:AE85"/>
    <mergeCell ref="AF85:AG85"/>
    <mergeCell ref="AH85:AI85"/>
    <mergeCell ref="AJ85:AK85"/>
    <mergeCell ref="AL85:AM85"/>
    <mergeCell ref="AN85:AO85"/>
    <mergeCell ref="AP85:AQ85"/>
    <mergeCell ref="AR85:AS85"/>
    <mergeCell ref="AT85:AU85"/>
    <mergeCell ref="AV85:AW85"/>
    <mergeCell ref="AX85:AY85"/>
    <mergeCell ref="AZ85:BA85"/>
    <mergeCell ref="BB85:BC85"/>
    <mergeCell ref="BD85:BE85"/>
    <mergeCell ref="BF85:BG85"/>
    <mergeCell ref="BH85:BI85"/>
    <mergeCell ref="BJ85:BK85"/>
    <mergeCell ref="BL85:BM85"/>
    <mergeCell ref="BN85:BO85"/>
    <mergeCell ref="BP85:BQ85"/>
    <mergeCell ref="BR85:BS85"/>
    <mergeCell ref="BT85:BU85"/>
    <mergeCell ref="BV85:BW85"/>
    <mergeCell ref="BX85:BY85"/>
    <mergeCell ref="BZ85:CA85"/>
    <mergeCell ref="CB85:CC85"/>
    <mergeCell ref="CD85:CE85"/>
    <mergeCell ref="CF85:CG85"/>
    <mergeCell ref="CH85:CI85"/>
    <mergeCell ref="CJ85:CK85"/>
    <mergeCell ref="CL85:CM85"/>
    <mergeCell ref="CN85:CO85"/>
    <mergeCell ref="CP85:CQ85"/>
    <mergeCell ref="CR85:CS85"/>
    <mergeCell ref="CT85:CU85"/>
    <mergeCell ref="CV85:CW85"/>
    <mergeCell ref="CX85:CY85"/>
    <mergeCell ref="CZ85:DA85"/>
    <mergeCell ref="DB85:DC85"/>
    <mergeCell ref="DD85:DE85"/>
    <mergeCell ref="DF85:DG85"/>
    <mergeCell ref="DH85:DI85"/>
    <mergeCell ref="DJ85:DK85"/>
    <mergeCell ref="DL85:DM85"/>
    <mergeCell ref="DN85:DO85"/>
    <mergeCell ref="DP85:DQ85"/>
    <mergeCell ref="DR85:DS85"/>
    <mergeCell ref="DT85:DU85"/>
    <mergeCell ref="DV85:DW85"/>
    <mergeCell ref="DX85:DY85"/>
    <mergeCell ref="DZ85:EA85"/>
    <mergeCell ref="EB85:EC85"/>
    <mergeCell ref="ED85:EE85"/>
    <mergeCell ref="EF85:EG85"/>
    <mergeCell ref="EH85:EI85"/>
    <mergeCell ref="EJ85:EK85"/>
    <mergeCell ref="EL85:EM85"/>
    <mergeCell ref="EN85:EO85"/>
    <mergeCell ref="EP85:EQ85"/>
    <mergeCell ref="ER85:ES85"/>
    <mergeCell ref="ET85:EU85"/>
    <mergeCell ref="EV85:EW85"/>
    <mergeCell ref="EX85:EY85"/>
    <mergeCell ref="EZ85:FA85"/>
    <mergeCell ref="FB85:FC85"/>
    <mergeCell ref="FD85:FE85"/>
    <mergeCell ref="FF85:FG85"/>
    <mergeCell ref="FH85:FI85"/>
    <mergeCell ref="FJ85:FK85"/>
    <mergeCell ref="FL85:FM85"/>
    <mergeCell ref="FN85:FO85"/>
    <mergeCell ref="FP85:FQ85"/>
    <mergeCell ref="FR85:FS85"/>
    <mergeCell ref="FT85:FU85"/>
    <mergeCell ref="FV85:FW85"/>
    <mergeCell ref="FX85:FY85"/>
    <mergeCell ref="FZ85:GA85"/>
    <mergeCell ref="GB85:GC85"/>
    <mergeCell ref="GD85:GE85"/>
    <mergeCell ref="GF85:GG85"/>
    <mergeCell ref="F86:G86"/>
    <mergeCell ref="H86:I86"/>
    <mergeCell ref="J86:K86"/>
    <mergeCell ref="L86:M86"/>
    <mergeCell ref="N86:O86"/>
    <mergeCell ref="P86:Q86"/>
    <mergeCell ref="R86:S86"/>
    <mergeCell ref="T86:U86"/>
    <mergeCell ref="V86:W86"/>
    <mergeCell ref="X86:Y86"/>
    <mergeCell ref="Z86:AA86"/>
    <mergeCell ref="AB86:AC86"/>
    <mergeCell ref="AD86:AE86"/>
    <mergeCell ref="AF86:AG86"/>
    <mergeCell ref="AH86:AI86"/>
    <mergeCell ref="AJ86:AK86"/>
    <mergeCell ref="AL86:AM86"/>
    <mergeCell ref="AN86:AO86"/>
    <mergeCell ref="AP86:AQ86"/>
    <mergeCell ref="AR86:AS86"/>
    <mergeCell ref="AT86:AU86"/>
    <mergeCell ref="AV86:AW86"/>
    <mergeCell ref="AX86:AY86"/>
    <mergeCell ref="AZ86:BA86"/>
    <mergeCell ref="BB86:BC86"/>
    <mergeCell ref="BD86:BE86"/>
    <mergeCell ref="BF86:BG86"/>
    <mergeCell ref="BH86:BI86"/>
    <mergeCell ref="BJ86:BK86"/>
    <mergeCell ref="BL86:BM86"/>
    <mergeCell ref="BN86:BO86"/>
    <mergeCell ref="BP86:BQ86"/>
    <mergeCell ref="BR86:BS86"/>
    <mergeCell ref="BT86:BU86"/>
    <mergeCell ref="BV86:BW86"/>
    <mergeCell ref="BX86:BY86"/>
    <mergeCell ref="BZ86:CA86"/>
    <mergeCell ref="CB86:CC86"/>
    <mergeCell ref="CD86:CE86"/>
    <mergeCell ref="CF86:CG86"/>
    <mergeCell ref="CH86:CI86"/>
    <mergeCell ref="CJ86:CK86"/>
    <mergeCell ref="CL86:CM86"/>
    <mergeCell ref="CN86:CO86"/>
    <mergeCell ref="CP86:CQ86"/>
    <mergeCell ref="CR86:CS86"/>
    <mergeCell ref="CT86:CU86"/>
    <mergeCell ref="CV86:CW86"/>
    <mergeCell ref="CX86:CY86"/>
    <mergeCell ref="CZ86:DA86"/>
    <mergeCell ref="DB86:DC86"/>
    <mergeCell ref="DD86:DE86"/>
    <mergeCell ref="DF86:DG86"/>
    <mergeCell ref="DH86:DI86"/>
    <mergeCell ref="DJ86:DK86"/>
    <mergeCell ref="DL86:DM86"/>
    <mergeCell ref="DN86:DO86"/>
    <mergeCell ref="DP86:DQ86"/>
    <mergeCell ref="DR86:DS86"/>
    <mergeCell ref="DT86:DU86"/>
    <mergeCell ref="DV86:DW86"/>
    <mergeCell ref="DX86:DY86"/>
    <mergeCell ref="DZ86:EA86"/>
    <mergeCell ref="EB86:EC86"/>
    <mergeCell ref="ED86:EE86"/>
    <mergeCell ref="EF86:EG86"/>
    <mergeCell ref="EH86:EI86"/>
    <mergeCell ref="EJ86:EK86"/>
    <mergeCell ref="EL86:EM86"/>
    <mergeCell ref="EN86:EO86"/>
    <mergeCell ref="EP86:EQ86"/>
    <mergeCell ref="ER86:ES86"/>
    <mergeCell ref="ET86:EU86"/>
    <mergeCell ref="EV86:EW86"/>
    <mergeCell ref="EX86:EY86"/>
    <mergeCell ref="EZ86:FA86"/>
    <mergeCell ref="FB86:FC86"/>
    <mergeCell ref="FD86:FE86"/>
    <mergeCell ref="FF86:FG86"/>
    <mergeCell ref="FH86:FI86"/>
    <mergeCell ref="FJ86:FK86"/>
    <mergeCell ref="FL86:FM86"/>
    <mergeCell ref="FN86:FO86"/>
    <mergeCell ref="FP86:FQ86"/>
    <mergeCell ref="FR86:FS86"/>
    <mergeCell ref="FT86:FU86"/>
    <mergeCell ref="FV86:FW86"/>
    <mergeCell ref="FX86:FY86"/>
    <mergeCell ref="FZ86:GA86"/>
    <mergeCell ref="GB86:GC86"/>
    <mergeCell ref="GD86:GE86"/>
    <mergeCell ref="GF86:GG86"/>
    <mergeCell ref="F87:G87"/>
    <mergeCell ref="H87:I87"/>
    <mergeCell ref="J87:K87"/>
    <mergeCell ref="L87:M87"/>
    <mergeCell ref="N87:O87"/>
    <mergeCell ref="P87:Q87"/>
    <mergeCell ref="R87:S87"/>
    <mergeCell ref="T87:U87"/>
    <mergeCell ref="V87:W87"/>
    <mergeCell ref="X87:Y87"/>
    <mergeCell ref="Z87:AA87"/>
    <mergeCell ref="AB87:AC87"/>
    <mergeCell ref="AD87:AE87"/>
    <mergeCell ref="AF87:AG87"/>
    <mergeCell ref="AH87:AI87"/>
    <mergeCell ref="AJ87:AK87"/>
    <mergeCell ref="AL87:AM87"/>
    <mergeCell ref="AN87:AO87"/>
    <mergeCell ref="AP87:AQ87"/>
    <mergeCell ref="AR87:AS87"/>
    <mergeCell ref="AT87:AU87"/>
    <mergeCell ref="AV87:AW87"/>
    <mergeCell ref="AX87:AY87"/>
    <mergeCell ref="AZ87:BA87"/>
    <mergeCell ref="BB87:BC87"/>
    <mergeCell ref="BD87:BE87"/>
    <mergeCell ref="BF87:BG87"/>
    <mergeCell ref="BH87:BI87"/>
    <mergeCell ref="BJ87:BK87"/>
    <mergeCell ref="BL87:BM87"/>
    <mergeCell ref="BN87:BO87"/>
    <mergeCell ref="BP87:BQ87"/>
    <mergeCell ref="BR87:BS87"/>
    <mergeCell ref="BT87:BU87"/>
    <mergeCell ref="BV87:BW87"/>
    <mergeCell ref="BX87:BY87"/>
    <mergeCell ref="BZ87:CA87"/>
    <mergeCell ref="CB87:CC87"/>
    <mergeCell ref="CD87:CE87"/>
    <mergeCell ref="CF87:CG87"/>
    <mergeCell ref="CH87:CI87"/>
    <mergeCell ref="CJ87:CK87"/>
    <mergeCell ref="CL87:CM87"/>
    <mergeCell ref="CN87:CO87"/>
    <mergeCell ref="CP87:CQ87"/>
    <mergeCell ref="CR87:CS87"/>
    <mergeCell ref="CT87:CU87"/>
    <mergeCell ref="CV87:CW87"/>
    <mergeCell ref="CX87:CY87"/>
    <mergeCell ref="CZ87:DA87"/>
    <mergeCell ref="DB87:DC87"/>
    <mergeCell ref="DD87:DE87"/>
    <mergeCell ref="DF87:DG87"/>
    <mergeCell ref="DH87:DI87"/>
    <mergeCell ref="DJ87:DK87"/>
    <mergeCell ref="DL87:DM87"/>
    <mergeCell ref="DN87:DO87"/>
    <mergeCell ref="DP87:DQ87"/>
    <mergeCell ref="DR87:DS87"/>
    <mergeCell ref="DT87:DU87"/>
    <mergeCell ref="DV87:DW87"/>
    <mergeCell ref="DX87:DY87"/>
    <mergeCell ref="DZ87:EA87"/>
    <mergeCell ref="EB87:EC87"/>
    <mergeCell ref="ED87:EE87"/>
    <mergeCell ref="EF87:EG87"/>
    <mergeCell ref="EH87:EI87"/>
    <mergeCell ref="EJ87:EK87"/>
    <mergeCell ref="EL87:EM87"/>
    <mergeCell ref="EN87:EO87"/>
    <mergeCell ref="EP87:EQ87"/>
    <mergeCell ref="ER87:ES87"/>
    <mergeCell ref="ET87:EU87"/>
    <mergeCell ref="EV87:EW87"/>
    <mergeCell ref="EX87:EY87"/>
    <mergeCell ref="EZ87:FA87"/>
    <mergeCell ref="FB87:FC87"/>
    <mergeCell ref="FD87:FE87"/>
    <mergeCell ref="FF87:FG87"/>
    <mergeCell ref="FH87:FI87"/>
    <mergeCell ref="FJ87:FK87"/>
    <mergeCell ref="FL87:FM87"/>
    <mergeCell ref="FN87:FO87"/>
    <mergeCell ref="FP87:FQ87"/>
    <mergeCell ref="FR87:FS87"/>
    <mergeCell ref="FT87:FU87"/>
    <mergeCell ref="FV87:FW87"/>
    <mergeCell ref="FX87:FY87"/>
    <mergeCell ref="FZ87:GA87"/>
    <mergeCell ref="GB87:GC87"/>
    <mergeCell ref="GD87:GE87"/>
    <mergeCell ref="GF87:GG87"/>
    <mergeCell ref="F88:G88"/>
    <mergeCell ref="H88:I88"/>
    <mergeCell ref="J88:K88"/>
    <mergeCell ref="L88:M88"/>
    <mergeCell ref="N88:O88"/>
    <mergeCell ref="P88:Q88"/>
    <mergeCell ref="R88:S88"/>
    <mergeCell ref="T88:U88"/>
    <mergeCell ref="V88:W88"/>
    <mergeCell ref="X88:Y88"/>
    <mergeCell ref="Z88:AA88"/>
    <mergeCell ref="AB88:AC88"/>
    <mergeCell ref="AD88:AE88"/>
    <mergeCell ref="AF88:AG88"/>
    <mergeCell ref="AH88:AI88"/>
    <mergeCell ref="AJ88:AK88"/>
    <mergeCell ref="AL88:AM88"/>
    <mergeCell ref="AN88:AO88"/>
    <mergeCell ref="AP88:AQ88"/>
    <mergeCell ref="AR88:AS88"/>
    <mergeCell ref="AT88:AU88"/>
    <mergeCell ref="AV88:AW88"/>
    <mergeCell ref="AX88:AY88"/>
    <mergeCell ref="AZ88:BA88"/>
    <mergeCell ref="BB88:BC88"/>
    <mergeCell ref="BD88:BE88"/>
    <mergeCell ref="BF88:BG88"/>
    <mergeCell ref="BH88:BI88"/>
    <mergeCell ref="BJ88:BK88"/>
    <mergeCell ref="BL88:BM88"/>
    <mergeCell ref="BN88:BO88"/>
    <mergeCell ref="BP88:BQ88"/>
    <mergeCell ref="BR88:BS88"/>
    <mergeCell ref="BT88:BU88"/>
    <mergeCell ref="BV88:BW88"/>
    <mergeCell ref="BX88:BY88"/>
    <mergeCell ref="BZ88:CA88"/>
    <mergeCell ref="CB88:CC88"/>
    <mergeCell ref="CD88:CE88"/>
    <mergeCell ref="CF88:CG88"/>
    <mergeCell ref="CH88:CI88"/>
    <mergeCell ref="CJ88:CK88"/>
    <mergeCell ref="CL88:CM88"/>
    <mergeCell ref="CN88:CO88"/>
    <mergeCell ref="CP88:CQ88"/>
    <mergeCell ref="CR88:CS88"/>
    <mergeCell ref="CT88:CU88"/>
    <mergeCell ref="CV88:CW88"/>
    <mergeCell ref="CX88:CY88"/>
    <mergeCell ref="CZ88:DA88"/>
    <mergeCell ref="DB88:DC88"/>
    <mergeCell ref="DD88:DE88"/>
    <mergeCell ref="DF88:DG88"/>
    <mergeCell ref="DH88:DI88"/>
    <mergeCell ref="DJ88:DK88"/>
    <mergeCell ref="DL88:DM88"/>
    <mergeCell ref="DN88:DO88"/>
    <mergeCell ref="DP88:DQ88"/>
    <mergeCell ref="DR88:DS88"/>
    <mergeCell ref="DT88:DU88"/>
    <mergeCell ref="DV88:DW88"/>
    <mergeCell ref="DX88:DY88"/>
    <mergeCell ref="DZ88:EA88"/>
    <mergeCell ref="EB88:EC88"/>
    <mergeCell ref="ED88:EE88"/>
    <mergeCell ref="EF88:EG88"/>
    <mergeCell ref="EH88:EI88"/>
    <mergeCell ref="EJ88:EK88"/>
    <mergeCell ref="EL88:EM88"/>
    <mergeCell ref="EN88:EO88"/>
    <mergeCell ref="EP88:EQ88"/>
    <mergeCell ref="ER88:ES88"/>
    <mergeCell ref="ET88:EU88"/>
    <mergeCell ref="EV88:EW88"/>
    <mergeCell ref="EX88:EY88"/>
    <mergeCell ref="EZ88:FA88"/>
    <mergeCell ref="FB88:FC88"/>
    <mergeCell ref="FD88:FE88"/>
    <mergeCell ref="FF88:FG88"/>
    <mergeCell ref="FH88:FI88"/>
    <mergeCell ref="FJ88:FK88"/>
    <mergeCell ref="FL88:FM88"/>
    <mergeCell ref="FN88:FO88"/>
    <mergeCell ref="FP88:FQ88"/>
    <mergeCell ref="FR88:FS88"/>
    <mergeCell ref="FT88:FU88"/>
    <mergeCell ref="FV88:FW88"/>
    <mergeCell ref="FX88:FY88"/>
    <mergeCell ref="FZ88:GA88"/>
    <mergeCell ref="GB88:GC88"/>
    <mergeCell ref="GD88:GE88"/>
    <mergeCell ref="GF88:GG88"/>
    <mergeCell ref="F89:G89"/>
    <mergeCell ref="H89:I89"/>
    <mergeCell ref="J89:K89"/>
    <mergeCell ref="L89:M89"/>
    <mergeCell ref="N89:O89"/>
    <mergeCell ref="P89:Q89"/>
    <mergeCell ref="R89:S89"/>
    <mergeCell ref="T89:U89"/>
    <mergeCell ref="V89:W89"/>
    <mergeCell ref="X89:Y89"/>
    <mergeCell ref="Z89:AA89"/>
    <mergeCell ref="AB89:AC89"/>
    <mergeCell ref="AD89:AE89"/>
    <mergeCell ref="AF89:AG89"/>
    <mergeCell ref="AH89:AI89"/>
    <mergeCell ref="AJ89:AK89"/>
    <mergeCell ref="AL89:AM89"/>
    <mergeCell ref="AN89:AO89"/>
    <mergeCell ref="AP89:AQ89"/>
    <mergeCell ref="AR89:AS89"/>
    <mergeCell ref="AT89:AU89"/>
    <mergeCell ref="AV89:AW89"/>
    <mergeCell ref="AX89:AY89"/>
    <mergeCell ref="AZ89:BA89"/>
    <mergeCell ref="BB89:BC89"/>
    <mergeCell ref="BD89:BE89"/>
    <mergeCell ref="BF89:BG89"/>
    <mergeCell ref="BH89:BI89"/>
    <mergeCell ref="BJ89:BK89"/>
    <mergeCell ref="BL89:BM89"/>
    <mergeCell ref="BN89:BO89"/>
    <mergeCell ref="BP89:BQ89"/>
    <mergeCell ref="BR89:BS89"/>
    <mergeCell ref="BT89:BU89"/>
    <mergeCell ref="BV89:BW89"/>
    <mergeCell ref="BX89:BY89"/>
    <mergeCell ref="BZ89:CA89"/>
    <mergeCell ref="CB89:CC89"/>
    <mergeCell ref="CD89:CE89"/>
    <mergeCell ref="CF89:CG89"/>
    <mergeCell ref="CH89:CI89"/>
    <mergeCell ref="CJ89:CK89"/>
    <mergeCell ref="CL89:CM89"/>
    <mergeCell ref="CN89:CO89"/>
    <mergeCell ref="CP89:CQ89"/>
    <mergeCell ref="CR89:CS89"/>
    <mergeCell ref="CT89:CU89"/>
    <mergeCell ref="CV89:CW89"/>
    <mergeCell ref="CX89:CY89"/>
    <mergeCell ref="CZ89:DA89"/>
    <mergeCell ref="DB89:DC89"/>
    <mergeCell ref="DD89:DE89"/>
    <mergeCell ref="DF89:DG89"/>
    <mergeCell ref="DH89:DI89"/>
    <mergeCell ref="DJ89:DK89"/>
    <mergeCell ref="DL89:DM89"/>
    <mergeCell ref="DN89:DO89"/>
    <mergeCell ref="DP89:DQ89"/>
    <mergeCell ref="DR89:DS89"/>
    <mergeCell ref="DT89:DU89"/>
    <mergeCell ref="DV89:DW89"/>
    <mergeCell ref="DX89:DY89"/>
    <mergeCell ref="DZ89:EA89"/>
    <mergeCell ref="EB89:EC89"/>
    <mergeCell ref="ED89:EE89"/>
    <mergeCell ref="EF89:EG89"/>
    <mergeCell ref="EH89:EI89"/>
    <mergeCell ref="EJ89:EK89"/>
    <mergeCell ref="EL89:EM89"/>
    <mergeCell ref="EN89:EO89"/>
    <mergeCell ref="EP89:EQ89"/>
    <mergeCell ref="ER89:ES89"/>
    <mergeCell ref="ET89:EU89"/>
    <mergeCell ref="EV89:EW89"/>
    <mergeCell ref="EX89:EY89"/>
    <mergeCell ref="EZ89:FA89"/>
    <mergeCell ref="FB89:FC89"/>
    <mergeCell ref="FD89:FE89"/>
    <mergeCell ref="FF89:FG89"/>
    <mergeCell ref="FH89:FI89"/>
    <mergeCell ref="FJ89:FK89"/>
    <mergeCell ref="FL89:FM89"/>
    <mergeCell ref="FN89:FO89"/>
    <mergeCell ref="FP89:FQ89"/>
    <mergeCell ref="FR89:FS89"/>
    <mergeCell ref="FT89:FU89"/>
    <mergeCell ref="FV89:FW89"/>
    <mergeCell ref="FX89:FY89"/>
    <mergeCell ref="FZ89:GA89"/>
    <mergeCell ref="GB89:GC89"/>
    <mergeCell ref="GD89:GE89"/>
    <mergeCell ref="GF89:GG89"/>
    <mergeCell ref="F90:G90"/>
    <mergeCell ref="H90:I90"/>
    <mergeCell ref="J90:K90"/>
    <mergeCell ref="L90:M90"/>
    <mergeCell ref="N90:O90"/>
    <mergeCell ref="P90:Q90"/>
    <mergeCell ref="R90:S90"/>
    <mergeCell ref="T90:U90"/>
    <mergeCell ref="V90:W90"/>
    <mergeCell ref="X90:Y90"/>
    <mergeCell ref="Z90:AA90"/>
    <mergeCell ref="AB90:AC90"/>
    <mergeCell ref="AD90:AE90"/>
    <mergeCell ref="AF90:AG90"/>
    <mergeCell ref="AH90:AI90"/>
    <mergeCell ref="AJ90:AK90"/>
    <mergeCell ref="AL90:AM90"/>
    <mergeCell ref="AN90:AO90"/>
    <mergeCell ref="AP90:AQ90"/>
    <mergeCell ref="AR90:AS90"/>
    <mergeCell ref="AT90:AU90"/>
    <mergeCell ref="AV90:AW90"/>
    <mergeCell ref="AX90:AY90"/>
    <mergeCell ref="AZ90:BA90"/>
    <mergeCell ref="BB90:BC90"/>
    <mergeCell ref="BD90:BE90"/>
    <mergeCell ref="BF90:BG90"/>
    <mergeCell ref="BH90:BI90"/>
    <mergeCell ref="BJ90:BK90"/>
    <mergeCell ref="BL90:BM90"/>
    <mergeCell ref="BN90:BO90"/>
    <mergeCell ref="BP90:BQ90"/>
    <mergeCell ref="BR90:BS90"/>
    <mergeCell ref="BT90:BU90"/>
    <mergeCell ref="BV90:BW90"/>
    <mergeCell ref="BX90:BY90"/>
    <mergeCell ref="BZ90:CA90"/>
    <mergeCell ref="CB90:CC90"/>
    <mergeCell ref="CD90:CE90"/>
    <mergeCell ref="CF90:CG90"/>
    <mergeCell ref="CH90:CI90"/>
    <mergeCell ref="CJ90:CK90"/>
    <mergeCell ref="CL90:CM90"/>
    <mergeCell ref="CN90:CO90"/>
    <mergeCell ref="CP90:CQ90"/>
    <mergeCell ref="CR90:CS90"/>
    <mergeCell ref="CT90:CU90"/>
    <mergeCell ref="CV90:CW90"/>
    <mergeCell ref="CX90:CY90"/>
    <mergeCell ref="CZ90:DA90"/>
    <mergeCell ref="DB90:DC90"/>
    <mergeCell ref="DD90:DE90"/>
    <mergeCell ref="DF90:DG90"/>
    <mergeCell ref="DH90:DI90"/>
    <mergeCell ref="DJ90:DK90"/>
    <mergeCell ref="DL90:DM90"/>
    <mergeCell ref="DN90:DO90"/>
    <mergeCell ref="DP90:DQ90"/>
    <mergeCell ref="DR90:DS90"/>
    <mergeCell ref="DT90:DU90"/>
    <mergeCell ref="DV90:DW90"/>
    <mergeCell ref="DX90:DY90"/>
    <mergeCell ref="DZ90:EA90"/>
    <mergeCell ref="EB90:EC90"/>
    <mergeCell ref="ED90:EE90"/>
    <mergeCell ref="EF90:EG90"/>
    <mergeCell ref="EH90:EI90"/>
    <mergeCell ref="EJ90:EK90"/>
    <mergeCell ref="EL90:EM90"/>
    <mergeCell ref="EN90:EO90"/>
    <mergeCell ref="EP90:EQ90"/>
    <mergeCell ref="ER90:ES90"/>
    <mergeCell ref="ET90:EU90"/>
    <mergeCell ref="EV90:EW90"/>
    <mergeCell ref="EX90:EY90"/>
    <mergeCell ref="EZ90:FA90"/>
    <mergeCell ref="FB90:FC90"/>
    <mergeCell ref="FD90:FE90"/>
    <mergeCell ref="FF90:FG90"/>
    <mergeCell ref="FH90:FI90"/>
    <mergeCell ref="FJ90:FK90"/>
    <mergeCell ref="FL90:FM90"/>
    <mergeCell ref="FN90:FO90"/>
    <mergeCell ref="FP90:FQ90"/>
    <mergeCell ref="FR90:FS90"/>
    <mergeCell ref="FT90:FU90"/>
    <mergeCell ref="FV90:FW90"/>
    <mergeCell ref="FX90:FY90"/>
    <mergeCell ref="FZ90:GA90"/>
    <mergeCell ref="GB90:GC90"/>
    <mergeCell ref="GD90:GE90"/>
    <mergeCell ref="GF90:GG90"/>
    <mergeCell ref="F91:G91"/>
    <mergeCell ref="H91:I91"/>
    <mergeCell ref="J91:K91"/>
    <mergeCell ref="L91:M91"/>
    <mergeCell ref="N91:O91"/>
    <mergeCell ref="P91:Q91"/>
    <mergeCell ref="R91:S91"/>
    <mergeCell ref="T91:U91"/>
    <mergeCell ref="V91:W91"/>
    <mergeCell ref="X91:Y91"/>
    <mergeCell ref="Z91:AA91"/>
    <mergeCell ref="AB91:AC91"/>
    <mergeCell ref="AD91:AE91"/>
    <mergeCell ref="AF91:AG91"/>
    <mergeCell ref="AH91:AI91"/>
    <mergeCell ref="AJ91:AK91"/>
    <mergeCell ref="AL91:AM91"/>
    <mergeCell ref="AN91:AO91"/>
    <mergeCell ref="AP91:AQ91"/>
    <mergeCell ref="AR91:AS91"/>
    <mergeCell ref="AT91:AU91"/>
    <mergeCell ref="AV91:AW91"/>
    <mergeCell ref="AX91:AY91"/>
    <mergeCell ref="AZ91:BA91"/>
    <mergeCell ref="BB91:BC91"/>
    <mergeCell ref="BD91:BE91"/>
    <mergeCell ref="BF91:BG91"/>
    <mergeCell ref="BH91:BI91"/>
    <mergeCell ref="BJ91:BK91"/>
    <mergeCell ref="BL91:BM91"/>
    <mergeCell ref="BN91:BO91"/>
    <mergeCell ref="BP91:BQ91"/>
    <mergeCell ref="BR91:BS91"/>
    <mergeCell ref="BT91:BU91"/>
    <mergeCell ref="BV91:BW91"/>
    <mergeCell ref="BX91:BY91"/>
    <mergeCell ref="BZ91:CA91"/>
    <mergeCell ref="CB91:CC91"/>
    <mergeCell ref="CD91:CE91"/>
    <mergeCell ref="CF91:CG91"/>
    <mergeCell ref="CH91:CI91"/>
    <mergeCell ref="CJ91:CK91"/>
    <mergeCell ref="CL91:CM91"/>
    <mergeCell ref="CN91:CO91"/>
    <mergeCell ref="CP91:CQ91"/>
    <mergeCell ref="CR91:CS91"/>
    <mergeCell ref="CT91:CU91"/>
    <mergeCell ref="CV91:CW91"/>
    <mergeCell ref="CX91:CY91"/>
    <mergeCell ref="CZ91:DA91"/>
    <mergeCell ref="DB91:DC91"/>
    <mergeCell ref="DD91:DE91"/>
    <mergeCell ref="DF91:DG91"/>
    <mergeCell ref="DH91:DI91"/>
    <mergeCell ref="DJ91:DK91"/>
    <mergeCell ref="DL91:DM91"/>
    <mergeCell ref="DN91:DO91"/>
    <mergeCell ref="DP91:DQ91"/>
    <mergeCell ref="DR91:DS91"/>
    <mergeCell ref="DT91:DU91"/>
    <mergeCell ref="DV91:DW91"/>
    <mergeCell ref="DX91:DY91"/>
    <mergeCell ref="DZ91:EA91"/>
    <mergeCell ref="EB91:EC91"/>
    <mergeCell ref="ED91:EE91"/>
    <mergeCell ref="EF91:EG91"/>
    <mergeCell ref="EH91:EI91"/>
    <mergeCell ref="EJ91:EK91"/>
    <mergeCell ref="EL91:EM91"/>
    <mergeCell ref="EN91:EO91"/>
    <mergeCell ref="EP91:EQ91"/>
    <mergeCell ref="ER91:ES91"/>
    <mergeCell ref="ET91:EU91"/>
    <mergeCell ref="EV91:EW91"/>
    <mergeCell ref="EX91:EY91"/>
    <mergeCell ref="EZ91:FA91"/>
    <mergeCell ref="FB91:FC91"/>
    <mergeCell ref="FD91:FE91"/>
    <mergeCell ref="FF91:FG91"/>
    <mergeCell ref="FH91:FI91"/>
    <mergeCell ref="FJ91:FK91"/>
    <mergeCell ref="FL91:FM91"/>
    <mergeCell ref="FN91:FO91"/>
    <mergeCell ref="FP91:FQ91"/>
    <mergeCell ref="FR91:FS91"/>
    <mergeCell ref="FT91:FU91"/>
    <mergeCell ref="FV91:FW91"/>
    <mergeCell ref="FX91:FY91"/>
    <mergeCell ref="FZ91:GA91"/>
    <mergeCell ref="GB91:GC91"/>
    <mergeCell ref="GD91:GE91"/>
    <mergeCell ref="GF91:GG91"/>
    <mergeCell ref="F92:G92"/>
    <mergeCell ref="H92:I92"/>
    <mergeCell ref="J92:K92"/>
    <mergeCell ref="L92:M92"/>
    <mergeCell ref="N92:O92"/>
    <mergeCell ref="P92:Q92"/>
    <mergeCell ref="R92:S92"/>
    <mergeCell ref="T92:U92"/>
    <mergeCell ref="V92:W92"/>
    <mergeCell ref="X92:Y92"/>
    <mergeCell ref="Z92:AA92"/>
    <mergeCell ref="AB92:AC92"/>
    <mergeCell ref="AD92:AE92"/>
    <mergeCell ref="AF92:AG92"/>
    <mergeCell ref="AH92:AI92"/>
    <mergeCell ref="AJ92:AK92"/>
    <mergeCell ref="AL92:AM92"/>
    <mergeCell ref="AN92:AO92"/>
    <mergeCell ref="AP92:AQ92"/>
    <mergeCell ref="AR92:AS92"/>
    <mergeCell ref="AT92:AU92"/>
    <mergeCell ref="AV92:AW92"/>
    <mergeCell ref="AX92:AY92"/>
    <mergeCell ref="AZ92:BA92"/>
    <mergeCell ref="BB92:BC92"/>
    <mergeCell ref="BD92:BE92"/>
    <mergeCell ref="BF92:BG92"/>
    <mergeCell ref="BH92:BI92"/>
    <mergeCell ref="BJ92:BK92"/>
    <mergeCell ref="BL92:BM92"/>
    <mergeCell ref="BN92:BO92"/>
    <mergeCell ref="BP92:BQ92"/>
    <mergeCell ref="BR92:BS92"/>
    <mergeCell ref="BT92:BU92"/>
    <mergeCell ref="BV92:BW92"/>
    <mergeCell ref="BX92:BY92"/>
    <mergeCell ref="BZ92:CA92"/>
    <mergeCell ref="CB92:CC92"/>
    <mergeCell ref="CD92:CE92"/>
    <mergeCell ref="CF92:CG92"/>
    <mergeCell ref="CH92:CI92"/>
    <mergeCell ref="CJ92:CK92"/>
    <mergeCell ref="CL92:CM92"/>
    <mergeCell ref="CN92:CO92"/>
    <mergeCell ref="CP92:CQ92"/>
    <mergeCell ref="CR92:CS92"/>
    <mergeCell ref="CT92:CU92"/>
    <mergeCell ref="CV92:CW92"/>
    <mergeCell ref="CX92:CY92"/>
    <mergeCell ref="CZ92:DA92"/>
    <mergeCell ref="DB92:DC92"/>
    <mergeCell ref="DD92:DE92"/>
    <mergeCell ref="DF92:DG92"/>
    <mergeCell ref="DH92:DI92"/>
    <mergeCell ref="DJ92:DK92"/>
    <mergeCell ref="DL92:DM92"/>
    <mergeCell ref="DN92:DO92"/>
    <mergeCell ref="DP92:DQ92"/>
    <mergeCell ref="DR92:DS92"/>
    <mergeCell ref="DT92:DU92"/>
    <mergeCell ref="DV92:DW92"/>
    <mergeCell ref="DX92:DY92"/>
    <mergeCell ref="DZ92:EA92"/>
    <mergeCell ref="EB92:EC92"/>
    <mergeCell ref="ED92:EE92"/>
    <mergeCell ref="EF92:EG92"/>
    <mergeCell ref="EH92:EI92"/>
    <mergeCell ref="EJ92:EK92"/>
    <mergeCell ref="EL92:EM92"/>
    <mergeCell ref="EN92:EO92"/>
    <mergeCell ref="EP92:EQ92"/>
    <mergeCell ref="ER92:ES92"/>
    <mergeCell ref="ET92:EU92"/>
    <mergeCell ref="EV92:EW92"/>
    <mergeCell ref="EX92:EY92"/>
    <mergeCell ref="EZ92:FA92"/>
    <mergeCell ref="FB92:FC92"/>
    <mergeCell ref="FD92:FE92"/>
    <mergeCell ref="FF92:FG92"/>
    <mergeCell ref="FH92:FI92"/>
    <mergeCell ref="FJ92:FK92"/>
    <mergeCell ref="FL92:FM92"/>
    <mergeCell ref="FN92:FO92"/>
    <mergeCell ref="FP92:FQ92"/>
    <mergeCell ref="FR92:FS92"/>
    <mergeCell ref="FT92:FU92"/>
    <mergeCell ref="FV92:FW92"/>
    <mergeCell ref="FX92:FY92"/>
    <mergeCell ref="FZ92:GA92"/>
    <mergeCell ref="GB92:GC92"/>
    <mergeCell ref="GD92:GE92"/>
    <mergeCell ref="GF92:GG92"/>
    <mergeCell ref="F93:G93"/>
    <mergeCell ref="H93:I93"/>
    <mergeCell ref="J93:K93"/>
    <mergeCell ref="L93:M93"/>
    <mergeCell ref="N93:O93"/>
    <mergeCell ref="P93:Q93"/>
    <mergeCell ref="R93:S93"/>
    <mergeCell ref="T93:U93"/>
    <mergeCell ref="V93:W93"/>
    <mergeCell ref="X93:Y93"/>
    <mergeCell ref="Z93:AA93"/>
    <mergeCell ref="AB93:AC93"/>
    <mergeCell ref="AD93:AE93"/>
    <mergeCell ref="AF93:AG93"/>
    <mergeCell ref="AH93:AI93"/>
    <mergeCell ref="AJ93:AK93"/>
    <mergeCell ref="AL93:AM93"/>
    <mergeCell ref="AN93:AO93"/>
    <mergeCell ref="AP93:AQ93"/>
    <mergeCell ref="AR93:AS93"/>
    <mergeCell ref="AT93:AU93"/>
    <mergeCell ref="AV93:AW93"/>
    <mergeCell ref="AX93:AY93"/>
    <mergeCell ref="AZ93:BA93"/>
    <mergeCell ref="BB93:BC93"/>
    <mergeCell ref="BD93:BE93"/>
    <mergeCell ref="BF93:BG93"/>
    <mergeCell ref="BH93:BI93"/>
    <mergeCell ref="BJ93:BK93"/>
    <mergeCell ref="BL93:BM93"/>
    <mergeCell ref="BN93:BO93"/>
    <mergeCell ref="BP93:BQ93"/>
    <mergeCell ref="BR93:BS93"/>
    <mergeCell ref="BT93:BU93"/>
    <mergeCell ref="BV93:BW93"/>
    <mergeCell ref="BX93:BY93"/>
    <mergeCell ref="BZ93:CA93"/>
    <mergeCell ref="CB93:CC93"/>
    <mergeCell ref="CD93:CE93"/>
    <mergeCell ref="CF93:CG93"/>
    <mergeCell ref="CH93:CI93"/>
    <mergeCell ref="CJ93:CK93"/>
    <mergeCell ref="CL93:CM93"/>
    <mergeCell ref="CN93:CO93"/>
    <mergeCell ref="CP93:CQ93"/>
    <mergeCell ref="CR93:CS93"/>
    <mergeCell ref="CT93:CU93"/>
    <mergeCell ref="CV93:CW93"/>
    <mergeCell ref="CX93:CY93"/>
    <mergeCell ref="CZ93:DA93"/>
    <mergeCell ref="DB93:DC93"/>
    <mergeCell ref="DD93:DE93"/>
    <mergeCell ref="DF93:DG93"/>
    <mergeCell ref="DH93:DI93"/>
    <mergeCell ref="DJ93:DK93"/>
    <mergeCell ref="DL93:DM93"/>
    <mergeCell ref="DN93:DO93"/>
    <mergeCell ref="DP93:DQ93"/>
    <mergeCell ref="DR93:DS93"/>
    <mergeCell ref="DT93:DU93"/>
    <mergeCell ref="DV93:DW93"/>
    <mergeCell ref="DX93:DY93"/>
    <mergeCell ref="DZ93:EA93"/>
    <mergeCell ref="EB93:EC93"/>
    <mergeCell ref="ED93:EE93"/>
    <mergeCell ref="EF93:EG93"/>
    <mergeCell ref="EH93:EI93"/>
    <mergeCell ref="EJ93:EK93"/>
    <mergeCell ref="EL93:EM93"/>
    <mergeCell ref="EN93:EO93"/>
    <mergeCell ref="EP93:EQ93"/>
    <mergeCell ref="ER93:ES93"/>
    <mergeCell ref="ET93:EU93"/>
    <mergeCell ref="EV93:EW93"/>
    <mergeCell ref="EX93:EY93"/>
    <mergeCell ref="EZ93:FA93"/>
    <mergeCell ref="FB93:FC93"/>
    <mergeCell ref="FD93:FE93"/>
    <mergeCell ref="FF93:FG93"/>
    <mergeCell ref="FH93:FI93"/>
    <mergeCell ref="FJ93:FK93"/>
    <mergeCell ref="FL93:FM93"/>
    <mergeCell ref="FN93:FO93"/>
    <mergeCell ref="FP93:FQ93"/>
    <mergeCell ref="FR93:FS93"/>
    <mergeCell ref="FT93:FU93"/>
    <mergeCell ref="FV93:FW93"/>
    <mergeCell ref="FX93:FY93"/>
    <mergeCell ref="FZ93:GA93"/>
    <mergeCell ref="GB93:GC93"/>
    <mergeCell ref="GD93:GE93"/>
    <mergeCell ref="GF93:GG93"/>
    <mergeCell ref="F94:G94"/>
    <mergeCell ref="H94:I94"/>
    <mergeCell ref="J94:K94"/>
    <mergeCell ref="L94:M94"/>
    <mergeCell ref="N94:O94"/>
    <mergeCell ref="P94:Q94"/>
    <mergeCell ref="R94:S94"/>
    <mergeCell ref="T94:U94"/>
    <mergeCell ref="V94:W94"/>
    <mergeCell ref="X94:Y94"/>
    <mergeCell ref="Z94:AA94"/>
    <mergeCell ref="AB94:AC94"/>
    <mergeCell ref="AD94:AE94"/>
    <mergeCell ref="AF94:AG94"/>
    <mergeCell ref="AH94:AI94"/>
    <mergeCell ref="AJ94:AK94"/>
    <mergeCell ref="AL94:AM94"/>
    <mergeCell ref="AN94:AO94"/>
    <mergeCell ref="AP94:AQ94"/>
    <mergeCell ref="AR94:AS94"/>
    <mergeCell ref="AT94:AU94"/>
    <mergeCell ref="AV94:AW94"/>
    <mergeCell ref="AX94:AY94"/>
    <mergeCell ref="AZ94:BA94"/>
    <mergeCell ref="BB94:BC94"/>
    <mergeCell ref="BD94:BE94"/>
    <mergeCell ref="BF94:BG94"/>
    <mergeCell ref="BH94:BI94"/>
    <mergeCell ref="BJ94:BK94"/>
    <mergeCell ref="BL94:BM94"/>
    <mergeCell ref="BN94:BO94"/>
    <mergeCell ref="BP94:BQ94"/>
    <mergeCell ref="BR94:BS94"/>
    <mergeCell ref="BT94:BU94"/>
    <mergeCell ref="BV94:BW94"/>
    <mergeCell ref="BX94:BY94"/>
    <mergeCell ref="BZ94:CA94"/>
    <mergeCell ref="CB94:CC94"/>
    <mergeCell ref="CD94:CE94"/>
    <mergeCell ref="CF94:CG94"/>
    <mergeCell ref="CH94:CI94"/>
    <mergeCell ref="CJ94:CK94"/>
    <mergeCell ref="CL94:CM94"/>
    <mergeCell ref="CN94:CO94"/>
    <mergeCell ref="CP94:CQ94"/>
    <mergeCell ref="CR94:CS94"/>
    <mergeCell ref="CT94:CU94"/>
    <mergeCell ref="CV94:CW94"/>
    <mergeCell ref="CX94:CY94"/>
    <mergeCell ref="CZ94:DA94"/>
    <mergeCell ref="DB94:DC94"/>
    <mergeCell ref="DD94:DE94"/>
    <mergeCell ref="DF94:DG94"/>
    <mergeCell ref="DH94:DI94"/>
    <mergeCell ref="DJ94:DK94"/>
    <mergeCell ref="DL94:DM94"/>
    <mergeCell ref="DN94:DO94"/>
    <mergeCell ref="DP94:DQ94"/>
    <mergeCell ref="DR94:DS94"/>
    <mergeCell ref="DT94:DU94"/>
    <mergeCell ref="DV94:DW94"/>
    <mergeCell ref="DX94:DY94"/>
    <mergeCell ref="DZ94:EA94"/>
    <mergeCell ref="EB94:EC94"/>
    <mergeCell ref="ED94:EE94"/>
    <mergeCell ref="EF94:EG94"/>
    <mergeCell ref="EH94:EI94"/>
    <mergeCell ref="EJ94:EK94"/>
    <mergeCell ref="EL94:EM94"/>
    <mergeCell ref="EN94:EO94"/>
    <mergeCell ref="EP94:EQ94"/>
    <mergeCell ref="ER94:ES94"/>
    <mergeCell ref="ET94:EU94"/>
    <mergeCell ref="EV94:EW94"/>
    <mergeCell ref="EX94:EY94"/>
    <mergeCell ref="EZ94:FA94"/>
    <mergeCell ref="FB94:FC94"/>
    <mergeCell ref="FD94:FE94"/>
    <mergeCell ref="FF94:FG94"/>
    <mergeCell ref="FH94:FI94"/>
    <mergeCell ref="FJ94:FK94"/>
    <mergeCell ref="FL94:FM94"/>
    <mergeCell ref="FN94:FO94"/>
    <mergeCell ref="FP94:FQ94"/>
    <mergeCell ref="FR94:FS94"/>
    <mergeCell ref="FT94:FU94"/>
    <mergeCell ref="FV94:FW94"/>
    <mergeCell ref="FX94:FY94"/>
    <mergeCell ref="FZ94:GA94"/>
    <mergeCell ref="GB94:GC94"/>
    <mergeCell ref="GD94:GE94"/>
    <mergeCell ref="GF94:GG94"/>
    <mergeCell ref="F95:G95"/>
    <mergeCell ref="H95:I95"/>
    <mergeCell ref="J95:K95"/>
    <mergeCell ref="L95:M95"/>
    <mergeCell ref="N95:O95"/>
    <mergeCell ref="P95:Q95"/>
    <mergeCell ref="R95:S95"/>
    <mergeCell ref="T95:U95"/>
    <mergeCell ref="V95:W95"/>
    <mergeCell ref="X95:Y95"/>
    <mergeCell ref="Z95:AA95"/>
    <mergeCell ref="AB95:AC95"/>
    <mergeCell ref="AD95:AE95"/>
    <mergeCell ref="AF95:AG95"/>
    <mergeCell ref="AH95:AI95"/>
    <mergeCell ref="AJ95:AK95"/>
    <mergeCell ref="AL95:AM95"/>
    <mergeCell ref="AN95:AO95"/>
    <mergeCell ref="AP95:AQ95"/>
    <mergeCell ref="AR95:AS95"/>
    <mergeCell ref="AT95:AU95"/>
    <mergeCell ref="AV95:AW95"/>
    <mergeCell ref="AX95:AY95"/>
    <mergeCell ref="AZ95:BA95"/>
    <mergeCell ref="BB95:BC95"/>
    <mergeCell ref="BD95:BE95"/>
    <mergeCell ref="BF95:BG95"/>
    <mergeCell ref="BH95:BI95"/>
    <mergeCell ref="BJ95:BK95"/>
    <mergeCell ref="BL95:BM95"/>
    <mergeCell ref="BN95:BO95"/>
    <mergeCell ref="BP95:BQ95"/>
    <mergeCell ref="BR95:BS95"/>
    <mergeCell ref="BT95:BU95"/>
    <mergeCell ref="BV95:BW95"/>
    <mergeCell ref="BX95:BY95"/>
    <mergeCell ref="BZ95:CA95"/>
    <mergeCell ref="CB95:CC95"/>
    <mergeCell ref="CD95:CE95"/>
    <mergeCell ref="CF95:CG95"/>
    <mergeCell ref="CH95:CI95"/>
    <mergeCell ref="CJ95:CK95"/>
    <mergeCell ref="CL95:CM95"/>
    <mergeCell ref="CN95:CO95"/>
    <mergeCell ref="CP95:CQ95"/>
    <mergeCell ref="CR95:CS95"/>
    <mergeCell ref="CT95:CU95"/>
    <mergeCell ref="CV95:CW95"/>
    <mergeCell ref="CX95:CY95"/>
    <mergeCell ref="CZ95:DA95"/>
    <mergeCell ref="DB95:DC95"/>
    <mergeCell ref="DD95:DE95"/>
    <mergeCell ref="DF95:DG95"/>
    <mergeCell ref="DH95:DI95"/>
    <mergeCell ref="DJ95:DK95"/>
    <mergeCell ref="DL95:DM95"/>
    <mergeCell ref="DN95:DO95"/>
    <mergeCell ref="DP95:DQ95"/>
    <mergeCell ref="DR95:DS95"/>
    <mergeCell ref="DT95:DU95"/>
    <mergeCell ref="DV95:DW95"/>
    <mergeCell ref="DX95:DY95"/>
    <mergeCell ref="DZ95:EA95"/>
    <mergeCell ref="EB95:EC95"/>
    <mergeCell ref="ED95:EE95"/>
    <mergeCell ref="EF95:EG95"/>
    <mergeCell ref="EH95:EI95"/>
    <mergeCell ref="EJ95:EK95"/>
    <mergeCell ref="EL95:EM95"/>
    <mergeCell ref="EN95:EO95"/>
    <mergeCell ref="EP95:EQ95"/>
    <mergeCell ref="ER95:ES95"/>
    <mergeCell ref="ET95:EU95"/>
    <mergeCell ref="EV95:EW95"/>
    <mergeCell ref="EX95:EY95"/>
    <mergeCell ref="EZ95:FA95"/>
    <mergeCell ref="FB95:FC95"/>
    <mergeCell ref="FD95:FE95"/>
    <mergeCell ref="FF95:FG95"/>
    <mergeCell ref="FH95:FI95"/>
    <mergeCell ref="FJ95:FK95"/>
    <mergeCell ref="FL95:FM95"/>
    <mergeCell ref="FN95:FO95"/>
    <mergeCell ref="FP95:FQ95"/>
    <mergeCell ref="FR95:FS95"/>
    <mergeCell ref="FT95:FU95"/>
    <mergeCell ref="FV95:FW95"/>
    <mergeCell ref="FX95:FY95"/>
    <mergeCell ref="FZ95:GA95"/>
    <mergeCell ref="GB95:GC95"/>
    <mergeCell ref="GD95:GE95"/>
    <mergeCell ref="GF95:GG95"/>
    <mergeCell ref="F96:G96"/>
    <mergeCell ref="H96:I96"/>
    <mergeCell ref="J96:K96"/>
    <mergeCell ref="L96:M96"/>
    <mergeCell ref="N96:O96"/>
    <mergeCell ref="P96:Q96"/>
    <mergeCell ref="R96:S96"/>
    <mergeCell ref="T96:U96"/>
    <mergeCell ref="V96:W96"/>
    <mergeCell ref="X96:Y96"/>
    <mergeCell ref="Z96:AA96"/>
    <mergeCell ref="AB96:AC96"/>
    <mergeCell ref="AD96:AE96"/>
    <mergeCell ref="AF96:AG96"/>
    <mergeCell ref="AH96:AI96"/>
    <mergeCell ref="AJ96:AK96"/>
    <mergeCell ref="AL96:AM96"/>
    <mergeCell ref="AN96:AO96"/>
    <mergeCell ref="AP96:AQ96"/>
    <mergeCell ref="AR96:AS96"/>
    <mergeCell ref="AT96:AU96"/>
    <mergeCell ref="AV96:AW96"/>
    <mergeCell ref="AX96:AY96"/>
    <mergeCell ref="AZ96:BA96"/>
    <mergeCell ref="BB96:BC96"/>
    <mergeCell ref="BD96:BE96"/>
    <mergeCell ref="BF96:BG96"/>
    <mergeCell ref="BH96:BI96"/>
    <mergeCell ref="BJ96:BK96"/>
    <mergeCell ref="BL96:BM96"/>
    <mergeCell ref="BN96:BO96"/>
    <mergeCell ref="BP96:BQ96"/>
    <mergeCell ref="BR96:BS96"/>
    <mergeCell ref="BT96:BU96"/>
    <mergeCell ref="BV96:BW96"/>
    <mergeCell ref="BX96:BY96"/>
    <mergeCell ref="BZ96:CA96"/>
    <mergeCell ref="CB96:CC96"/>
    <mergeCell ref="CD96:CE96"/>
    <mergeCell ref="CF96:CG96"/>
    <mergeCell ref="CH96:CI96"/>
    <mergeCell ref="CJ96:CK96"/>
    <mergeCell ref="CL96:CM96"/>
    <mergeCell ref="CN96:CO96"/>
    <mergeCell ref="CP96:CQ96"/>
    <mergeCell ref="CR96:CS96"/>
    <mergeCell ref="CT96:CU96"/>
    <mergeCell ref="CV96:CW96"/>
    <mergeCell ref="CX96:CY96"/>
    <mergeCell ref="CZ96:DA96"/>
    <mergeCell ref="DB96:DC96"/>
    <mergeCell ref="DD96:DE96"/>
    <mergeCell ref="DF96:DG96"/>
    <mergeCell ref="DH96:DI96"/>
    <mergeCell ref="DJ96:DK96"/>
    <mergeCell ref="DL96:DM96"/>
    <mergeCell ref="DN96:DO96"/>
    <mergeCell ref="DP96:DQ96"/>
    <mergeCell ref="DR96:DS96"/>
    <mergeCell ref="DT96:DU96"/>
    <mergeCell ref="DV96:DW96"/>
    <mergeCell ref="DX96:DY96"/>
    <mergeCell ref="DZ96:EA96"/>
    <mergeCell ref="EB96:EC96"/>
    <mergeCell ref="ED96:EE96"/>
    <mergeCell ref="EF96:EG96"/>
    <mergeCell ref="EH96:EI96"/>
    <mergeCell ref="EJ96:EK96"/>
    <mergeCell ref="EL96:EM96"/>
    <mergeCell ref="EN96:EO96"/>
    <mergeCell ref="EP96:EQ96"/>
    <mergeCell ref="ER96:ES96"/>
    <mergeCell ref="ET96:EU96"/>
    <mergeCell ref="EV96:EW96"/>
    <mergeCell ref="EX96:EY96"/>
    <mergeCell ref="EZ96:FA96"/>
    <mergeCell ref="FB96:FC96"/>
    <mergeCell ref="FD96:FE96"/>
    <mergeCell ref="FF96:FG96"/>
    <mergeCell ref="FH96:FI96"/>
    <mergeCell ref="FJ96:FK96"/>
    <mergeCell ref="FL96:FM96"/>
    <mergeCell ref="FN96:FO96"/>
    <mergeCell ref="FP96:FQ96"/>
    <mergeCell ref="FR96:FS96"/>
    <mergeCell ref="FT96:FU96"/>
    <mergeCell ref="FV96:FW96"/>
    <mergeCell ref="FX96:FY96"/>
    <mergeCell ref="FZ96:GA96"/>
    <mergeCell ref="GB96:GC96"/>
    <mergeCell ref="GD96:GE96"/>
    <mergeCell ref="GF96:GG96"/>
    <mergeCell ref="F97:G97"/>
    <mergeCell ref="H97:I97"/>
    <mergeCell ref="J97:K97"/>
    <mergeCell ref="L97:M97"/>
    <mergeCell ref="N97:O97"/>
    <mergeCell ref="P97:Q97"/>
    <mergeCell ref="R97:S97"/>
    <mergeCell ref="T97:U97"/>
    <mergeCell ref="V97:W97"/>
    <mergeCell ref="X97:Y97"/>
    <mergeCell ref="Z97:AA97"/>
    <mergeCell ref="AB97:AC97"/>
    <mergeCell ref="AD97:AE97"/>
    <mergeCell ref="AF97:AG97"/>
    <mergeCell ref="AH97:AI97"/>
    <mergeCell ref="AJ97:AK97"/>
    <mergeCell ref="AL97:AM97"/>
    <mergeCell ref="AN97:AO97"/>
    <mergeCell ref="AP97:AQ97"/>
    <mergeCell ref="AR97:AS97"/>
    <mergeCell ref="AT97:AU97"/>
    <mergeCell ref="AV97:AW97"/>
    <mergeCell ref="AX97:AY97"/>
    <mergeCell ref="AZ97:BA97"/>
    <mergeCell ref="BB97:BC97"/>
    <mergeCell ref="BD97:BE97"/>
    <mergeCell ref="BF97:BG97"/>
    <mergeCell ref="BH97:BI97"/>
    <mergeCell ref="BJ97:BK97"/>
    <mergeCell ref="BL97:BM97"/>
    <mergeCell ref="BN97:BO97"/>
    <mergeCell ref="BP97:BQ97"/>
    <mergeCell ref="BR97:BS97"/>
    <mergeCell ref="BT97:BU97"/>
    <mergeCell ref="BV97:BW97"/>
    <mergeCell ref="BX97:BY97"/>
    <mergeCell ref="BZ97:CA97"/>
    <mergeCell ref="CB97:CC97"/>
    <mergeCell ref="CD97:CE97"/>
    <mergeCell ref="CF97:CG97"/>
    <mergeCell ref="CH97:CI97"/>
    <mergeCell ref="CJ97:CK97"/>
    <mergeCell ref="CL97:CM97"/>
    <mergeCell ref="CN97:CO97"/>
    <mergeCell ref="CP97:CQ97"/>
    <mergeCell ref="CR97:CS97"/>
    <mergeCell ref="CT97:CU97"/>
    <mergeCell ref="CV97:CW97"/>
    <mergeCell ref="CX97:CY97"/>
    <mergeCell ref="CZ97:DA97"/>
    <mergeCell ref="DB97:DC97"/>
    <mergeCell ref="DD97:DE97"/>
    <mergeCell ref="DF97:DG97"/>
    <mergeCell ref="DH97:DI97"/>
    <mergeCell ref="DJ97:DK97"/>
    <mergeCell ref="DL97:DM97"/>
    <mergeCell ref="DN97:DO97"/>
    <mergeCell ref="DP97:DQ97"/>
    <mergeCell ref="DR97:DS97"/>
    <mergeCell ref="DT97:DU97"/>
    <mergeCell ref="DV97:DW97"/>
    <mergeCell ref="DX97:DY97"/>
    <mergeCell ref="DZ97:EA97"/>
    <mergeCell ref="EB97:EC97"/>
    <mergeCell ref="ED97:EE97"/>
    <mergeCell ref="EF97:EG97"/>
    <mergeCell ref="EH97:EI97"/>
    <mergeCell ref="EJ97:EK97"/>
    <mergeCell ref="EL97:EM97"/>
    <mergeCell ref="EN97:EO97"/>
    <mergeCell ref="EP97:EQ97"/>
    <mergeCell ref="ER97:ES97"/>
    <mergeCell ref="ET97:EU97"/>
    <mergeCell ref="EV97:EW97"/>
    <mergeCell ref="EX97:EY97"/>
    <mergeCell ref="EZ97:FA97"/>
    <mergeCell ref="FB97:FC97"/>
    <mergeCell ref="FD97:FE97"/>
    <mergeCell ref="FF97:FG97"/>
    <mergeCell ref="FH97:FI97"/>
    <mergeCell ref="FJ97:FK97"/>
    <mergeCell ref="FL97:FM97"/>
    <mergeCell ref="FN97:FO97"/>
    <mergeCell ref="FP97:FQ97"/>
    <mergeCell ref="FR97:FS97"/>
    <mergeCell ref="FT97:FU97"/>
    <mergeCell ref="FV97:FW97"/>
    <mergeCell ref="FX97:FY97"/>
    <mergeCell ref="FZ97:GA97"/>
    <mergeCell ref="GB97:GC97"/>
    <mergeCell ref="GD97:GE97"/>
    <mergeCell ref="GF97:GG97"/>
    <mergeCell ref="F98:G98"/>
    <mergeCell ref="H98:I98"/>
    <mergeCell ref="J98:K98"/>
    <mergeCell ref="L98:M98"/>
    <mergeCell ref="N98:O98"/>
    <mergeCell ref="P98:Q98"/>
    <mergeCell ref="R98:S98"/>
    <mergeCell ref="T98:U98"/>
    <mergeCell ref="V98:W98"/>
    <mergeCell ref="X98:Y98"/>
    <mergeCell ref="Z98:AA98"/>
    <mergeCell ref="AB98:AC98"/>
    <mergeCell ref="AD98:AE98"/>
    <mergeCell ref="AF98:AG98"/>
    <mergeCell ref="AH98:AI98"/>
    <mergeCell ref="AJ98:AK98"/>
    <mergeCell ref="AL98:AM98"/>
    <mergeCell ref="AN98:AO98"/>
    <mergeCell ref="AP98:AQ98"/>
    <mergeCell ref="AR98:AS98"/>
    <mergeCell ref="AT98:AU98"/>
    <mergeCell ref="AV98:AW98"/>
    <mergeCell ref="AX98:AY98"/>
    <mergeCell ref="AZ98:BA98"/>
    <mergeCell ref="BB98:BC98"/>
    <mergeCell ref="BD98:BE98"/>
    <mergeCell ref="BF98:BG98"/>
    <mergeCell ref="BH98:BI98"/>
    <mergeCell ref="BJ98:BK98"/>
    <mergeCell ref="BL98:BM98"/>
    <mergeCell ref="BN98:BO98"/>
    <mergeCell ref="BP98:BQ98"/>
    <mergeCell ref="BR98:BS98"/>
    <mergeCell ref="BT98:BU98"/>
    <mergeCell ref="BV98:BW98"/>
    <mergeCell ref="BX98:BY98"/>
    <mergeCell ref="BZ98:CA98"/>
    <mergeCell ref="CB98:CC98"/>
    <mergeCell ref="CD98:CE98"/>
    <mergeCell ref="CF98:CG98"/>
    <mergeCell ref="CH98:CI98"/>
    <mergeCell ref="CJ98:CK98"/>
    <mergeCell ref="CL98:CM98"/>
    <mergeCell ref="CN98:CO98"/>
    <mergeCell ref="CP98:CQ98"/>
    <mergeCell ref="CR98:CS98"/>
    <mergeCell ref="CT98:CU98"/>
    <mergeCell ref="CV98:CW98"/>
    <mergeCell ref="CX98:CY98"/>
    <mergeCell ref="CZ98:DA98"/>
    <mergeCell ref="DB98:DC98"/>
    <mergeCell ref="DD98:DE98"/>
    <mergeCell ref="DF98:DG98"/>
    <mergeCell ref="DH98:DI98"/>
    <mergeCell ref="DJ98:DK98"/>
    <mergeCell ref="DL98:DM98"/>
    <mergeCell ref="DN98:DO98"/>
    <mergeCell ref="DP98:DQ98"/>
    <mergeCell ref="DR98:DS98"/>
    <mergeCell ref="DT98:DU98"/>
    <mergeCell ref="DV98:DW98"/>
    <mergeCell ref="DX98:DY98"/>
    <mergeCell ref="DZ98:EA98"/>
    <mergeCell ref="EB98:EC98"/>
    <mergeCell ref="ED98:EE98"/>
    <mergeCell ref="EF98:EG98"/>
    <mergeCell ref="EH98:EI98"/>
    <mergeCell ref="EJ98:EK98"/>
    <mergeCell ref="EL98:EM98"/>
    <mergeCell ref="EN98:EO98"/>
    <mergeCell ref="EP98:EQ98"/>
    <mergeCell ref="ER98:ES98"/>
    <mergeCell ref="ET98:EU98"/>
    <mergeCell ref="EV98:EW98"/>
    <mergeCell ref="EX98:EY98"/>
    <mergeCell ref="EZ98:FA98"/>
    <mergeCell ref="FB98:FC98"/>
    <mergeCell ref="FD98:FE98"/>
    <mergeCell ref="FF98:FG98"/>
    <mergeCell ref="FH98:FI98"/>
    <mergeCell ref="FJ98:FK98"/>
    <mergeCell ref="FL98:FM98"/>
    <mergeCell ref="FN98:FO98"/>
    <mergeCell ref="FP98:FQ98"/>
    <mergeCell ref="FR98:FS98"/>
    <mergeCell ref="FT98:FU98"/>
    <mergeCell ref="FV98:FW98"/>
    <mergeCell ref="FX98:FY98"/>
    <mergeCell ref="FZ98:GA98"/>
    <mergeCell ref="GB98:GC98"/>
    <mergeCell ref="GD98:GE98"/>
    <mergeCell ref="GF98:GG98"/>
    <mergeCell ref="F99:G99"/>
    <mergeCell ref="H99:I99"/>
    <mergeCell ref="J99:K99"/>
    <mergeCell ref="L99:M99"/>
    <mergeCell ref="N99:O99"/>
    <mergeCell ref="P99:Q99"/>
    <mergeCell ref="R99:S99"/>
    <mergeCell ref="T99:U99"/>
    <mergeCell ref="V99:W99"/>
    <mergeCell ref="X99:Y99"/>
    <mergeCell ref="Z99:AA99"/>
    <mergeCell ref="AB99:AC99"/>
    <mergeCell ref="AD99:AE99"/>
    <mergeCell ref="AF99:AG99"/>
    <mergeCell ref="AH99:AI99"/>
    <mergeCell ref="AJ99:AK99"/>
    <mergeCell ref="AL99:AM99"/>
    <mergeCell ref="AN99:AO99"/>
    <mergeCell ref="AP99:AQ99"/>
    <mergeCell ref="AR99:AS99"/>
    <mergeCell ref="AT99:AU99"/>
    <mergeCell ref="AV99:AW99"/>
    <mergeCell ref="AX99:AY99"/>
    <mergeCell ref="AZ99:BA99"/>
    <mergeCell ref="BB99:BC99"/>
    <mergeCell ref="BD99:BE99"/>
    <mergeCell ref="BF99:BG99"/>
    <mergeCell ref="BH99:BI99"/>
    <mergeCell ref="BJ99:BK99"/>
    <mergeCell ref="BL99:BM99"/>
    <mergeCell ref="BN99:BO99"/>
    <mergeCell ref="BP99:BQ99"/>
    <mergeCell ref="BR99:BS99"/>
    <mergeCell ref="BT99:BU99"/>
    <mergeCell ref="BV99:BW99"/>
    <mergeCell ref="BX99:BY99"/>
    <mergeCell ref="BZ99:CA99"/>
    <mergeCell ref="CB99:CC99"/>
    <mergeCell ref="CD99:CE99"/>
    <mergeCell ref="CF99:CG99"/>
    <mergeCell ref="CH99:CI99"/>
    <mergeCell ref="CJ99:CK99"/>
    <mergeCell ref="CL99:CM99"/>
    <mergeCell ref="CN99:CO99"/>
    <mergeCell ref="CP99:CQ99"/>
    <mergeCell ref="CR99:CS99"/>
    <mergeCell ref="CT99:CU99"/>
    <mergeCell ref="CV99:CW99"/>
    <mergeCell ref="CX99:CY99"/>
    <mergeCell ref="CZ99:DA99"/>
    <mergeCell ref="DB99:DC99"/>
    <mergeCell ref="DD99:DE99"/>
    <mergeCell ref="DF99:DG99"/>
    <mergeCell ref="DH99:DI99"/>
    <mergeCell ref="DJ99:DK99"/>
    <mergeCell ref="DL99:DM99"/>
    <mergeCell ref="DN99:DO99"/>
    <mergeCell ref="DP99:DQ99"/>
    <mergeCell ref="DR99:DS99"/>
    <mergeCell ref="DT99:DU99"/>
    <mergeCell ref="DV99:DW99"/>
    <mergeCell ref="DX99:DY99"/>
    <mergeCell ref="DZ99:EA99"/>
    <mergeCell ref="EB99:EC99"/>
    <mergeCell ref="ED99:EE99"/>
    <mergeCell ref="EF99:EG99"/>
    <mergeCell ref="EH99:EI99"/>
    <mergeCell ref="EJ99:EK99"/>
    <mergeCell ref="EL99:EM99"/>
    <mergeCell ref="EN99:EO99"/>
    <mergeCell ref="EP99:EQ99"/>
    <mergeCell ref="ER99:ES99"/>
    <mergeCell ref="ET99:EU99"/>
    <mergeCell ref="EV99:EW99"/>
    <mergeCell ref="EX99:EY99"/>
    <mergeCell ref="EZ99:FA99"/>
    <mergeCell ref="FB99:FC99"/>
    <mergeCell ref="FD99:FE99"/>
    <mergeCell ref="FF99:FG99"/>
    <mergeCell ref="FH99:FI99"/>
    <mergeCell ref="FJ99:FK99"/>
    <mergeCell ref="FL99:FM99"/>
    <mergeCell ref="FN99:FO99"/>
    <mergeCell ref="FP99:FQ99"/>
    <mergeCell ref="FR99:FS99"/>
    <mergeCell ref="FT99:FU99"/>
    <mergeCell ref="FV99:FW99"/>
    <mergeCell ref="FX99:FY99"/>
    <mergeCell ref="FZ99:GA99"/>
    <mergeCell ref="GB99:GC99"/>
    <mergeCell ref="GD99:GE99"/>
    <mergeCell ref="GF99:GG99"/>
    <mergeCell ref="F100:G100"/>
    <mergeCell ref="H100:I100"/>
    <mergeCell ref="J100:K100"/>
    <mergeCell ref="L100:M100"/>
    <mergeCell ref="N100:O100"/>
    <mergeCell ref="P100:Q100"/>
    <mergeCell ref="R100:S100"/>
    <mergeCell ref="T100:U100"/>
    <mergeCell ref="V100:W100"/>
    <mergeCell ref="X100:Y100"/>
    <mergeCell ref="Z100:AA100"/>
    <mergeCell ref="AB100:AC100"/>
    <mergeCell ref="AD100:AE100"/>
    <mergeCell ref="AF100:AG100"/>
    <mergeCell ref="AH100:AI100"/>
    <mergeCell ref="AJ100:AK100"/>
    <mergeCell ref="AL100:AM100"/>
    <mergeCell ref="AN100:AO100"/>
    <mergeCell ref="AP100:AQ100"/>
    <mergeCell ref="AR100:AS100"/>
    <mergeCell ref="AT100:AU100"/>
    <mergeCell ref="AV100:AW100"/>
    <mergeCell ref="AX100:AY100"/>
    <mergeCell ref="AZ100:BA100"/>
    <mergeCell ref="BB100:BC100"/>
    <mergeCell ref="BD100:BE100"/>
    <mergeCell ref="BF100:BG100"/>
    <mergeCell ref="BH100:BI100"/>
    <mergeCell ref="BJ100:BK100"/>
    <mergeCell ref="BL100:BM100"/>
    <mergeCell ref="BN100:BO100"/>
    <mergeCell ref="BP100:BQ100"/>
    <mergeCell ref="BR100:BS100"/>
    <mergeCell ref="BT100:BU100"/>
    <mergeCell ref="BV100:BW100"/>
    <mergeCell ref="BX100:BY100"/>
    <mergeCell ref="BZ100:CA100"/>
    <mergeCell ref="CB100:CC100"/>
    <mergeCell ref="CD100:CE100"/>
    <mergeCell ref="CF100:CG100"/>
    <mergeCell ref="CH100:CI100"/>
    <mergeCell ref="CJ100:CK100"/>
    <mergeCell ref="CL100:CM100"/>
    <mergeCell ref="CN100:CO100"/>
    <mergeCell ref="CP100:CQ100"/>
    <mergeCell ref="CR100:CS100"/>
    <mergeCell ref="CT100:CU100"/>
    <mergeCell ref="CV100:CW100"/>
    <mergeCell ref="CX100:CY100"/>
    <mergeCell ref="CZ100:DA100"/>
    <mergeCell ref="DB100:DC100"/>
    <mergeCell ref="DD100:DE100"/>
    <mergeCell ref="DF100:DG100"/>
    <mergeCell ref="DH100:DI100"/>
    <mergeCell ref="DJ100:DK100"/>
    <mergeCell ref="DL100:DM100"/>
    <mergeCell ref="DN100:DO100"/>
    <mergeCell ref="DP100:DQ100"/>
    <mergeCell ref="DR100:DS100"/>
    <mergeCell ref="DT100:DU100"/>
    <mergeCell ref="DV100:DW100"/>
    <mergeCell ref="DX100:DY100"/>
    <mergeCell ref="DZ100:EA100"/>
    <mergeCell ref="EB100:EC100"/>
    <mergeCell ref="ED100:EE100"/>
    <mergeCell ref="EF100:EG100"/>
    <mergeCell ref="EH100:EI100"/>
    <mergeCell ref="EJ100:EK100"/>
    <mergeCell ref="EL100:EM100"/>
    <mergeCell ref="EN100:EO100"/>
    <mergeCell ref="EP100:EQ100"/>
    <mergeCell ref="ER100:ES100"/>
    <mergeCell ref="ET100:EU100"/>
    <mergeCell ref="EV100:EW100"/>
    <mergeCell ref="EX100:EY100"/>
    <mergeCell ref="EZ100:FA100"/>
    <mergeCell ref="FB100:FC100"/>
    <mergeCell ref="FD100:FE100"/>
    <mergeCell ref="FF100:FG100"/>
    <mergeCell ref="FH100:FI100"/>
    <mergeCell ref="FJ100:FK100"/>
    <mergeCell ref="FL100:FM100"/>
    <mergeCell ref="FN100:FO100"/>
    <mergeCell ref="FP100:FQ100"/>
    <mergeCell ref="FR100:FS100"/>
    <mergeCell ref="FT100:FU100"/>
    <mergeCell ref="FV100:FW100"/>
    <mergeCell ref="FX100:FY100"/>
    <mergeCell ref="FZ100:GA100"/>
    <mergeCell ref="GB100:GC100"/>
    <mergeCell ref="GD100:GE100"/>
    <mergeCell ref="GF100:GG100"/>
    <mergeCell ref="F101:G101"/>
    <mergeCell ref="H101:I101"/>
    <mergeCell ref="J101:K101"/>
    <mergeCell ref="L101:M101"/>
    <mergeCell ref="N101:O101"/>
    <mergeCell ref="P101:Q101"/>
    <mergeCell ref="R101:S101"/>
    <mergeCell ref="T101:U101"/>
    <mergeCell ref="V101:W101"/>
    <mergeCell ref="X101:Y101"/>
    <mergeCell ref="Z101:AA101"/>
    <mergeCell ref="AB101:AC101"/>
    <mergeCell ref="AD101:AE101"/>
    <mergeCell ref="AF101:AG101"/>
    <mergeCell ref="AH101:AI101"/>
    <mergeCell ref="AJ101:AK101"/>
    <mergeCell ref="AL101:AM101"/>
    <mergeCell ref="AN101:AO101"/>
    <mergeCell ref="AP101:AQ101"/>
    <mergeCell ref="AR101:AS101"/>
    <mergeCell ref="AT101:AU101"/>
    <mergeCell ref="AV101:AW101"/>
    <mergeCell ref="AX101:AY101"/>
    <mergeCell ref="AZ101:BA101"/>
    <mergeCell ref="BB101:BC101"/>
    <mergeCell ref="BD101:BE101"/>
    <mergeCell ref="BF101:BG101"/>
    <mergeCell ref="BH101:BI101"/>
    <mergeCell ref="BJ101:BK101"/>
    <mergeCell ref="BL101:BM101"/>
    <mergeCell ref="BN101:BO101"/>
    <mergeCell ref="BP101:BQ101"/>
    <mergeCell ref="BR101:BS101"/>
    <mergeCell ref="BT101:BU101"/>
    <mergeCell ref="BV101:BW101"/>
    <mergeCell ref="BX101:BY101"/>
    <mergeCell ref="BZ101:CA101"/>
    <mergeCell ref="CB101:CC101"/>
    <mergeCell ref="CD101:CE101"/>
    <mergeCell ref="CF101:CG101"/>
    <mergeCell ref="CH101:CI101"/>
    <mergeCell ref="CJ101:CK101"/>
    <mergeCell ref="CL101:CM101"/>
    <mergeCell ref="CN101:CO101"/>
    <mergeCell ref="CP101:CQ101"/>
    <mergeCell ref="CR101:CS101"/>
    <mergeCell ref="CT101:CU101"/>
    <mergeCell ref="CV101:CW101"/>
    <mergeCell ref="CX101:CY101"/>
    <mergeCell ref="CZ101:DA101"/>
    <mergeCell ref="DB101:DC101"/>
    <mergeCell ref="DD101:DE101"/>
    <mergeCell ref="DF101:DG101"/>
    <mergeCell ref="DH101:DI101"/>
    <mergeCell ref="DJ101:DK101"/>
    <mergeCell ref="DL101:DM101"/>
    <mergeCell ref="DN101:DO101"/>
    <mergeCell ref="DP101:DQ101"/>
    <mergeCell ref="DR101:DS101"/>
    <mergeCell ref="DT101:DU101"/>
    <mergeCell ref="DV101:DW101"/>
    <mergeCell ref="DX101:DY101"/>
    <mergeCell ref="DZ101:EA101"/>
    <mergeCell ref="EB101:EC101"/>
    <mergeCell ref="ED101:EE101"/>
    <mergeCell ref="EF101:EG101"/>
    <mergeCell ref="EH101:EI101"/>
    <mergeCell ref="EJ101:EK101"/>
    <mergeCell ref="EL101:EM101"/>
    <mergeCell ref="EN101:EO101"/>
    <mergeCell ref="EP101:EQ101"/>
    <mergeCell ref="ER101:ES101"/>
    <mergeCell ref="ET101:EU101"/>
    <mergeCell ref="EV101:EW101"/>
    <mergeCell ref="EX101:EY101"/>
    <mergeCell ref="EZ101:FA101"/>
    <mergeCell ref="FB101:FC101"/>
    <mergeCell ref="FD101:FE101"/>
    <mergeCell ref="FF101:FG101"/>
    <mergeCell ref="FH101:FI101"/>
    <mergeCell ref="FJ101:FK101"/>
    <mergeCell ref="FL101:FM101"/>
    <mergeCell ref="FN101:FO101"/>
    <mergeCell ref="FP101:FQ101"/>
    <mergeCell ref="FR101:FS101"/>
    <mergeCell ref="FT101:FU101"/>
    <mergeCell ref="FV101:FW101"/>
    <mergeCell ref="FX101:FY101"/>
    <mergeCell ref="FZ101:GA101"/>
    <mergeCell ref="GB101:GC101"/>
    <mergeCell ref="GD101:GE101"/>
    <mergeCell ref="GF101:GG101"/>
    <mergeCell ref="F102:G102"/>
    <mergeCell ref="H102:I102"/>
    <mergeCell ref="J102:K102"/>
    <mergeCell ref="L102:M102"/>
    <mergeCell ref="N102:O102"/>
    <mergeCell ref="P102:Q102"/>
    <mergeCell ref="R102:S102"/>
    <mergeCell ref="T102:U102"/>
    <mergeCell ref="V102:W102"/>
    <mergeCell ref="X102:Y102"/>
    <mergeCell ref="Z102:AA102"/>
    <mergeCell ref="AB102:AC102"/>
    <mergeCell ref="AD102:AE102"/>
    <mergeCell ref="AF102:AG102"/>
    <mergeCell ref="AH102:AI102"/>
    <mergeCell ref="AJ102:AK102"/>
    <mergeCell ref="AL102:AM102"/>
    <mergeCell ref="AN102:AO102"/>
    <mergeCell ref="AP102:AQ102"/>
    <mergeCell ref="AR102:AS102"/>
    <mergeCell ref="AT102:AU102"/>
    <mergeCell ref="AV102:AW102"/>
    <mergeCell ref="AX102:AY102"/>
    <mergeCell ref="AZ102:BA102"/>
    <mergeCell ref="BB102:BC102"/>
    <mergeCell ref="BD102:BE102"/>
    <mergeCell ref="BF102:BG102"/>
    <mergeCell ref="BH102:BI102"/>
    <mergeCell ref="BJ102:BK102"/>
    <mergeCell ref="BL102:BM102"/>
    <mergeCell ref="BN102:BO102"/>
    <mergeCell ref="BP102:BQ102"/>
    <mergeCell ref="BR102:BS102"/>
    <mergeCell ref="BT102:BU102"/>
    <mergeCell ref="BV102:BW102"/>
    <mergeCell ref="BX102:BY102"/>
    <mergeCell ref="BZ102:CA102"/>
    <mergeCell ref="CB102:CC102"/>
    <mergeCell ref="CD102:CE102"/>
    <mergeCell ref="CF102:CG102"/>
    <mergeCell ref="CH102:CI102"/>
    <mergeCell ref="CJ102:CK102"/>
    <mergeCell ref="CL102:CM102"/>
    <mergeCell ref="CN102:CO102"/>
    <mergeCell ref="CP102:CQ102"/>
    <mergeCell ref="CR102:CS102"/>
    <mergeCell ref="CT102:CU102"/>
    <mergeCell ref="CV102:CW102"/>
    <mergeCell ref="CX102:CY102"/>
    <mergeCell ref="CZ102:DA102"/>
    <mergeCell ref="DB102:DC102"/>
    <mergeCell ref="DD102:DE102"/>
    <mergeCell ref="DF102:DG102"/>
    <mergeCell ref="DH102:DI102"/>
    <mergeCell ref="DJ102:DK102"/>
    <mergeCell ref="DL102:DM102"/>
    <mergeCell ref="DN102:DO102"/>
    <mergeCell ref="DP102:DQ102"/>
    <mergeCell ref="DR102:DS102"/>
    <mergeCell ref="DT102:DU102"/>
    <mergeCell ref="DV102:DW102"/>
    <mergeCell ref="DX102:DY102"/>
    <mergeCell ref="DZ102:EA102"/>
    <mergeCell ref="EB102:EC102"/>
    <mergeCell ref="ED102:EE102"/>
    <mergeCell ref="EF102:EG102"/>
    <mergeCell ref="EH102:EI102"/>
    <mergeCell ref="EJ102:EK102"/>
    <mergeCell ref="EL102:EM102"/>
    <mergeCell ref="EN102:EO102"/>
    <mergeCell ref="EP102:EQ102"/>
    <mergeCell ref="ER102:ES102"/>
    <mergeCell ref="ET102:EU102"/>
    <mergeCell ref="EV102:EW102"/>
    <mergeCell ref="EX102:EY102"/>
    <mergeCell ref="EZ102:FA102"/>
    <mergeCell ref="FB102:FC102"/>
    <mergeCell ref="FD102:FE102"/>
    <mergeCell ref="FF102:FG102"/>
    <mergeCell ref="FH102:FI102"/>
    <mergeCell ref="FJ102:FK102"/>
    <mergeCell ref="FL102:FM102"/>
    <mergeCell ref="FN102:FO102"/>
    <mergeCell ref="FP102:FQ102"/>
    <mergeCell ref="FR102:FS102"/>
    <mergeCell ref="FT102:FU102"/>
    <mergeCell ref="FV102:FW102"/>
    <mergeCell ref="FX102:FY102"/>
    <mergeCell ref="FZ102:GA102"/>
    <mergeCell ref="GB102:GC102"/>
    <mergeCell ref="GD102:GE102"/>
    <mergeCell ref="GF102:GG102"/>
    <mergeCell ref="F103:G103"/>
    <mergeCell ref="H103:I103"/>
    <mergeCell ref="J103:K103"/>
    <mergeCell ref="L103:M103"/>
    <mergeCell ref="N103:O103"/>
    <mergeCell ref="P103:Q103"/>
    <mergeCell ref="R103:S103"/>
    <mergeCell ref="T103:U103"/>
    <mergeCell ref="V103:W103"/>
    <mergeCell ref="X103:Y103"/>
    <mergeCell ref="Z103:AA103"/>
    <mergeCell ref="AB103:AC103"/>
    <mergeCell ref="AD103:AE103"/>
    <mergeCell ref="AF103:AG103"/>
    <mergeCell ref="AH103:AI103"/>
    <mergeCell ref="AJ103:AK103"/>
    <mergeCell ref="AL103:AM103"/>
    <mergeCell ref="AN103:AO103"/>
    <mergeCell ref="AP103:AQ103"/>
    <mergeCell ref="AR103:AS103"/>
    <mergeCell ref="AT103:AU103"/>
    <mergeCell ref="AV103:AW103"/>
    <mergeCell ref="AX103:AY103"/>
    <mergeCell ref="AZ103:BA103"/>
    <mergeCell ref="BB103:BC103"/>
    <mergeCell ref="BD103:BE103"/>
    <mergeCell ref="BF103:BG103"/>
    <mergeCell ref="BH103:BI103"/>
    <mergeCell ref="BJ103:BK103"/>
    <mergeCell ref="BL103:BM103"/>
    <mergeCell ref="BN103:BO103"/>
    <mergeCell ref="BP103:BQ103"/>
    <mergeCell ref="BR103:BS103"/>
    <mergeCell ref="BT103:BU103"/>
    <mergeCell ref="BV103:BW103"/>
    <mergeCell ref="BX103:BY103"/>
    <mergeCell ref="BZ103:CA103"/>
    <mergeCell ref="CB103:CC103"/>
    <mergeCell ref="CD103:CE103"/>
    <mergeCell ref="CF103:CG103"/>
    <mergeCell ref="CH103:CI103"/>
    <mergeCell ref="CJ103:CK103"/>
    <mergeCell ref="CL103:CM103"/>
    <mergeCell ref="CN103:CO103"/>
    <mergeCell ref="CP103:CQ103"/>
    <mergeCell ref="CR103:CS103"/>
    <mergeCell ref="CT103:CU103"/>
    <mergeCell ref="CV103:CW103"/>
    <mergeCell ref="CX103:CY103"/>
    <mergeCell ref="CZ103:DA103"/>
    <mergeCell ref="DB103:DC103"/>
    <mergeCell ref="DD103:DE103"/>
    <mergeCell ref="DF103:DG103"/>
    <mergeCell ref="DH103:DI103"/>
    <mergeCell ref="DJ103:DK103"/>
    <mergeCell ref="DL103:DM103"/>
    <mergeCell ref="DN103:DO103"/>
    <mergeCell ref="DP103:DQ103"/>
    <mergeCell ref="DR103:DS103"/>
    <mergeCell ref="DT103:DU103"/>
    <mergeCell ref="DV103:DW103"/>
    <mergeCell ref="DX103:DY103"/>
    <mergeCell ref="DZ103:EA103"/>
    <mergeCell ref="EB103:EC103"/>
    <mergeCell ref="ED103:EE103"/>
    <mergeCell ref="EF103:EG103"/>
    <mergeCell ref="EH103:EI103"/>
    <mergeCell ref="EJ103:EK103"/>
    <mergeCell ref="EL103:EM103"/>
    <mergeCell ref="EN103:EO103"/>
    <mergeCell ref="EP103:EQ103"/>
    <mergeCell ref="ER103:ES103"/>
    <mergeCell ref="ET103:EU103"/>
    <mergeCell ref="EV103:EW103"/>
    <mergeCell ref="EX103:EY103"/>
    <mergeCell ref="EZ103:FA103"/>
    <mergeCell ref="FB103:FC103"/>
    <mergeCell ref="FD103:FE103"/>
    <mergeCell ref="FF103:FG103"/>
    <mergeCell ref="FH103:FI103"/>
    <mergeCell ref="FJ103:FK103"/>
    <mergeCell ref="FL103:FM103"/>
    <mergeCell ref="FN103:FO103"/>
    <mergeCell ref="FP103:FQ103"/>
    <mergeCell ref="FR103:FS103"/>
    <mergeCell ref="FT103:FU103"/>
    <mergeCell ref="FV103:FW103"/>
    <mergeCell ref="FX103:FY103"/>
    <mergeCell ref="FZ103:GA103"/>
    <mergeCell ref="GB103:GC103"/>
    <mergeCell ref="GD103:GE103"/>
    <mergeCell ref="GF103:GG103"/>
    <mergeCell ref="F104:G104"/>
    <mergeCell ref="H104:I104"/>
    <mergeCell ref="J104:K104"/>
    <mergeCell ref="L104:M104"/>
    <mergeCell ref="N104:O104"/>
    <mergeCell ref="P104:Q104"/>
    <mergeCell ref="R104:S104"/>
    <mergeCell ref="T104:U104"/>
    <mergeCell ref="V104:W104"/>
    <mergeCell ref="X104:Y104"/>
    <mergeCell ref="Z104:AA104"/>
    <mergeCell ref="AB104:AC104"/>
    <mergeCell ref="AD104:AE104"/>
    <mergeCell ref="AF104:AG104"/>
    <mergeCell ref="AH104:AI104"/>
    <mergeCell ref="AJ104:AK104"/>
    <mergeCell ref="AL104:AM104"/>
    <mergeCell ref="AN104:AO104"/>
    <mergeCell ref="AP104:AQ104"/>
    <mergeCell ref="AR104:AS104"/>
    <mergeCell ref="AT104:AU104"/>
    <mergeCell ref="AV104:AW104"/>
    <mergeCell ref="AX104:AY104"/>
    <mergeCell ref="AZ104:BA104"/>
    <mergeCell ref="BB104:BC104"/>
    <mergeCell ref="BD104:BE104"/>
    <mergeCell ref="BF104:BG104"/>
    <mergeCell ref="BH104:BI104"/>
    <mergeCell ref="BJ104:BK104"/>
    <mergeCell ref="BL104:BM104"/>
    <mergeCell ref="BN104:BO104"/>
    <mergeCell ref="BP104:BQ104"/>
    <mergeCell ref="BR104:BS104"/>
    <mergeCell ref="BT104:BU104"/>
    <mergeCell ref="BV104:BW104"/>
    <mergeCell ref="BX104:BY104"/>
    <mergeCell ref="BZ104:CA104"/>
    <mergeCell ref="CB104:CC104"/>
    <mergeCell ref="CD104:CE104"/>
    <mergeCell ref="CF104:CG104"/>
    <mergeCell ref="CH104:CI104"/>
    <mergeCell ref="CJ104:CK104"/>
    <mergeCell ref="CL104:CM104"/>
    <mergeCell ref="CN104:CO104"/>
    <mergeCell ref="CP104:CQ104"/>
    <mergeCell ref="CR104:CS104"/>
    <mergeCell ref="CT104:CU104"/>
    <mergeCell ref="CV104:CW104"/>
    <mergeCell ref="CX104:CY104"/>
    <mergeCell ref="CZ104:DA104"/>
    <mergeCell ref="DB104:DC104"/>
    <mergeCell ref="DD104:DE104"/>
    <mergeCell ref="DF104:DG104"/>
    <mergeCell ref="DH104:DI104"/>
    <mergeCell ref="DJ104:DK104"/>
    <mergeCell ref="DL104:DM104"/>
    <mergeCell ref="DN104:DO104"/>
    <mergeCell ref="DP104:DQ104"/>
    <mergeCell ref="DR104:DS104"/>
    <mergeCell ref="DT104:DU104"/>
    <mergeCell ref="DV104:DW104"/>
    <mergeCell ref="DX104:DY104"/>
    <mergeCell ref="DZ104:EA104"/>
    <mergeCell ref="EB104:EC104"/>
    <mergeCell ref="ED104:EE104"/>
    <mergeCell ref="EF104:EG104"/>
    <mergeCell ref="EH104:EI104"/>
    <mergeCell ref="EJ104:EK104"/>
    <mergeCell ref="EL104:EM104"/>
    <mergeCell ref="EN104:EO104"/>
    <mergeCell ref="EP104:EQ104"/>
    <mergeCell ref="ER104:ES104"/>
    <mergeCell ref="ET104:EU104"/>
    <mergeCell ref="EV104:EW104"/>
    <mergeCell ref="EX104:EY104"/>
    <mergeCell ref="EZ104:FA104"/>
    <mergeCell ref="FB104:FC104"/>
    <mergeCell ref="FD104:FE104"/>
    <mergeCell ref="FF104:FG104"/>
    <mergeCell ref="FH104:FI104"/>
    <mergeCell ref="FJ104:FK104"/>
    <mergeCell ref="FL104:FM104"/>
    <mergeCell ref="FN104:FO104"/>
    <mergeCell ref="FP104:FQ104"/>
    <mergeCell ref="FR104:FS104"/>
    <mergeCell ref="FT104:FU104"/>
    <mergeCell ref="FV104:FW104"/>
    <mergeCell ref="FX104:FY104"/>
    <mergeCell ref="FZ104:GA104"/>
    <mergeCell ref="GB104:GC104"/>
    <mergeCell ref="GD104:GE104"/>
    <mergeCell ref="GF104:GG104"/>
    <mergeCell ref="F105:G105"/>
    <mergeCell ref="H105:I105"/>
    <mergeCell ref="J105:K105"/>
    <mergeCell ref="L105:M105"/>
    <mergeCell ref="N105:O105"/>
    <mergeCell ref="P105:Q105"/>
    <mergeCell ref="R105:S105"/>
    <mergeCell ref="T105:U105"/>
    <mergeCell ref="V105:W105"/>
    <mergeCell ref="X105:Y105"/>
    <mergeCell ref="Z105:AA105"/>
    <mergeCell ref="AB105:AC105"/>
    <mergeCell ref="AD105:AE105"/>
    <mergeCell ref="AF105:AG105"/>
    <mergeCell ref="AH105:AI105"/>
    <mergeCell ref="AJ105:AK105"/>
    <mergeCell ref="AL105:AM105"/>
    <mergeCell ref="AN105:AO105"/>
    <mergeCell ref="AP105:AQ105"/>
    <mergeCell ref="AR105:AS105"/>
    <mergeCell ref="AT105:AU105"/>
    <mergeCell ref="AV105:AW105"/>
    <mergeCell ref="AX105:AY105"/>
    <mergeCell ref="AZ105:BA105"/>
    <mergeCell ref="BB105:BC105"/>
    <mergeCell ref="BD105:BE105"/>
    <mergeCell ref="BF105:BG105"/>
    <mergeCell ref="BH105:BI105"/>
    <mergeCell ref="BJ105:BK105"/>
    <mergeCell ref="BL105:BM105"/>
    <mergeCell ref="BN105:BO105"/>
    <mergeCell ref="BP105:BQ105"/>
    <mergeCell ref="BR105:BS105"/>
    <mergeCell ref="BT105:BU105"/>
    <mergeCell ref="BV105:BW105"/>
    <mergeCell ref="BX105:BY105"/>
    <mergeCell ref="BZ105:CA105"/>
    <mergeCell ref="CB105:CC105"/>
    <mergeCell ref="CD105:CE105"/>
    <mergeCell ref="CF105:CG105"/>
    <mergeCell ref="CH105:CI105"/>
    <mergeCell ref="CJ105:CK105"/>
    <mergeCell ref="CL105:CM105"/>
    <mergeCell ref="CN105:CO105"/>
    <mergeCell ref="CP105:CQ105"/>
    <mergeCell ref="CR105:CS105"/>
    <mergeCell ref="CT105:CU105"/>
    <mergeCell ref="CV105:CW105"/>
    <mergeCell ref="CX105:CY105"/>
    <mergeCell ref="CZ105:DA105"/>
    <mergeCell ref="DB105:DC105"/>
    <mergeCell ref="DD105:DE105"/>
    <mergeCell ref="DF105:DG105"/>
    <mergeCell ref="DH105:DI105"/>
    <mergeCell ref="DJ105:DK105"/>
    <mergeCell ref="DL105:DM105"/>
    <mergeCell ref="DN105:DO105"/>
    <mergeCell ref="DP105:DQ105"/>
    <mergeCell ref="DR105:DS105"/>
    <mergeCell ref="DT105:DU105"/>
    <mergeCell ref="DV105:DW105"/>
    <mergeCell ref="DX105:DY105"/>
    <mergeCell ref="DZ105:EA105"/>
    <mergeCell ref="EB105:EC105"/>
    <mergeCell ref="ED105:EE105"/>
    <mergeCell ref="EF105:EG105"/>
    <mergeCell ref="EH105:EI105"/>
    <mergeCell ref="EJ105:EK105"/>
    <mergeCell ref="EL105:EM105"/>
    <mergeCell ref="EN105:EO105"/>
    <mergeCell ref="EP105:EQ105"/>
    <mergeCell ref="ER105:ES105"/>
    <mergeCell ref="ET105:EU105"/>
    <mergeCell ref="EV105:EW105"/>
    <mergeCell ref="EX105:EY105"/>
    <mergeCell ref="EZ105:FA105"/>
    <mergeCell ref="FB105:FC105"/>
    <mergeCell ref="FD105:FE105"/>
    <mergeCell ref="FF105:FG105"/>
    <mergeCell ref="FH105:FI105"/>
    <mergeCell ref="FJ105:FK105"/>
    <mergeCell ref="FL105:FM105"/>
    <mergeCell ref="FN105:FO105"/>
    <mergeCell ref="FP105:FQ105"/>
    <mergeCell ref="FR105:FS105"/>
    <mergeCell ref="FT105:FU105"/>
    <mergeCell ref="FV105:FW105"/>
    <mergeCell ref="FX105:FY105"/>
    <mergeCell ref="FZ105:GA105"/>
    <mergeCell ref="GB105:GC105"/>
    <mergeCell ref="GD105:GE105"/>
    <mergeCell ref="GF105:GG105"/>
    <mergeCell ref="F106:G106"/>
    <mergeCell ref="H106:I106"/>
    <mergeCell ref="J106:K106"/>
    <mergeCell ref="L106:M106"/>
    <mergeCell ref="N106:O106"/>
    <mergeCell ref="P106:Q106"/>
    <mergeCell ref="R106:S106"/>
    <mergeCell ref="T106:U106"/>
    <mergeCell ref="V106:W106"/>
    <mergeCell ref="X106:Y106"/>
    <mergeCell ref="Z106:AA106"/>
    <mergeCell ref="AB106:AC106"/>
    <mergeCell ref="AD106:AE106"/>
    <mergeCell ref="AF106:AG106"/>
    <mergeCell ref="AH106:AI106"/>
    <mergeCell ref="AJ106:AK106"/>
    <mergeCell ref="AL106:AM106"/>
    <mergeCell ref="AN106:AO106"/>
    <mergeCell ref="AP106:AQ106"/>
    <mergeCell ref="AR106:AS106"/>
    <mergeCell ref="AT106:AU106"/>
    <mergeCell ref="AV106:AW106"/>
    <mergeCell ref="AX106:AY106"/>
    <mergeCell ref="AZ106:BA106"/>
    <mergeCell ref="BB106:BC106"/>
    <mergeCell ref="BD106:BE106"/>
    <mergeCell ref="BF106:BG106"/>
    <mergeCell ref="BH106:BI106"/>
    <mergeCell ref="BJ106:BK106"/>
    <mergeCell ref="BL106:BM106"/>
    <mergeCell ref="BN106:BO106"/>
    <mergeCell ref="BP106:BQ106"/>
    <mergeCell ref="BR106:BS106"/>
    <mergeCell ref="BT106:BU106"/>
    <mergeCell ref="BV106:BW106"/>
    <mergeCell ref="BX106:BY106"/>
    <mergeCell ref="BZ106:CA106"/>
    <mergeCell ref="CB106:CC106"/>
    <mergeCell ref="CD106:CE106"/>
    <mergeCell ref="CF106:CG106"/>
    <mergeCell ref="CH106:CI106"/>
    <mergeCell ref="CJ106:CK106"/>
    <mergeCell ref="CL106:CM106"/>
    <mergeCell ref="CN106:CO106"/>
    <mergeCell ref="CP106:CQ106"/>
    <mergeCell ref="CR106:CS106"/>
    <mergeCell ref="CT106:CU106"/>
    <mergeCell ref="CV106:CW106"/>
    <mergeCell ref="CX106:CY106"/>
    <mergeCell ref="CZ106:DA106"/>
    <mergeCell ref="DB106:DC106"/>
    <mergeCell ref="DD106:DE106"/>
    <mergeCell ref="DF106:DG106"/>
    <mergeCell ref="DH106:DI106"/>
    <mergeCell ref="DJ106:DK106"/>
    <mergeCell ref="DL106:DM106"/>
    <mergeCell ref="DN106:DO106"/>
    <mergeCell ref="DP106:DQ106"/>
    <mergeCell ref="DR106:DS106"/>
    <mergeCell ref="DT106:DU106"/>
    <mergeCell ref="DV106:DW106"/>
    <mergeCell ref="DX106:DY106"/>
    <mergeCell ref="DZ106:EA106"/>
    <mergeCell ref="EB106:EC106"/>
    <mergeCell ref="ED106:EE106"/>
    <mergeCell ref="EF106:EG106"/>
    <mergeCell ref="EH106:EI106"/>
    <mergeCell ref="EJ106:EK106"/>
    <mergeCell ref="EL106:EM106"/>
    <mergeCell ref="EN106:EO106"/>
    <mergeCell ref="EP106:EQ106"/>
    <mergeCell ref="ER106:ES106"/>
    <mergeCell ref="ET106:EU106"/>
    <mergeCell ref="EV106:EW106"/>
    <mergeCell ref="EX106:EY106"/>
    <mergeCell ref="EZ106:FA106"/>
    <mergeCell ref="FB106:FC106"/>
    <mergeCell ref="FD106:FE106"/>
    <mergeCell ref="FF106:FG106"/>
    <mergeCell ref="FH106:FI106"/>
    <mergeCell ref="FJ106:FK106"/>
    <mergeCell ref="FL106:FM106"/>
    <mergeCell ref="FN106:FO106"/>
    <mergeCell ref="FP106:FQ106"/>
    <mergeCell ref="FR106:FS106"/>
    <mergeCell ref="FT106:FU106"/>
    <mergeCell ref="FV106:FW106"/>
    <mergeCell ref="FX106:FY106"/>
    <mergeCell ref="FZ106:GA106"/>
    <mergeCell ref="GB106:GC106"/>
    <mergeCell ref="GD106:GE106"/>
    <mergeCell ref="GF106:GG106"/>
    <mergeCell ref="F107:G107"/>
    <mergeCell ref="H107:I107"/>
    <mergeCell ref="J107:K107"/>
    <mergeCell ref="L107:M107"/>
    <mergeCell ref="N107:O107"/>
    <mergeCell ref="P107:Q107"/>
    <mergeCell ref="R107:S107"/>
    <mergeCell ref="T107:U107"/>
    <mergeCell ref="V107:W107"/>
    <mergeCell ref="X107:Y107"/>
    <mergeCell ref="Z107:AA107"/>
    <mergeCell ref="AB107:AC107"/>
    <mergeCell ref="AD107:AE107"/>
    <mergeCell ref="AF107:AG107"/>
    <mergeCell ref="AH107:AI107"/>
    <mergeCell ref="AJ107:AK107"/>
    <mergeCell ref="AL107:AM107"/>
    <mergeCell ref="AN107:AO107"/>
    <mergeCell ref="AP107:AQ107"/>
    <mergeCell ref="AR107:AS107"/>
    <mergeCell ref="AT107:AU107"/>
    <mergeCell ref="AV107:AW107"/>
    <mergeCell ref="AX107:AY107"/>
    <mergeCell ref="AZ107:BA107"/>
    <mergeCell ref="BB107:BC107"/>
    <mergeCell ref="BD107:BE107"/>
    <mergeCell ref="BF107:BG107"/>
    <mergeCell ref="BH107:BI107"/>
    <mergeCell ref="BJ107:BK107"/>
    <mergeCell ref="BL107:BM107"/>
    <mergeCell ref="BN107:BO107"/>
    <mergeCell ref="BP107:BQ107"/>
    <mergeCell ref="BR107:BS107"/>
    <mergeCell ref="BT107:BU107"/>
    <mergeCell ref="BV107:BW107"/>
    <mergeCell ref="BX107:BY107"/>
    <mergeCell ref="BZ107:CA107"/>
    <mergeCell ref="CB107:CC107"/>
    <mergeCell ref="CD107:CE107"/>
    <mergeCell ref="CF107:CG107"/>
    <mergeCell ref="CH107:CI107"/>
    <mergeCell ref="CJ107:CK107"/>
    <mergeCell ref="CL107:CM107"/>
    <mergeCell ref="CN107:CO107"/>
    <mergeCell ref="CP107:CQ107"/>
    <mergeCell ref="CR107:CS107"/>
    <mergeCell ref="CT107:CU107"/>
    <mergeCell ref="CV107:CW107"/>
    <mergeCell ref="CX107:CY107"/>
    <mergeCell ref="CZ107:DA107"/>
    <mergeCell ref="DB107:DC107"/>
    <mergeCell ref="DD107:DE107"/>
    <mergeCell ref="DF107:DG107"/>
    <mergeCell ref="DH107:DI107"/>
    <mergeCell ref="DJ107:DK107"/>
    <mergeCell ref="DL107:DM107"/>
    <mergeCell ref="DN107:DO107"/>
    <mergeCell ref="DP107:DQ107"/>
    <mergeCell ref="DR107:DS107"/>
    <mergeCell ref="DT107:DU107"/>
    <mergeCell ref="DV107:DW107"/>
    <mergeCell ref="DX107:DY107"/>
    <mergeCell ref="DZ107:EA107"/>
    <mergeCell ref="EB107:EC107"/>
    <mergeCell ref="ED107:EE107"/>
    <mergeCell ref="EF107:EG107"/>
    <mergeCell ref="EH107:EI107"/>
    <mergeCell ref="EJ107:EK107"/>
    <mergeCell ref="EL107:EM107"/>
    <mergeCell ref="EN107:EO107"/>
    <mergeCell ref="EP107:EQ107"/>
    <mergeCell ref="ER107:ES107"/>
    <mergeCell ref="ET107:EU107"/>
    <mergeCell ref="EV107:EW107"/>
    <mergeCell ref="EX107:EY107"/>
    <mergeCell ref="EZ107:FA107"/>
    <mergeCell ref="FB107:FC107"/>
    <mergeCell ref="FD107:FE107"/>
    <mergeCell ref="FF107:FG107"/>
    <mergeCell ref="FH107:FI107"/>
    <mergeCell ref="FJ107:FK107"/>
    <mergeCell ref="FL107:FM107"/>
    <mergeCell ref="FN107:FO107"/>
    <mergeCell ref="FP107:FQ107"/>
    <mergeCell ref="FR107:FS107"/>
    <mergeCell ref="FT107:FU107"/>
    <mergeCell ref="FV107:FW107"/>
    <mergeCell ref="FX107:FY107"/>
    <mergeCell ref="FZ107:GA107"/>
    <mergeCell ref="GB107:GC107"/>
    <mergeCell ref="GD107:GE107"/>
    <mergeCell ref="GF107:GG107"/>
    <mergeCell ref="F108:G108"/>
    <mergeCell ref="H108:I108"/>
    <mergeCell ref="J108:K108"/>
    <mergeCell ref="L108:M108"/>
    <mergeCell ref="N108:O108"/>
    <mergeCell ref="P108:Q108"/>
    <mergeCell ref="R108:S108"/>
    <mergeCell ref="T108:U108"/>
    <mergeCell ref="V108:W108"/>
    <mergeCell ref="X108:Y108"/>
    <mergeCell ref="Z108:AA108"/>
    <mergeCell ref="AB108:AC108"/>
    <mergeCell ref="AD108:AE108"/>
    <mergeCell ref="AF108:AG108"/>
    <mergeCell ref="AH108:AI108"/>
    <mergeCell ref="AJ108:AK108"/>
    <mergeCell ref="AL108:AM108"/>
    <mergeCell ref="AN108:AO108"/>
    <mergeCell ref="AP108:AQ108"/>
    <mergeCell ref="AR108:AS108"/>
    <mergeCell ref="AT108:AU108"/>
    <mergeCell ref="AV108:AW108"/>
    <mergeCell ref="AX108:AY108"/>
    <mergeCell ref="AZ108:BA108"/>
    <mergeCell ref="BB108:BC108"/>
    <mergeCell ref="BD108:BE108"/>
    <mergeCell ref="BF108:BG108"/>
    <mergeCell ref="BH108:BI108"/>
    <mergeCell ref="BJ108:BK108"/>
    <mergeCell ref="BL108:BM108"/>
    <mergeCell ref="BN108:BO108"/>
    <mergeCell ref="BP108:BQ108"/>
    <mergeCell ref="BR108:BS108"/>
    <mergeCell ref="BT108:BU108"/>
    <mergeCell ref="BV108:BW108"/>
    <mergeCell ref="BX108:BY108"/>
    <mergeCell ref="BZ108:CA108"/>
    <mergeCell ref="CB108:CC108"/>
    <mergeCell ref="CD108:CE108"/>
    <mergeCell ref="CF108:CG108"/>
    <mergeCell ref="CH108:CI108"/>
    <mergeCell ref="CJ108:CK108"/>
    <mergeCell ref="CL108:CM108"/>
    <mergeCell ref="CN108:CO108"/>
    <mergeCell ref="CP108:CQ108"/>
    <mergeCell ref="CR108:CS108"/>
    <mergeCell ref="CT108:CU108"/>
    <mergeCell ref="CV108:CW108"/>
    <mergeCell ref="CX108:CY108"/>
    <mergeCell ref="CZ108:DA108"/>
    <mergeCell ref="DB108:DC108"/>
    <mergeCell ref="DD108:DE108"/>
    <mergeCell ref="DF108:DG108"/>
    <mergeCell ref="DH108:DI108"/>
    <mergeCell ref="DJ108:DK108"/>
    <mergeCell ref="DL108:DM108"/>
    <mergeCell ref="DN108:DO108"/>
    <mergeCell ref="DP108:DQ108"/>
    <mergeCell ref="DR108:DS108"/>
    <mergeCell ref="DT108:DU108"/>
    <mergeCell ref="DV108:DW108"/>
    <mergeCell ref="DX108:DY108"/>
    <mergeCell ref="DZ108:EA108"/>
    <mergeCell ref="EB108:EC108"/>
    <mergeCell ref="ED108:EE108"/>
    <mergeCell ref="EF108:EG108"/>
    <mergeCell ref="EH108:EI108"/>
    <mergeCell ref="EJ108:EK108"/>
    <mergeCell ref="EL108:EM108"/>
    <mergeCell ref="EN108:EO108"/>
    <mergeCell ref="EP108:EQ108"/>
    <mergeCell ref="ER108:ES108"/>
    <mergeCell ref="ET108:EU108"/>
    <mergeCell ref="EV108:EW108"/>
    <mergeCell ref="EX108:EY108"/>
    <mergeCell ref="EZ108:FA108"/>
    <mergeCell ref="FB108:FC108"/>
    <mergeCell ref="FD108:FE108"/>
    <mergeCell ref="FF108:FG108"/>
    <mergeCell ref="FH108:FI108"/>
    <mergeCell ref="FJ108:FK108"/>
    <mergeCell ref="FL108:FM108"/>
    <mergeCell ref="FN108:FO108"/>
    <mergeCell ref="FP108:FQ108"/>
    <mergeCell ref="FR108:FS108"/>
    <mergeCell ref="FT108:FU108"/>
    <mergeCell ref="FV108:FW108"/>
    <mergeCell ref="FX108:FY108"/>
    <mergeCell ref="FZ108:GA108"/>
    <mergeCell ref="GB108:GC108"/>
    <mergeCell ref="GD108:GE108"/>
    <mergeCell ref="GF108:GG108"/>
    <mergeCell ref="F109:G109"/>
    <mergeCell ref="H109:I109"/>
    <mergeCell ref="J109:K109"/>
    <mergeCell ref="L109:M109"/>
    <mergeCell ref="N109:O109"/>
    <mergeCell ref="P109:Q109"/>
    <mergeCell ref="R109:S109"/>
    <mergeCell ref="T109:U109"/>
    <mergeCell ref="V109:W109"/>
    <mergeCell ref="X109:Y109"/>
    <mergeCell ref="Z109:AA109"/>
    <mergeCell ref="AB109:AC109"/>
    <mergeCell ref="AD109:AE109"/>
    <mergeCell ref="AF109:AG109"/>
    <mergeCell ref="AH109:AI109"/>
    <mergeCell ref="AJ109:AK109"/>
    <mergeCell ref="AL109:AM109"/>
    <mergeCell ref="AN109:AO109"/>
    <mergeCell ref="AP109:AQ109"/>
    <mergeCell ref="AR109:AS109"/>
    <mergeCell ref="AT109:AU109"/>
    <mergeCell ref="AV109:AW109"/>
    <mergeCell ref="AX109:AY109"/>
    <mergeCell ref="AZ109:BA109"/>
    <mergeCell ref="BB109:BC109"/>
    <mergeCell ref="BD109:BE109"/>
    <mergeCell ref="BF109:BG109"/>
    <mergeCell ref="BH109:BI109"/>
    <mergeCell ref="BJ109:BK109"/>
    <mergeCell ref="BL109:BM109"/>
    <mergeCell ref="BN109:BO109"/>
    <mergeCell ref="BP109:BQ109"/>
    <mergeCell ref="BR109:BS109"/>
    <mergeCell ref="BT109:BU109"/>
    <mergeCell ref="BV109:BW109"/>
    <mergeCell ref="BX109:BY109"/>
    <mergeCell ref="BZ109:CA109"/>
    <mergeCell ref="CB109:CC109"/>
    <mergeCell ref="CD109:CE109"/>
    <mergeCell ref="CF109:CG109"/>
    <mergeCell ref="CH109:CI109"/>
    <mergeCell ref="CJ109:CK109"/>
    <mergeCell ref="CL109:CM109"/>
    <mergeCell ref="CN109:CO109"/>
    <mergeCell ref="CP109:CQ109"/>
    <mergeCell ref="CR109:CS109"/>
    <mergeCell ref="CT109:CU109"/>
    <mergeCell ref="CV109:CW109"/>
    <mergeCell ref="CX109:CY109"/>
    <mergeCell ref="CZ109:DA109"/>
    <mergeCell ref="DB109:DC109"/>
    <mergeCell ref="DD109:DE109"/>
    <mergeCell ref="DF109:DG109"/>
    <mergeCell ref="DH109:DI109"/>
    <mergeCell ref="DJ109:DK109"/>
    <mergeCell ref="DL109:DM109"/>
    <mergeCell ref="DN109:DO109"/>
    <mergeCell ref="DP109:DQ109"/>
    <mergeCell ref="DR109:DS109"/>
    <mergeCell ref="DT109:DU109"/>
    <mergeCell ref="DV109:DW109"/>
    <mergeCell ref="DX109:DY109"/>
    <mergeCell ref="DZ109:EA109"/>
    <mergeCell ref="EB109:EC109"/>
    <mergeCell ref="ED109:EE109"/>
    <mergeCell ref="EF109:EG109"/>
    <mergeCell ref="EH109:EI109"/>
    <mergeCell ref="EJ109:EK109"/>
    <mergeCell ref="EL109:EM109"/>
    <mergeCell ref="EN109:EO109"/>
    <mergeCell ref="EP109:EQ109"/>
    <mergeCell ref="ER109:ES109"/>
    <mergeCell ref="ET109:EU109"/>
    <mergeCell ref="EV109:EW109"/>
    <mergeCell ref="EX109:EY109"/>
    <mergeCell ref="EZ109:FA109"/>
    <mergeCell ref="FB109:FC109"/>
    <mergeCell ref="FD109:FE109"/>
    <mergeCell ref="FF109:FG109"/>
    <mergeCell ref="FH109:FI109"/>
    <mergeCell ref="FJ109:FK109"/>
    <mergeCell ref="FL109:FM109"/>
    <mergeCell ref="FN109:FO109"/>
    <mergeCell ref="FP109:FQ109"/>
    <mergeCell ref="FR109:FS109"/>
    <mergeCell ref="FT109:FU109"/>
    <mergeCell ref="FV109:FW109"/>
    <mergeCell ref="FX109:FY109"/>
    <mergeCell ref="FZ109:GA109"/>
    <mergeCell ref="GB109:GC109"/>
    <mergeCell ref="GD109:GE109"/>
    <mergeCell ref="GF109:GG109"/>
    <mergeCell ref="F110:G110"/>
    <mergeCell ref="H110:I110"/>
    <mergeCell ref="J110:K110"/>
    <mergeCell ref="L110:M110"/>
    <mergeCell ref="N110:O110"/>
    <mergeCell ref="P110:Q110"/>
    <mergeCell ref="R110:S110"/>
    <mergeCell ref="T110:U110"/>
    <mergeCell ref="V110:W110"/>
    <mergeCell ref="X110:Y110"/>
    <mergeCell ref="Z110:AA110"/>
    <mergeCell ref="AB110:AC110"/>
    <mergeCell ref="AD110:AE110"/>
    <mergeCell ref="AF110:AG110"/>
    <mergeCell ref="AH110:AI110"/>
    <mergeCell ref="AJ110:AK110"/>
    <mergeCell ref="AL110:AM110"/>
    <mergeCell ref="AN110:AO110"/>
    <mergeCell ref="AP110:AQ110"/>
    <mergeCell ref="AR110:AS110"/>
    <mergeCell ref="AT110:AU110"/>
    <mergeCell ref="AV110:AW110"/>
    <mergeCell ref="AX110:AY110"/>
    <mergeCell ref="AZ110:BA110"/>
    <mergeCell ref="BB110:BC110"/>
    <mergeCell ref="BD110:BE110"/>
    <mergeCell ref="BF110:BG110"/>
    <mergeCell ref="BH110:BI110"/>
    <mergeCell ref="BJ110:BK110"/>
    <mergeCell ref="BL110:BM110"/>
    <mergeCell ref="BN110:BO110"/>
    <mergeCell ref="BP110:BQ110"/>
    <mergeCell ref="BR110:BS110"/>
    <mergeCell ref="BT110:BU110"/>
    <mergeCell ref="BV110:BW110"/>
    <mergeCell ref="BX110:BY110"/>
    <mergeCell ref="BZ110:CA110"/>
    <mergeCell ref="CB110:CC110"/>
    <mergeCell ref="CD110:CE110"/>
    <mergeCell ref="CF110:CG110"/>
    <mergeCell ref="CH110:CI110"/>
    <mergeCell ref="CJ110:CK110"/>
    <mergeCell ref="CL110:CM110"/>
    <mergeCell ref="CN110:CO110"/>
    <mergeCell ref="CP110:CQ110"/>
    <mergeCell ref="CR110:CS110"/>
    <mergeCell ref="CT110:CU110"/>
    <mergeCell ref="CV110:CW110"/>
    <mergeCell ref="CX110:CY110"/>
    <mergeCell ref="CZ110:DA110"/>
    <mergeCell ref="DB110:DC110"/>
    <mergeCell ref="DD110:DE110"/>
    <mergeCell ref="DF110:DG110"/>
    <mergeCell ref="DH110:DI110"/>
    <mergeCell ref="DJ110:DK110"/>
    <mergeCell ref="DL110:DM110"/>
    <mergeCell ref="DN110:DO110"/>
    <mergeCell ref="DP110:DQ110"/>
    <mergeCell ref="DR110:DS110"/>
    <mergeCell ref="DT110:DU110"/>
    <mergeCell ref="DV110:DW110"/>
    <mergeCell ref="DX110:DY110"/>
    <mergeCell ref="DZ110:EA110"/>
    <mergeCell ref="EB110:EC110"/>
    <mergeCell ref="ED110:EE110"/>
    <mergeCell ref="EF110:EG110"/>
    <mergeCell ref="EH110:EI110"/>
    <mergeCell ref="EJ110:EK110"/>
    <mergeCell ref="EL110:EM110"/>
    <mergeCell ref="EN110:EO110"/>
    <mergeCell ref="EP110:EQ110"/>
    <mergeCell ref="ER110:ES110"/>
    <mergeCell ref="ET110:EU110"/>
    <mergeCell ref="EV110:EW110"/>
    <mergeCell ref="EX110:EY110"/>
    <mergeCell ref="EZ110:FA110"/>
    <mergeCell ref="FB110:FC110"/>
    <mergeCell ref="FD110:FE110"/>
    <mergeCell ref="FF110:FG110"/>
    <mergeCell ref="FH110:FI110"/>
    <mergeCell ref="FJ110:FK110"/>
    <mergeCell ref="FL110:FM110"/>
    <mergeCell ref="FN110:FO110"/>
    <mergeCell ref="FP110:FQ110"/>
    <mergeCell ref="FR110:FS110"/>
    <mergeCell ref="FT110:FU110"/>
    <mergeCell ref="FV110:FW110"/>
    <mergeCell ref="FX110:FY110"/>
    <mergeCell ref="FZ110:GA110"/>
    <mergeCell ref="GB110:GC110"/>
    <mergeCell ref="GD110:GE110"/>
    <mergeCell ref="GF110:GG110"/>
    <mergeCell ref="F111:G111"/>
    <mergeCell ref="H111:I111"/>
    <mergeCell ref="J111:K111"/>
    <mergeCell ref="L111:M111"/>
    <mergeCell ref="N111:O111"/>
    <mergeCell ref="P111:Q111"/>
    <mergeCell ref="R111:S111"/>
    <mergeCell ref="T111:U111"/>
    <mergeCell ref="V111:W111"/>
    <mergeCell ref="X111:Y111"/>
    <mergeCell ref="Z111:AA111"/>
    <mergeCell ref="AB111:AC111"/>
    <mergeCell ref="AD111:AE111"/>
    <mergeCell ref="AF111:AG111"/>
    <mergeCell ref="AH111:AI111"/>
    <mergeCell ref="AJ111:AK111"/>
    <mergeCell ref="AL111:AM111"/>
    <mergeCell ref="AN111:AO111"/>
    <mergeCell ref="AP111:AQ111"/>
    <mergeCell ref="AR111:AS111"/>
    <mergeCell ref="AT111:AU111"/>
    <mergeCell ref="AV111:AW111"/>
    <mergeCell ref="AX111:AY111"/>
    <mergeCell ref="AZ111:BA111"/>
    <mergeCell ref="BB111:BC111"/>
    <mergeCell ref="BD111:BE111"/>
    <mergeCell ref="BF111:BG111"/>
    <mergeCell ref="BH111:BI111"/>
    <mergeCell ref="BJ111:BK111"/>
    <mergeCell ref="BL111:BM111"/>
    <mergeCell ref="BN111:BO111"/>
    <mergeCell ref="BP111:BQ111"/>
    <mergeCell ref="BR111:BS111"/>
    <mergeCell ref="BT111:BU111"/>
    <mergeCell ref="BV111:BW111"/>
    <mergeCell ref="BX111:BY111"/>
    <mergeCell ref="BZ111:CA111"/>
    <mergeCell ref="CB111:CC111"/>
    <mergeCell ref="CD111:CE111"/>
    <mergeCell ref="CF111:CG111"/>
    <mergeCell ref="CH111:CI111"/>
    <mergeCell ref="CJ111:CK111"/>
    <mergeCell ref="CL111:CM111"/>
    <mergeCell ref="CN111:CO111"/>
    <mergeCell ref="CP111:CQ111"/>
    <mergeCell ref="CR111:CS111"/>
    <mergeCell ref="CT111:CU111"/>
    <mergeCell ref="CV111:CW111"/>
    <mergeCell ref="CX111:CY111"/>
    <mergeCell ref="CZ111:DA111"/>
    <mergeCell ref="DB111:DC111"/>
    <mergeCell ref="DD111:DE111"/>
    <mergeCell ref="DF111:DG111"/>
    <mergeCell ref="DH111:DI111"/>
    <mergeCell ref="DJ111:DK111"/>
    <mergeCell ref="DL111:DM111"/>
    <mergeCell ref="DN111:DO111"/>
    <mergeCell ref="DP111:DQ111"/>
    <mergeCell ref="DR111:DS111"/>
    <mergeCell ref="DT111:DU111"/>
    <mergeCell ref="DV111:DW111"/>
    <mergeCell ref="DX111:DY111"/>
    <mergeCell ref="DZ111:EA111"/>
    <mergeCell ref="EB111:EC111"/>
    <mergeCell ref="ED111:EE111"/>
    <mergeCell ref="EF111:EG111"/>
    <mergeCell ref="EH111:EI111"/>
    <mergeCell ref="EJ111:EK111"/>
    <mergeCell ref="EL111:EM111"/>
    <mergeCell ref="EN111:EO111"/>
    <mergeCell ref="EP111:EQ111"/>
    <mergeCell ref="ER111:ES111"/>
    <mergeCell ref="ET111:EU111"/>
    <mergeCell ref="EV111:EW111"/>
    <mergeCell ref="EX111:EY111"/>
    <mergeCell ref="EZ111:FA111"/>
    <mergeCell ref="FB111:FC111"/>
    <mergeCell ref="FD111:FE111"/>
    <mergeCell ref="FF111:FG111"/>
    <mergeCell ref="FH111:FI111"/>
    <mergeCell ref="FJ111:FK111"/>
    <mergeCell ref="FL111:FM111"/>
    <mergeCell ref="FN111:FO111"/>
    <mergeCell ref="FP111:FQ111"/>
    <mergeCell ref="FR111:FS111"/>
    <mergeCell ref="FT111:FU111"/>
    <mergeCell ref="FV111:FW111"/>
    <mergeCell ref="FX111:FY111"/>
    <mergeCell ref="FZ111:GA111"/>
    <mergeCell ref="GB111:GC111"/>
    <mergeCell ref="GD111:GE111"/>
    <mergeCell ref="GF111:GG111"/>
    <mergeCell ref="F112:G112"/>
    <mergeCell ref="H112:I112"/>
    <mergeCell ref="J112:K112"/>
    <mergeCell ref="L112:M112"/>
    <mergeCell ref="N112:O112"/>
    <mergeCell ref="P112:Q112"/>
    <mergeCell ref="R112:S112"/>
    <mergeCell ref="T112:U112"/>
    <mergeCell ref="V112:W112"/>
    <mergeCell ref="X112:Y112"/>
    <mergeCell ref="Z112:AA112"/>
    <mergeCell ref="AB112:AC112"/>
    <mergeCell ref="AD112:AE112"/>
    <mergeCell ref="AF112:AG112"/>
    <mergeCell ref="AH112:AI112"/>
    <mergeCell ref="AJ112:AK112"/>
    <mergeCell ref="AL112:AM112"/>
    <mergeCell ref="AN112:AO112"/>
    <mergeCell ref="AP112:AQ112"/>
    <mergeCell ref="AR112:AS112"/>
    <mergeCell ref="AT112:AU112"/>
    <mergeCell ref="AV112:AW112"/>
    <mergeCell ref="AX112:AY112"/>
    <mergeCell ref="AZ112:BA112"/>
    <mergeCell ref="BB112:BC112"/>
    <mergeCell ref="BD112:BE112"/>
    <mergeCell ref="BF112:BG112"/>
    <mergeCell ref="BH112:BI112"/>
    <mergeCell ref="BJ112:BK112"/>
    <mergeCell ref="BL112:BM112"/>
    <mergeCell ref="BN112:BO112"/>
    <mergeCell ref="BP112:BQ112"/>
    <mergeCell ref="BR112:BS112"/>
    <mergeCell ref="BT112:BU112"/>
    <mergeCell ref="BV112:BW112"/>
    <mergeCell ref="BX112:BY112"/>
    <mergeCell ref="BZ112:CA112"/>
    <mergeCell ref="CB112:CC112"/>
    <mergeCell ref="CD112:CE112"/>
    <mergeCell ref="CF112:CG112"/>
    <mergeCell ref="CH112:CI112"/>
    <mergeCell ref="CJ112:CK112"/>
    <mergeCell ref="CL112:CM112"/>
    <mergeCell ref="CN112:CO112"/>
    <mergeCell ref="CP112:CQ112"/>
    <mergeCell ref="CR112:CS112"/>
    <mergeCell ref="CT112:CU112"/>
    <mergeCell ref="CV112:CW112"/>
    <mergeCell ref="CX112:CY112"/>
    <mergeCell ref="CZ112:DA112"/>
    <mergeCell ref="DB112:DC112"/>
    <mergeCell ref="DD112:DE112"/>
    <mergeCell ref="DF112:DG112"/>
    <mergeCell ref="DH112:DI112"/>
    <mergeCell ref="DJ112:DK112"/>
    <mergeCell ref="DL112:DM112"/>
    <mergeCell ref="DN112:DO112"/>
    <mergeCell ref="DP112:DQ112"/>
    <mergeCell ref="DR112:DS112"/>
    <mergeCell ref="DT112:DU112"/>
    <mergeCell ref="DV112:DW112"/>
    <mergeCell ref="DX112:DY112"/>
    <mergeCell ref="DZ112:EA112"/>
    <mergeCell ref="EB112:EC112"/>
    <mergeCell ref="ED112:EE112"/>
    <mergeCell ref="EF112:EG112"/>
    <mergeCell ref="EH112:EI112"/>
    <mergeCell ref="EJ112:EK112"/>
    <mergeCell ref="EL112:EM112"/>
    <mergeCell ref="EN112:EO112"/>
    <mergeCell ref="EP112:EQ112"/>
    <mergeCell ref="ER112:ES112"/>
    <mergeCell ref="ET112:EU112"/>
    <mergeCell ref="EV112:EW112"/>
    <mergeCell ref="EX112:EY112"/>
    <mergeCell ref="EZ112:FA112"/>
    <mergeCell ref="FB112:FC112"/>
    <mergeCell ref="FD112:FE112"/>
    <mergeCell ref="FF112:FG112"/>
    <mergeCell ref="FH112:FI112"/>
    <mergeCell ref="FJ112:FK112"/>
    <mergeCell ref="FL112:FM112"/>
    <mergeCell ref="FN112:FO112"/>
    <mergeCell ref="FP112:FQ112"/>
    <mergeCell ref="FR112:FS112"/>
    <mergeCell ref="FT112:FU112"/>
    <mergeCell ref="FV112:FW112"/>
    <mergeCell ref="FX112:FY112"/>
    <mergeCell ref="FZ112:GA112"/>
    <mergeCell ref="GB112:GC112"/>
    <mergeCell ref="GD112:GE112"/>
    <mergeCell ref="GF112:GG112"/>
    <mergeCell ref="F113:G113"/>
    <mergeCell ref="H113:I113"/>
    <mergeCell ref="J113:K113"/>
    <mergeCell ref="L113:M113"/>
    <mergeCell ref="N113:O113"/>
    <mergeCell ref="P113:Q113"/>
    <mergeCell ref="R113:S113"/>
    <mergeCell ref="T113:U113"/>
    <mergeCell ref="V113:W113"/>
    <mergeCell ref="X113:Y113"/>
    <mergeCell ref="Z113:AA113"/>
    <mergeCell ref="AB113:AC113"/>
    <mergeCell ref="AD113:AE113"/>
    <mergeCell ref="AF113:AG113"/>
    <mergeCell ref="AH113:AI113"/>
    <mergeCell ref="AJ113:AK113"/>
    <mergeCell ref="AL113:AM113"/>
    <mergeCell ref="AN113:AO113"/>
    <mergeCell ref="AP113:AQ113"/>
    <mergeCell ref="AR113:AS113"/>
    <mergeCell ref="AT113:AU113"/>
    <mergeCell ref="AV113:AW113"/>
    <mergeCell ref="AX113:AY113"/>
    <mergeCell ref="AZ113:BA113"/>
    <mergeCell ref="BB113:BC113"/>
    <mergeCell ref="BD113:BE113"/>
    <mergeCell ref="BF113:BG113"/>
    <mergeCell ref="BH113:BI113"/>
    <mergeCell ref="BJ113:BK113"/>
    <mergeCell ref="BL113:BM113"/>
    <mergeCell ref="BN113:BO113"/>
    <mergeCell ref="BP113:BQ113"/>
    <mergeCell ref="BR113:BS113"/>
    <mergeCell ref="BT113:BU113"/>
    <mergeCell ref="BV113:BW113"/>
    <mergeCell ref="BX113:BY113"/>
    <mergeCell ref="BZ113:CA113"/>
    <mergeCell ref="CB113:CC113"/>
    <mergeCell ref="CD113:CE113"/>
    <mergeCell ref="CF113:CG113"/>
    <mergeCell ref="CH113:CI113"/>
    <mergeCell ref="CJ113:CK113"/>
    <mergeCell ref="CL113:CM113"/>
    <mergeCell ref="CN113:CO113"/>
    <mergeCell ref="CP113:CQ113"/>
    <mergeCell ref="CR113:CS113"/>
    <mergeCell ref="CT113:CU113"/>
    <mergeCell ref="CV113:CW113"/>
    <mergeCell ref="CX113:CY113"/>
    <mergeCell ref="CZ113:DA113"/>
    <mergeCell ref="DB113:DC113"/>
    <mergeCell ref="DD113:DE113"/>
    <mergeCell ref="DF113:DG113"/>
    <mergeCell ref="DH113:DI113"/>
    <mergeCell ref="DJ113:DK113"/>
    <mergeCell ref="DL113:DM113"/>
    <mergeCell ref="DN113:DO113"/>
    <mergeCell ref="DP113:DQ113"/>
    <mergeCell ref="DR113:DS113"/>
    <mergeCell ref="DT113:DU113"/>
    <mergeCell ref="DV113:DW113"/>
    <mergeCell ref="DX113:DY113"/>
    <mergeCell ref="DZ113:EA113"/>
    <mergeCell ref="EB113:EC113"/>
    <mergeCell ref="ED113:EE113"/>
    <mergeCell ref="EF113:EG113"/>
    <mergeCell ref="EH113:EI113"/>
    <mergeCell ref="EJ113:EK113"/>
    <mergeCell ref="EL113:EM113"/>
    <mergeCell ref="EN113:EO113"/>
    <mergeCell ref="EP113:EQ113"/>
    <mergeCell ref="ER113:ES113"/>
    <mergeCell ref="ET113:EU113"/>
    <mergeCell ref="EV113:EW113"/>
    <mergeCell ref="EX113:EY113"/>
    <mergeCell ref="EZ113:FA113"/>
    <mergeCell ref="FB113:FC113"/>
    <mergeCell ref="FD113:FE113"/>
    <mergeCell ref="FF113:FG113"/>
    <mergeCell ref="FH113:FI113"/>
    <mergeCell ref="FJ113:FK113"/>
    <mergeCell ref="FL113:FM113"/>
    <mergeCell ref="FN113:FO113"/>
    <mergeCell ref="FP113:FQ113"/>
    <mergeCell ref="FR113:FS113"/>
    <mergeCell ref="FT113:FU113"/>
    <mergeCell ref="FV113:FW113"/>
    <mergeCell ref="FX113:FY113"/>
    <mergeCell ref="FZ113:GA113"/>
    <mergeCell ref="GB113:GC113"/>
    <mergeCell ref="GD113:GE113"/>
    <mergeCell ref="GF113:GG113"/>
    <mergeCell ref="F114:G114"/>
    <mergeCell ref="H114:I114"/>
    <mergeCell ref="J114:K114"/>
    <mergeCell ref="L114:M114"/>
    <mergeCell ref="N114:O114"/>
    <mergeCell ref="P114:Q114"/>
    <mergeCell ref="R114:S114"/>
    <mergeCell ref="T114:U114"/>
    <mergeCell ref="V114:W114"/>
    <mergeCell ref="X114:Y114"/>
    <mergeCell ref="Z114:AA114"/>
    <mergeCell ref="AB114:AC114"/>
    <mergeCell ref="AD114:AE114"/>
    <mergeCell ref="AF114:AG114"/>
    <mergeCell ref="AH114:AI114"/>
    <mergeCell ref="AJ114:AK114"/>
    <mergeCell ref="AL114:AM114"/>
    <mergeCell ref="AN114:AO114"/>
    <mergeCell ref="AP114:AQ114"/>
    <mergeCell ref="AR114:AS114"/>
    <mergeCell ref="AT114:AU114"/>
    <mergeCell ref="AV114:AW114"/>
    <mergeCell ref="AX114:AY114"/>
    <mergeCell ref="AZ114:BA114"/>
    <mergeCell ref="BB114:BC114"/>
    <mergeCell ref="BD114:BE114"/>
    <mergeCell ref="BF114:BG114"/>
    <mergeCell ref="BH114:BI114"/>
    <mergeCell ref="BJ114:BK114"/>
    <mergeCell ref="BL114:BM114"/>
    <mergeCell ref="BN114:BO114"/>
    <mergeCell ref="BP114:BQ114"/>
    <mergeCell ref="BR114:BS114"/>
    <mergeCell ref="BT114:BU114"/>
    <mergeCell ref="BV114:BW114"/>
    <mergeCell ref="BX114:BY114"/>
    <mergeCell ref="BZ114:CA114"/>
    <mergeCell ref="CB114:CC114"/>
    <mergeCell ref="CD114:CE114"/>
    <mergeCell ref="CF114:CG114"/>
    <mergeCell ref="CH114:CI114"/>
    <mergeCell ref="CJ114:CK114"/>
    <mergeCell ref="CL114:CM114"/>
    <mergeCell ref="CN114:CO114"/>
    <mergeCell ref="CP114:CQ114"/>
    <mergeCell ref="CR114:CS114"/>
    <mergeCell ref="CT114:CU114"/>
    <mergeCell ref="CV114:CW114"/>
    <mergeCell ref="CX114:CY114"/>
    <mergeCell ref="CZ114:DA114"/>
    <mergeCell ref="DB114:DC114"/>
    <mergeCell ref="DD114:DE114"/>
    <mergeCell ref="DF114:DG114"/>
    <mergeCell ref="DH114:DI114"/>
    <mergeCell ref="DJ114:DK114"/>
    <mergeCell ref="DL114:DM114"/>
    <mergeCell ref="DN114:DO114"/>
    <mergeCell ref="DP114:DQ114"/>
    <mergeCell ref="DR114:DS114"/>
    <mergeCell ref="DT114:DU114"/>
    <mergeCell ref="DV114:DW114"/>
    <mergeCell ref="DX114:DY114"/>
    <mergeCell ref="DZ114:EA114"/>
    <mergeCell ref="EB114:EC114"/>
    <mergeCell ref="ED114:EE114"/>
    <mergeCell ref="EF114:EG114"/>
    <mergeCell ref="EH114:EI114"/>
    <mergeCell ref="EJ114:EK114"/>
    <mergeCell ref="EL114:EM114"/>
    <mergeCell ref="EN114:EO114"/>
    <mergeCell ref="EP114:EQ114"/>
    <mergeCell ref="ER114:ES114"/>
    <mergeCell ref="ET114:EU114"/>
    <mergeCell ref="EV114:EW114"/>
    <mergeCell ref="EX114:EY114"/>
    <mergeCell ref="EZ114:FA114"/>
    <mergeCell ref="FB114:FC114"/>
    <mergeCell ref="FD114:FE114"/>
    <mergeCell ref="FF114:FG114"/>
    <mergeCell ref="FH114:FI114"/>
    <mergeCell ref="FJ114:FK114"/>
    <mergeCell ref="FL114:FM114"/>
    <mergeCell ref="FN114:FO114"/>
    <mergeCell ref="FP114:FQ114"/>
    <mergeCell ref="FR114:FS114"/>
    <mergeCell ref="FT114:FU114"/>
    <mergeCell ref="FV114:FW114"/>
    <mergeCell ref="FX114:FY114"/>
    <mergeCell ref="FZ114:GA114"/>
    <mergeCell ref="GB114:GC114"/>
    <mergeCell ref="GD114:GE114"/>
    <mergeCell ref="GF114:GG114"/>
    <mergeCell ref="F115:G115"/>
    <mergeCell ref="H115:I115"/>
    <mergeCell ref="J115:K115"/>
    <mergeCell ref="L115:M115"/>
    <mergeCell ref="N115:O115"/>
    <mergeCell ref="P115:Q115"/>
    <mergeCell ref="R115:S115"/>
    <mergeCell ref="T115:U115"/>
    <mergeCell ref="V115:W115"/>
    <mergeCell ref="X115:Y115"/>
    <mergeCell ref="Z115:AA115"/>
    <mergeCell ref="AB115:AC115"/>
    <mergeCell ref="AD115:AE115"/>
    <mergeCell ref="AF115:AG115"/>
    <mergeCell ref="AH115:AI115"/>
    <mergeCell ref="AJ115:AK115"/>
    <mergeCell ref="AL115:AM115"/>
    <mergeCell ref="AN115:AO115"/>
    <mergeCell ref="AP115:AQ115"/>
    <mergeCell ref="AR115:AS115"/>
    <mergeCell ref="AT115:AU115"/>
    <mergeCell ref="AV115:AW115"/>
    <mergeCell ref="AX115:AY115"/>
    <mergeCell ref="AZ115:BA115"/>
    <mergeCell ref="BB115:BC115"/>
    <mergeCell ref="BD115:BE115"/>
    <mergeCell ref="BF115:BG115"/>
    <mergeCell ref="BH115:BI115"/>
    <mergeCell ref="BJ115:BK115"/>
    <mergeCell ref="BL115:BM115"/>
    <mergeCell ref="BN115:BO115"/>
    <mergeCell ref="BP115:BQ115"/>
    <mergeCell ref="BR115:BS115"/>
    <mergeCell ref="BT115:BU115"/>
    <mergeCell ref="BV115:BW115"/>
    <mergeCell ref="BX115:BY115"/>
    <mergeCell ref="BZ115:CA115"/>
    <mergeCell ref="CB115:CC115"/>
    <mergeCell ref="CD115:CE115"/>
    <mergeCell ref="CF115:CG115"/>
    <mergeCell ref="CH115:CI115"/>
    <mergeCell ref="CJ115:CK115"/>
    <mergeCell ref="CL115:CM115"/>
    <mergeCell ref="CN115:CO115"/>
    <mergeCell ref="CP115:CQ115"/>
    <mergeCell ref="CR115:CS115"/>
    <mergeCell ref="CT115:CU115"/>
    <mergeCell ref="CV115:CW115"/>
    <mergeCell ref="CX115:CY115"/>
    <mergeCell ref="CZ115:DA115"/>
    <mergeCell ref="DB115:DC115"/>
    <mergeCell ref="DD115:DE115"/>
    <mergeCell ref="DF115:DG115"/>
    <mergeCell ref="DH115:DI115"/>
    <mergeCell ref="DJ115:DK115"/>
    <mergeCell ref="DL115:DM115"/>
    <mergeCell ref="DN115:DO115"/>
    <mergeCell ref="DP115:DQ115"/>
    <mergeCell ref="DR115:DS115"/>
    <mergeCell ref="DT115:DU115"/>
    <mergeCell ref="DV115:DW115"/>
    <mergeCell ref="DX115:DY115"/>
    <mergeCell ref="DZ115:EA115"/>
    <mergeCell ref="EB115:EC115"/>
    <mergeCell ref="ED115:EE115"/>
    <mergeCell ref="EF115:EG115"/>
    <mergeCell ref="EH115:EI115"/>
    <mergeCell ref="EJ115:EK115"/>
    <mergeCell ref="EL115:EM115"/>
    <mergeCell ref="EN115:EO115"/>
    <mergeCell ref="EP115:EQ115"/>
    <mergeCell ref="ER115:ES115"/>
    <mergeCell ref="ET115:EU115"/>
    <mergeCell ref="EV115:EW115"/>
    <mergeCell ref="EX115:EY115"/>
    <mergeCell ref="EZ115:FA115"/>
    <mergeCell ref="FB115:FC115"/>
    <mergeCell ref="FD115:FE115"/>
    <mergeCell ref="FF115:FG115"/>
    <mergeCell ref="FH115:FI115"/>
    <mergeCell ref="FJ115:FK115"/>
    <mergeCell ref="FL115:FM115"/>
    <mergeCell ref="FN115:FO115"/>
    <mergeCell ref="FP115:FQ115"/>
    <mergeCell ref="FR115:FS115"/>
    <mergeCell ref="FT115:FU115"/>
    <mergeCell ref="FV115:FW115"/>
    <mergeCell ref="FX115:FY115"/>
    <mergeCell ref="FZ115:GA115"/>
    <mergeCell ref="GB115:GC115"/>
    <mergeCell ref="GD115:GE115"/>
    <mergeCell ref="GF115:GG115"/>
    <mergeCell ref="F116:G116"/>
    <mergeCell ref="H116:I116"/>
    <mergeCell ref="J116:K116"/>
    <mergeCell ref="L116:M116"/>
    <mergeCell ref="N116:O116"/>
    <mergeCell ref="P116:Q116"/>
    <mergeCell ref="R116:S116"/>
    <mergeCell ref="T116:U116"/>
    <mergeCell ref="V116:W116"/>
    <mergeCell ref="X116:Y116"/>
    <mergeCell ref="Z116:AA116"/>
    <mergeCell ref="AB116:AC116"/>
    <mergeCell ref="AD116:AE116"/>
    <mergeCell ref="AF116:AG116"/>
    <mergeCell ref="AH116:AI116"/>
    <mergeCell ref="AJ116:AK116"/>
    <mergeCell ref="AL116:AM116"/>
    <mergeCell ref="AN116:AO116"/>
    <mergeCell ref="AP116:AQ116"/>
    <mergeCell ref="AR116:AS116"/>
    <mergeCell ref="AT116:AU116"/>
    <mergeCell ref="AV116:AW116"/>
    <mergeCell ref="AX116:AY116"/>
    <mergeCell ref="AZ116:BA116"/>
    <mergeCell ref="BB116:BC116"/>
    <mergeCell ref="BD116:BE116"/>
    <mergeCell ref="BF116:BG116"/>
    <mergeCell ref="BH116:BI116"/>
    <mergeCell ref="BJ116:BK116"/>
    <mergeCell ref="BL116:BM116"/>
    <mergeCell ref="BN116:BO116"/>
    <mergeCell ref="BP116:BQ116"/>
    <mergeCell ref="BR116:BS116"/>
    <mergeCell ref="BT116:BU116"/>
    <mergeCell ref="BV116:BW116"/>
    <mergeCell ref="BX116:BY116"/>
    <mergeCell ref="BZ116:CA116"/>
    <mergeCell ref="CB116:CC116"/>
    <mergeCell ref="CD116:CE116"/>
    <mergeCell ref="CF116:CG116"/>
    <mergeCell ref="CH116:CI116"/>
    <mergeCell ref="CJ116:CK116"/>
    <mergeCell ref="CL116:CM116"/>
    <mergeCell ref="CN116:CO116"/>
    <mergeCell ref="CP116:CQ116"/>
    <mergeCell ref="CR116:CS116"/>
    <mergeCell ref="CT116:CU116"/>
    <mergeCell ref="CV116:CW116"/>
    <mergeCell ref="CX116:CY116"/>
    <mergeCell ref="CZ116:DA116"/>
    <mergeCell ref="DB116:DC116"/>
    <mergeCell ref="DD116:DE116"/>
    <mergeCell ref="DF116:DG116"/>
    <mergeCell ref="DH116:DI116"/>
    <mergeCell ref="DJ116:DK116"/>
    <mergeCell ref="DL116:DM116"/>
    <mergeCell ref="DN116:DO116"/>
    <mergeCell ref="DP116:DQ116"/>
    <mergeCell ref="DR116:DS116"/>
    <mergeCell ref="DT116:DU116"/>
    <mergeCell ref="DV116:DW116"/>
    <mergeCell ref="DX116:DY116"/>
    <mergeCell ref="DZ116:EA116"/>
    <mergeCell ref="EB116:EC116"/>
    <mergeCell ref="ED116:EE116"/>
    <mergeCell ref="EF116:EG116"/>
    <mergeCell ref="EH116:EI116"/>
    <mergeCell ref="EJ116:EK116"/>
    <mergeCell ref="EL116:EM116"/>
    <mergeCell ref="EN116:EO116"/>
    <mergeCell ref="EP116:EQ116"/>
    <mergeCell ref="ER116:ES116"/>
    <mergeCell ref="ET116:EU116"/>
    <mergeCell ref="EV116:EW116"/>
    <mergeCell ref="EX116:EY116"/>
    <mergeCell ref="EZ116:FA116"/>
    <mergeCell ref="FB116:FC116"/>
    <mergeCell ref="FD116:FE116"/>
    <mergeCell ref="FF116:FG116"/>
    <mergeCell ref="FH116:FI116"/>
    <mergeCell ref="FJ116:FK116"/>
    <mergeCell ref="FL116:FM116"/>
    <mergeCell ref="FN116:FO116"/>
    <mergeCell ref="FP116:FQ116"/>
    <mergeCell ref="FR116:FS116"/>
    <mergeCell ref="FT116:FU116"/>
    <mergeCell ref="FV116:FW116"/>
    <mergeCell ref="FX116:FY116"/>
    <mergeCell ref="FZ116:GA116"/>
    <mergeCell ref="GB116:GC116"/>
    <mergeCell ref="GD116:GE116"/>
    <mergeCell ref="GF116:GG116"/>
    <mergeCell ref="F117:G117"/>
    <mergeCell ref="H117:I117"/>
    <mergeCell ref="J117:K117"/>
    <mergeCell ref="L117:M117"/>
    <mergeCell ref="N117:O117"/>
    <mergeCell ref="P117:Q117"/>
    <mergeCell ref="R117:S117"/>
    <mergeCell ref="T117:U117"/>
    <mergeCell ref="V117:W117"/>
    <mergeCell ref="X117:Y117"/>
    <mergeCell ref="Z117:AA117"/>
    <mergeCell ref="AB117:AC117"/>
    <mergeCell ref="AD117:AE117"/>
    <mergeCell ref="AF117:AG117"/>
    <mergeCell ref="AH117:AI117"/>
    <mergeCell ref="AJ117:AK117"/>
    <mergeCell ref="AL117:AM117"/>
    <mergeCell ref="AN117:AO117"/>
    <mergeCell ref="AP117:AQ117"/>
    <mergeCell ref="AR117:AS117"/>
    <mergeCell ref="AT117:AU117"/>
    <mergeCell ref="AV117:AW117"/>
    <mergeCell ref="AX117:AY117"/>
    <mergeCell ref="AZ117:BA117"/>
    <mergeCell ref="BB117:BC117"/>
    <mergeCell ref="BD117:BE117"/>
    <mergeCell ref="BF117:BG117"/>
    <mergeCell ref="BH117:BI117"/>
    <mergeCell ref="BJ117:BK117"/>
    <mergeCell ref="BL117:BM117"/>
    <mergeCell ref="BN117:BO117"/>
    <mergeCell ref="BP117:BQ117"/>
    <mergeCell ref="BR117:BS117"/>
    <mergeCell ref="BT117:BU117"/>
    <mergeCell ref="BV117:BW117"/>
    <mergeCell ref="BX117:BY117"/>
    <mergeCell ref="BZ117:CA117"/>
    <mergeCell ref="CB117:CC117"/>
    <mergeCell ref="CD117:CE117"/>
    <mergeCell ref="CF117:CG117"/>
    <mergeCell ref="CH117:CI117"/>
    <mergeCell ref="CJ117:CK117"/>
    <mergeCell ref="CL117:CM117"/>
    <mergeCell ref="CN117:CO117"/>
    <mergeCell ref="CP117:CQ117"/>
    <mergeCell ref="CR117:CS117"/>
    <mergeCell ref="CT117:CU117"/>
    <mergeCell ref="CV117:CW117"/>
    <mergeCell ref="CX117:CY117"/>
    <mergeCell ref="CZ117:DA117"/>
    <mergeCell ref="DB117:DC117"/>
    <mergeCell ref="DD117:DE117"/>
    <mergeCell ref="DF117:DG117"/>
    <mergeCell ref="DH117:DI117"/>
    <mergeCell ref="DJ117:DK117"/>
    <mergeCell ref="DL117:DM117"/>
    <mergeCell ref="DN117:DO117"/>
    <mergeCell ref="DP117:DQ117"/>
    <mergeCell ref="DR117:DS117"/>
    <mergeCell ref="DT117:DU117"/>
    <mergeCell ref="DV117:DW117"/>
    <mergeCell ref="DX117:DY117"/>
    <mergeCell ref="DZ117:EA117"/>
    <mergeCell ref="EB117:EC117"/>
    <mergeCell ref="ED117:EE117"/>
    <mergeCell ref="EF117:EG117"/>
    <mergeCell ref="EH117:EI117"/>
    <mergeCell ref="EJ117:EK117"/>
    <mergeCell ref="EL117:EM117"/>
    <mergeCell ref="EN117:EO117"/>
    <mergeCell ref="EP117:EQ117"/>
    <mergeCell ref="ER117:ES117"/>
    <mergeCell ref="ET117:EU117"/>
    <mergeCell ref="EV117:EW117"/>
    <mergeCell ref="EX117:EY117"/>
    <mergeCell ref="EZ117:FA117"/>
    <mergeCell ref="FB117:FC117"/>
    <mergeCell ref="FD117:FE117"/>
    <mergeCell ref="FF117:FG117"/>
    <mergeCell ref="FH117:FI117"/>
    <mergeCell ref="FJ117:FK117"/>
    <mergeCell ref="FL117:FM117"/>
    <mergeCell ref="FN117:FO117"/>
    <mergeCell ref="FP117:FQ117"/>
    <mergeCell ref="FR117:FS117"/>
    <mergeCell ref="FT117:FU117"/>
    <mergeCell ref="FV117:FW117"/>
    <mergeCell ref="FX117:FY117"/>
    <mergeCell ref="FZ117:GA117"/>
    <mergeCell ref="GB117:GC117"/>
    <mergeCell ref="GD117:GE117"/>
    <mergeCell ref="GF117:GG117"/>
    <mergeCell ref="F118:G118"/>
    <mergeCell ref="H118:I118"/>
    <mergeCell ref="J118:K118"/>
    <mergeCell ref="L118:M118"/>
    <mergeCell ref="N118:O118"/>
    <mergeCell ref="P118:Q118"/>
    <mergeCell ref="R118:S118"/>
    <mergeCell ref="T118:U118"/>
    <mergeCell ref="V118:W118"/>
    <mergeCell ref="X118:Y118"/>
    <mergeCell ref="Z118:AA118"/>
    <mergeCell ref="AB118:AC118"/>
    <mergeCell ref="AD118:AE118"/>
    <mergeCell ref="AF118:AG118"/>
    <mergeCell ref="AH118:AI118"/>
    <mergeCell ref="AJ118:AK118"/>
    <mergeCell ref="AL118:AM118"/>
    <mergeCell ref="AN118:AO118"/>
    <mergeCell ref="AP118:AQ118"/>
    <mergeCell ref="AR118:AS118"/>
    <mergeCell ref="AT118:AU118"/>
    <mergeCell ref="AV118:AW118"/>
    <mergeCell ref="AX118:AY118"/>
    <mergeCell ref="AZ118:BA118"/>
    <mergeCell ref="BB118:BC118"/>
    <mergeCell ref="BD118:BE118"/>
    <mergeCell ref="BF118:BG118"/>
    <mergeCell ref="BH118:BI118"/>
    <mergeCell ref="BJ118:BK118"/>
    <mergeCell ref="BL118:BM118"/>
    <mergeCell ref="BN118:BO118"/>
    <mergeCell ref="BP118:BQ118"/>
    <mergeCell ref="BR118:BS118"/>
    <mergeCell ref="BT118:BU118"/>
    <mergeCell ref="BV118:BW118"/>
    <mergeCell ref="BX118:BY118"/>
    <mergeCell ref="BZ118:CA118"/>
    <mergeCell ref="CB118:CC118"/>
    <mergeCell ref="CD118:CE118"/>
    <mergeCell ref="CF118:CG118"/>
    <mergeCell ref="CH118:CI118"/>
    <mergeCell ref="CJ118:CK118"/>
    <mergeCell ref="CL118:CM118"/>
    <mergeCell ref="CN118:CO118"/>
    <mergeCell ref="CP118:CQ118"/>
    <mergeCell ref="CR118:CS118"/>
    <mergeCell ref="CT118:CU118"/>
    <mergeCell ref="CV118:CW118"/>
    <mergeCell ref="CX118:CY118"/>
    <mergeCell ref="CZ118:DA118"/>
    <mergeCell ref="DB118:DC118"/>
    <mergeCell ref="DD118:DE118"/>
    <mergeCell ref="DF118:DG118"/>
    <mergeCell ref="DH118:DI118"/>
    <mergeCell ref="DJ118:DK118"/>
    <mergeCell ref="DL118:DM118"/>
    <mergeCell ref="DN118:DO118"/>
    <mergeCell ref="DP118:DQ118"/>
    <mergeCell ref="DR118:DS118"/>
    <mergeCell ref="DT118:DU118"/>
    <mergeCell ref="DV118:DW118"/>
    <mergeCell ref="DX118:DY118"/>
    <mergeCell ref="DZ118:EA118"/>
    <mergeCell ref="EB118:EC118"/>
    <mergeCell ref="ED118:EE118"/>
    <mergeCell ref="EF118:EG118"/>
    <mergeCell ref="EH118:EI118"/>
    <mergeCell ref="EJ118:EK118"/>
    <mergeCell ref="EL118:EM118"/>
    <mergeCell ref="EN118:EO118"/>
    <mergeCell ref="EP118:EQ118"/>
    <mergeCell ref="ER118:ES118"/>
    <mergeCell ref="ET118:EU118"/>
    <mergeCell ref="EV118:EW118"/>
    <mergeCell ref="EX118:EY118"/>
    <mergeCell ref="EZ118:FA118"/>
    <mergeCell ref="FB118:FC118"/>
    <mergeCell ref="FD118:FE118"/>
    <mergeCell ref="FF118:FG118"/>
    <mergeCell ref="FH118:FI118"/>
    <mergeCell ref="FJ118:FK118"/>
    <mergeCell ref="FL118:FM118"/>
    <mergeCell ref="FN118:FO118"/>
    <mergeCell ref="FP118:FQ118"/>
    <mergeCell ref="FR118:FS118"/>
    <mergeCell ref="FT118:FU118"/>
    <mergeCell ref="FV118:FW118"/>
    <mergeCell ref="FX118:FY118"/>
    <mergeCell ref="FZ118:GA118"/>
    <mergeCell ref="GB118:GC118"/>
    <mergeCell ref="GD118:GE118"/>
    <mergeCell ref="GF118:GG118"/>
    <mergeCell ref="F119:G119"/>
    <mergeCell ref="H119:I119"/>
    <mergeCell ref="J119:K119"/>
    <mergeCell ref="L119:M119"/>
    <mergeCell ref="N119:O119"/>
    <mergeCell ref="P119:Q119"/>
    <mergeCell ref="R119:S119"/>
    <mergeCell ref="T119:U119"/>
    <mergeCell ref="V119:W119"/>
    <mergeCell ref="X119:Y119"/>
    <mergeCell ref="Z119:AA119"/>
    <mergeCell ref="AB119:AC119"/>
    <mergeCell ref="AD119:AE119"/>
    <mergeCell ref="AF119:AG119"/>
    <mergeCell ref="AH119:AI119"/>
    <mergeCell ref="AJ119:AK119"/>
    <mergeCell ref="AL119:AM119"/>
    <mergeCell ref="AN119:AO119"/>
    <mergeCell ref="AP119:AQ119"/>
    <mergeCell ref="AR119:AS119"/>
    <mergeCell ref="AT119:AU119"/>
    <mergeCell ref="AV119:AW119"/>
    <mergeCell ref="AX119:AY119"/>
    <mergeCell ref="AZ119:BA119"/>
    <mergeCell ref="BB119:BC119"/>
    <mergeCell ref="BD119:BE119"/>
    <mergeCell ref="BF119:BG119"/>
    <mergeCell ref="BH119:BI119"/>
    <mergeCell ref="BJ119:BK119"/>
    <mergeCell ref="BL119:BM119"/>
    <mergeCell ref="BN119:BO119"/>
    <mergeCell ref="BP119:BQ119"/>
    <mergeCell ref="BR119:BS119"/>
    <mergeCell ref="BT119:BU119"/>
    <mergeCell ref="BV119:BW119"/>
    <mergeCell ref="BX119:BY119"/>
    <mergeCell ref="BZ119:CA119"/>
    <mergeCell ref="CB119:CC119"/>
    <mergeCell ref="CD119:CE119"/>
    <mergeCell ref="CF119:CG119"/>
    <mergeCell ref="CH119:CI119"/>
    <mergeCell ref="CJ119:CK119"/>
    <mergeCell ref="CL119:CM119"/>
    <mergeCell ref="CN119:CO119"/>
    <mergeCell ref="CP119:CQ119"/>
    <mergeCell ref="CR119:CS119"/>
    <mergeCell ref="CT119:CU119"/>
    <mergeCell ref="CV119:CW119"/>
    <mergeCell ref="CX119:CY119"/>
    <mergeCell ref="CZ119:DA119"/>
    <mergeCell ref="DB119:DC119"/>
    <mergeCell ref="DD119:DE119"/>
    <mergeCell ref="DF119:DG119"/>
    <mergeCell ref="DH119:DI119"/>
    <mergeCell ref="DJ119:DK119"/>
    <mergeCell ref="DL119:DM119"/>
    <mergeCell ref="DN119:DO119"/>
    <mergeCell ref="DP119:DQ119"/>
    <mergeCell ref="DR119:DS119"/>
    <mergeCell ref="DT119:DU119"/>
    <mergeCell ref="DV119:DW119"/>
    <mergeCell ref="DX119:DY119"/>
    <mergeCell ref="DZ119:EA119"/>
    <mergeCell ref="EB119:EC119"/>
    <mergeCell ref="ED119:EE119"/>
    <mergeCell ref="EF119:EG119"/>
    <mergeCell ref="EH119:EI119"/>
    <mergeCell ref="EJ119:EK119"/>
    <mergeCell ref="EL119:EM119"/>
    <mergeCell ref="EN119:EO119"/>
    <mergeCell ref="EP119:EQ119"/>
    <mergeCell ref="ER119:ES119"/>
    <mergeCell ref="ET119:EU119"/>
    <mergeCell ref="EV119:EW119"/>
    <mergeCell ref="EX119:EY119"/>
    <mergeCell ref="EZ119:FA119"/>
    <mergeCell ref="FB119:FC119"/>
    <mergeCell ref="FD119:FE119"/>
    <mergeCell ref="FF119:FG119"/>
    <mergeCell ref="FH119:FI119"/>
    <mergeCell ref="FJ119:FK119"/>
    <mergeCell ref="FL119:FM119"/>
    <mergeCell ref="FN119:FO119"/>
    <mergeCell ref="FP119:FQ119"/>
    <mergeCell ref="FR119:FS119"/>
    <mergeCell ref="FT119:FU119"/>
    <mergeCell ref="FV119:FW119"/>
    <mergeCell ref="FX119:FY119"/>
    <mergeCell ref="FZ119:GA119"/>
    <mergeCell ref="GB119:GC119"/>
    <mergeCell ref="GD119:GE119"/>
    <mergeCell ref="GF119:GG119"/>
    <mergeCell ref="F120:G120"/>
    <mergeCell ref="H120:I120"/>
    <mergeCell ref="J120:K120"/>
    <mergeCell ref="L120:M120"/>
    <mergeCell ref="N120:O120"/>
    <mergeCell ref="P120:Q120"/>
    <mergeCell ref="R120:S120"/>
    <mergeCell ref="T120:U120"/>
    <mergeCell ref="V120:W120"/>
    <mergeCell ref="X120:Y120"/>
    <mergeCell ref="Z120:AA120"/>
    <mergeCell ref="AB120:AC120"/>
    <mergeCell ref="AD120:AE120"/>
    <mergeCell ref="AF120:AG120"/>
    <mergeCell ref="AH120:AI120"/>
    <mergeCell ref="AJ120:AK120"/>
    <mergeCell ref="AL120:AM120"/>
    <mergeCell ref="AN120:AO120"/>
    <mergeCell ref="AP120:AQ120"/>
    <mergeCell ref="AR120:AS120"/>
    <mergeCell ref="AT120:AU120"/>
    <mergeCell ref="AV120:AW120"/>
    <mergeCell ref="AX120:AY120"/>
    <mergeCell ref="AZ120:BA120"/>
    <mergeCell ref="BB120:BC120"/>
    <mergeCell ref="BD120:BE120"/>
    <mergeCell ref="BF120:BG120"/>
    <mergeCell ref="BH120:BI120"/>
    <mergeCell ref="BJ120:BK120"/>
    <mergeCell ref="BL120:BM120"/>
    <mergeCell ref="BN120:BO120"/>
    <mergeCell ref="BP120:BQ120"/>
    <mergeCell ref="BR120:BS120"/>
    <mergeCell ref="BT120:BU120"/>
    <mergeCell ref="BV120:BW120"/>
    <mergeCell ref="BX120:BY120"/>
    <mergeCell ref="BZ120:CA120"/>
    <mergeCell ref="CB120:CC120"/>
    <mergeCell ref="CD120:CE120"/>
    <mergeCell ref="CF120:CG120"/>
    <mergeCell ref="CH120:CI120"/>
    <mergeCell ref="CJ120:CK120"/>
    <mergeCell ref="CL120:CM120"/>
    <mergeCell ref="CN120:CO120"/>
    <mergeCell ref="CP120:CQ120"/>
    <mergeCell ref="CR120:CS120"/>
    <mergeCell ref="CT120:CU120"/>
    <mergeCell ref="CV120:CW120"/>
    <mergeCell ref="CX120:CY120"/>
    <mergeCell ref="CZ120:DA120"/>
    <mergeCell ref="DB120:DC120"/>
    <mergeCell ref="DD120:DE120"/>
    <mergeCell ref="DF120:DG120"/>
    <mergeCell ref="DH120:DI120"/>
    <mergeCell ref="DJ120:DK120"/>
    <mergeCell ref="DL120:DM120"/>
    <mergeCell ref="DN120:DO120"/>
    <mergeCell ref="DP120:DQ120"/>
    <mergeCell ref="DR120:DS120"/>
    <mergeCell ref="DT120:DU120"/>
    <mergeCell ref="DV120:DW120"/>
    <mergeCell ref="DX120:DY120"/>
    <mergeCell ref="DZ120:EA120"/>
    <mergeCell ref="EB120:EC120"/>
    <mergeCell ref="ED120:EE120"/>
    <mergeCell ref="EF120:EG120"/>
    <mergeCell ref="EH120:EI120"/>
    <mergeCell ref="EJ120:EK120"/>
    <mergeCell ref="EL120:EM120"/>
    <mergeCell ref="EN120:EO120"/>
    <mergeCell ref="EP120:EQ120"/>
    <mergeCell ref="ER120:ES120"/>
    <mergeCell ref="ET120:EU120"/>
    <mergeCell ref="EV120:EW120"/>
    <mergeCell ref="EX120:EY120"/>
    <mergeCell ref="EZ120:FA120"/>
    <mergeCell ref="FB120:FC120"/>
    <mergeCell ref="FD120:FE120"/>
    <mergeCell ref="FF120:FG120"/>
    <mergeCell ref="FH120:FI120"/>
    <mergeCell ref="FJ120:FK120"/>
    <mergeCell ref="FL120:FM120"/>
    <mergeCell ref="FN120:FO120"/>
    <mergeCell ref="FP120:FQ120"/>
    <mergeCell ref="FR120:FS120"/>
    <mergeCell ref="FT120:FU120"/>
    <mergeCell ref="FV120:FW120"/>
    <mergeCell ref="FX120:FY120"/>
    <mergeCell ref="FZ120:GA120"/>
    <mergeCell ref="GB120:GC120"/>
    <mergeCell ref="GD120:GE120"/>
    <mergeCell ref="GF120:GG120"/>
    <mergeCell ref="F121:G121"/>
    <mergeCell ref="H121:I121"/>
    <mergeCell ref="J121:K121"/>
    <mergeCell ref="L121:M121"/>
    <mergeCell ref="N121:O121"/>
    <mergeCell ref="P121:Q121"/>
    <mergeCell ref="R121:S121"/>
    <mergeCell ref="T121:U121"/>
    <mergeCell ref="V121:W121"/>
    <mergeCell ref="X121:Y121"/>
    <mergeCell ref="Z121:AA121"/>
    <mergeCell ref="AB121:AC121"/>
    <mergeCell ref="AD121:AE121"/>
    <mergeCell ref="AF121:AG121"/>
    <mergeCell ref="AH121:AI121"/>
    <mergeCell ref="AJ121:AK121"/>
    <mergeCell ref="AL121:AM121"/>
    <mergeCell ref="AN121:AO121"/>
    <mergeCell ref="AP121:AQ121"/>
    <mergeCell ref="AR121:AS121"/>
    <mergeCell ref="AT121:AU121"/>
    <mergeCell ref="AV121:AW121"/>
    <mergeCell ref="AX121:AY121"/>
    <mergeCell ref="AZ121:BA121"/>
    <mergeCell ref="BB121:BC121"/>
    <mergeCell ref="BD121:BE121"/>
    <mergeCell ref="BF121:BG121"/>
    <mergeCell ref="BH121:BI121"/>
    <mergeCell ref="BJ121:BK121"/>
    <mergeCell ref="BL121:BM121"/>
    <mergeCell ref="BN121:BO121"/>
    <mergeCell ref="BP121:BQ121"/>
    <mergeCell ref="BR121:BS121"/>
    <mergeCell ref="BT121:BU121"/>
    <mergeCell ref="BV121:BW121"/>
    <mergeCell ref="BX121:BY121"/>
    <mergeCell ref="BZ121:CA121"/>
    <mergeCell ref="CB121:CC121"/>
    <mergeCell ref="CD121:CE121"/>
    <mergeCell ref="CF121:CG121"/>
    <mergeCell ref="CH121:CI121"/>
    <mergeCell ref="CJ121:CK121"/>
    <mergeCell ref="CL121:CM121"/>
    <mergeCell ref="CN121:CO121"/>
    <mergeCell ref="CP121:CQ121"/>
    <mergeCell ref="CR121:CS121"/>
    <mergeCell ref="CT121:CU121"/>
    <mergeCell ref="CV121:CW121"/>
    <mergeCell ref="CX121:CY121"/>
    <mergeCell ref="CZ121:DA121"/>
    <mergeCell ref="DB121:DC121"/>
    <mergeCell ref="DD121:DE121"/>
    <mergeCell ref="DF121:DG121"/>
    <mergeCell ref="DH121:DI121"/>
    <mergeCell ref="DJ121:DK121"/>
    <mergeCell ref="DL121:DM121"/>
    <mergeCell ref="DN121:DO121"/>
    <mergeCell ref="DP121:DQ121"/>
    <mergeCell ref="DR121:DS121"/>
    <mergeCell ref="DT121:DU121"/>
    <mergeCell ref="DV121:DW121"/>
    <mergeCell ref="DX121:DY121"/>
    <mergeCell ref="DZ121:EA121"/>
    <mergeCell ref="EB121:EC121"/>
    <mergeCell ref="ED121:EE121"/>
    <mergeCell ref="EF121:EG121"/>
    <mergeCell ref="EH121:EI121"/>
    <mergeCell ref="EJ121:EK121"/>
    <mergeCell ref="EL121:EM121"/>
    <mergeCell ref="EN121:EO121"/>
    <mergeCell ref="EP121:EQ121"/>
    <mergeCell ref="ER121:ES121"/>
    <mergeCell ref="ET121:EU121"/>
    <mergeCell ref="EV121:EW121"/>
    <mergeCell ref="EX121:EY121"/>
    <mergeCell ref="EZ121:FA121"/>
    <mergeCell ref="FB121:FC121"/>
    <mergeCell ref="FD121:FE121"/>
    <mergeCell ref="FF121:FG121"/>
    <mergeCell ref="FH121:FI121"/>
    <mergeCell ref="FJ121:FK121"/>
    <mergeCell ref="FL121:FM121"/>
    <mergeCell ref="FN121:FO121"/>
    <mergeCell ref="FP121:FQ121"/>
    <mergeCell ref="FR121:FS121"/>
    <mergeCell ref="FT121:FU121"/>
    <mergeCell ref="FV121:FW121"/>
    <mergeCell ref="FX121:FY121"/>
    <mergeCell ref="FZ121:GA121"/>
    <mergeCell ref="GB121:GC121"/>
    <mergeCell ref="GD121:GE121"/>
    <mergeCell ref="GF121:GG121"/>
    <mergeCell ref="F122:G122"/>
    <mergeCell ref="H122:I122"/>
    <mergeCell ref="J122:K122"/>
    <mergeCell ref="L122:M122"/>
    <mergeCell ref="N122:O122"/>
    <mergeCell ref="P122:Q122"/>
    <mergeCell ref="R122:S122"/>
    <mergeCell ref="T122:U122"/>
    <mergeCell ref="V122:W122"/>
    <mergeCell ref="X122:Y122"/>
    <mergeCell ref="Z122:AA122"/>
    <mergeCell ref="AB122:AC122"/>
    <mergeCell ref="AD122:AE122"/>
    <mergeCell ref="AF122:AG122"/>
    <mergeCell ref="AH122:AI122"/>
    <mergeCell ref="AJ122:AK122"/>
    <mergeCell ref="AL122:AM122"/>
    <mergeCell ref="AN122:AO122"/>
    <mergeCell ref="AP122:AQ122"/>
    <mergeCell ref="AR122:AS122"/>
    <mergeCell ref="AT122:AU122"/>
    <mergeCell ref="AV122:AW122"/>
    <mergeCell ref="AX122:AY122"/>
    <mergeCell ref="AZ122:BA122"/>
    <mergeCell ref="BB122:BC122"/>
    <mergeCell ref="BD122:BE122"/>
    <mergeCell ref="BF122:BG122"/>
    <mergeCell ref="BH122:BI122"/>
    <mergeCell ref="BJ122:BK122"/>
    <mergeCell ref="BL122:BM122"/>
    <mergeCell ref="BN122:BO122"/>
    <mergeCell ref="BP122:BQ122"/>
    <mergeCell ref="BR122:BS122"/>
    <mergeCell ref="BT122:BU122"/>
    <mergeCell ref="BV122:BW122"/>
    <mergeCell ref="BX122:BY122"/>
    <mergeCell ref="BZ122:CA122"/>
    <mergeCell ref="CB122:CC122"/>
    <mergeCell ref="CD122:CE122"/>
    <mergeCell ref="CF122:CG122"/>
    <mergeCell ref="CH122:CI122"/>
    <mergeCell ref="CJ122:CK122"/>
    <mergeCell ref="CL122:CM122"/>
    <mergeCell ref="CN122:CO122"/>
    <mergeCell ref="CP122:CQ122"/>
    <mergeCell ref="CR122:CS122"/>
    <mergeCell ref="CT122:CU122"/>
    <mergeCell ref="CV122:CW122"/>
    <mergeCell ref="CX122:CY122"/>
    <mergeCell ref="CZ122:DA122"/>
    <mergeCell ref="DB122:DC122"/>
    <mergeCell ref="DD122:DE122"/>
    <mergeCell ref="DF122:DG122"/>
    <mergeCell ref="DH122:DI122"/>
    <mergeCell ref="DJ122:DK122"/>
    <mergeCell ref="DL122:DM122"/>
    <mergeCell ref="DN122:DO122"/>
    <mergeCell ref="DP122:DQ122"/>
    <mergeCell ref="DR122:DS122"/>
    <mergeCell ref="DT122:DU122"/>
    <mergeCell ref="DV122:DW122"/>
    <mergeCell ref="DX122:DY122"/>
    <mergeCell ref="DZ122:EA122"/>
    <mergeCell ref="EB122:EC122"/>
    <mergeCell ref="ED122:EE122"/>
    <mergeCell ref="EF122:EG122"/>
    <mergeCell ref="EH122:EI122"/>
    <mergeCell ref="EJ122:EK122"/>
    <mergeCell ref="EL122:EM122"/>
    <mergeCell ref="EN122:EO122"/>
    <mergeCell ref="EP122:EQ122"/>
    <mergeCell ref="ER122:ES122"/>
    <mergeCell ref="ET122:EU122"/>
    <mergeCell ref="EV122:EW122"/>
    <mergeCell ref="EX122:EY122"/>
    <mergeCell ref="EZ122:FA122"/>
    <mergeCell ref="FB122:FC122"/>
    <mergeCell ref="FD122:FE122"/>
    <mergeCell ref="FF122:FG122"/>
    <mergeCell ref="FH122:FI122"/>
    <mergeCell ref="FJ122:FK122"/>
    <mergeCell ref="FL122:FM122"/>
    <mergeCell ref="FN122:FO122"/>
    <mergeCell ref="FP122:FQ122"/>
    <mergeCell ref="FR122:FS122"/>
    <mergeCell ref="FT122:FU122"/>
    <mergeCell ref="FV122:FW122"/>
    <mergeCell ref="FX122:FY122"/>
    <mergeCell ref="FZ122:GA122"/>
    <mergeCell ref="GB122:GC122"/>
    <mergeCell ref="GD122:GE122"/>
    <mergeCell ref="GF122:GG122"/>
    <mergeCell ref="F123:G123"/>
    <mergeCell ref="H123:I123"/>
    <mergeCell ref="J123:K123"/>
    <mergeCell ref="L123:M123"/>
    <mergeCell ref="N123:O123"/>
    <mergeCell ref="P123:Q123"/>
    <mergeCell ref="R123:S123"/>
    <mergeCell ref="T123:U123"/>
    <mergeCell ref="V123:W123"/>
    <mergeCell ref="X123:Y123"/>
    <mergeCell ref="Z123:AA123"/>
    <mergeCell ref="AB123:AC123"/>
    <mergeCell ref="AD123:AE123"/>
    <mergeCell ref="AF123:AG123"/>
    <mergeCell ref="AH123:AI123"/>
    <mergeCell ref="AJ123:AK123"/>
    <mergeCell ref="AL123:AM123"/>
    <mergeCell ref="AN123:AO123"/>
    <mergeCell ref="AP123:AQ123"/>
    <mergeCell ref="AR123:AS123"/>
    <mergeCell ref="AT123:AU123"/>
    <mergeCell ref="AV123:AW123"/>
    <mergeCell ref="AX123:AY123"/>
    <mergeCell ref="AZ123:BA123"/>
    <mergeCell ref="BB123:BC123"/>
    <mergeCell ref="BD123:BE123"/>
    <mergeCell ref="BF123:BG123"/>
    <mergeCell ref="BH123:BI123"/>
    <mergeCell ref="BJ123:BK123"/>
    <mergeCell ref="BL123:BM123"/>
    <mergeCell ref="BN123:BO123"/>
    <mergeCell ref="BP123:BQ123"/>
    <mergeCell ref="BR123:BS123"/>
    <mergeCell ref="BT123:BU123"/>
    <mergeCell ref="BV123:BW123"/>
    <mergeCell ref="BX123:BY123"/>
    <mergeCell ref="BZ123:CA123"/>
    <mergeCell ref="CB123:CC123"/>
    <mergeCell ref="CD123:CE123"/>
    <mergeCell ref="CF123:CG123"/>
    <mergeCell ref="CH123:CI123"/>
    <mergeCell ref="CJ123:CK123"/>
    <mergeCell ref="CL123:CM123"/>
    <mergeCell ref="CN123:CO123"/>
    <mergeCell ref="CP123:CQ123"/>
    <mergeCell ref="CR123:CS123"/>
    <mergeCell ref="CT123:CU123"/>
    <mergeCell ref="CV123:CW123"/>
    <mergeCell ref="CX123:CY123"/>
    <mergeCell ref="CZ123:DA123"/>
    <mergeCell ref="DB123:DC123"/>
    <mergeCell ref="DD123:DE123"/>
    <mergeCell ref="DF123:DG123"/>
    <mergeCell ref="DH123:DI123"/>
    <mergeCell ref="DJ123:DK123"/>
    <mergeCell ref="DL123:DM123"/>
    <mergeCell ref="DN123:DO123"/>
    <mergeCell ref="DP123:DQ123"/>
    <mergeCell ref="DR123:DS123"/>
    <mergeCell ref="DT123:DU123"/>
    <mergeCell ref="DV123:DW123"/>
    <mergeCell ref="DX123:DY123"/>
    <mergeCell ref="DZ123:EA123"/>
    <mergeCell ref="EB123:EC123"/>
    <mergeCell ref="ED123:EE123"/>
    <mergeCell ref="EF123:EG123"/>
    <mergeCell ref="EH123:EI123"/>
    <mergeCell ref="EJ123:EK123"/>
    <mergeCell ref="EL123:EM123"/>
    <mergeCell ref="EN123:EO123"/>
    <mergeCell ref="EP123:EQ123"/>
    <mergeCell ref="ER123:ES123"/>
    <mergeCell ref="ET123:EU123"/>
    <mergeCell ref="EV123:EW123"/>
    <mergeCell ref="EX123:EY123"/>
    <mergeCell ref="EZ123:FA123"/>
    <mergeCell ref="FB123:FC123"/>
    <mergeCell ref="FD123:FE123"/>
    <mergeCell ref="FF123:FG123"/>
    <mergeCell ref="FH123:FI123"/>
    <mergeCell ref="FJ123:FK123"/>
    <mergeCell ref="FL123:FM123"/>
    <mergeCell ref="FN123:FO123"/>
    <mergeCell ref="FP123:FQ123"/>
    <mergeCell ref="FR123:FS123"/>
    <mergeCell ref="FT123:FU123"/>
    <mergeCell ref="FV123:FW123"/>
    <mergeCell ref="FX123:FY123"/>
    <mergeCell ref="FZ123:GA123"/>
    <mergeCell ref="GB123:GC123"/>
    <mergeCell ref="GD123:GE123"/>
    <mergeCell ref="GF123:GG123"/>
    <mergeCell ref="A124:B124"/>
    <mergeCell ref="D124:E124"/>
    <mergeCell ref="F124:G124"/>
    <mergeCell ref="H124:I124"/>
    <mergeCell ref="J124:K124"/>
    <mergeCell ref="L124:M124"/>
    <mergeCell ref="N124:O124"/>
    <mergeCell ref="P124:Q124"/>
    <mergeCell ref="R124:S124"/>
    <mergeCell ref="T124:U124"/>
    <mergeCell ref="V124:W124"/>
    <mergeCell ref="X124:Y124"/>
    <mergeCell ref="Z124:AA124"/>
    <mergeCell ref="AB124:AC124"/>
    <mergeCell ref="AD124:AE124"/>
    <mergeCell ref="AF124:AG124"/>
    <mergeCell ref="AH124:AI124"/>
    <mergeCell ref="AJ124:AK124"/>
    <mergeCell ref="AL124:AM124"/>
    <mergeCell ref="AN124:AO124"/>
    <mergeCell ref="AP124:AQ124"/>
    <mergeCell ref="AR124:AS124"/>
    <mergeCell ref="AT124:AU124"/>
    <mergeCell ref="AV124:AW124"/>
    <mergeCell ref="AX124:AY124"/>
    <mergeCell ref="AZ124:BA124"/>
    <mergeCell ref="BB124:BC124"/>
    <mergeCell ref="BD124:BE124"/>
    <mergeCell ref="BF124:BG124"/>
    <mergeCell ref="BH124:BI124"/>
    <mergeCell ref="BJ124:BK124"/>
    <mergeCell ref="BL124:BM124"/>
    <mergeCell ref="BN124:BO124"/>
    <mergeCell ref="BP124:BQ124"/>
    <mergeCell ref="BR124:BS124"/>
    <mergeCell ref="BT124:BU124"/>
    <mergeCell ref="BV124:BW124"/>
    <mergeCell ref="BX124:BY124"/>
    <mergeCell ref="BZ124:CA124"/>
    <mergeCell ref="CB124:CC124"/>
    <mergeCell ref="CD124:CE124"/>
    <mergeCell ref="EJ124:EK124"/>
    <mergeCell ref="EL124:EM124"/>
    <mergeCell ref="EN124:EO124"/>
    <mergeCell ref="EP124:EQ124"/>
    <mergeCell ref="ER124:ES124"/>
    <mergeCell ref="ET124:EU124"/>
    <mergeCell ref="CF124:CG124"/>
    <mergeCell ref="CH124:CI124"/>
    <mergeCell ref="CJ124:CK124"/>
    <mergeCell ref="CL124:CM124"/>
    <mergeCell ref="CN124:CO124"/>
    <mergeCell ref="CP124:CQ124"/>
    <mergeCell ref="CR124:CS124"/>
    <mergeCell ref="CT124:CU124"/>
    <mergeCell ref="CV124:CW124"/>
    <mergeCell ref="CX124:CY124"/>
    <mergeCell ref="CZ124:DA124"/>
    <mergeCell ref="DB124:DC124"/>
    <mergeCell ref="DD124:DE124"/>
    <mergeCell ref="DF124:DG124"/>
    <mergeCell ref="DH124:DI124"/>
    <mergeCell ref="DJ124:DK124"/>
    <mergeCell ref="DL124:DM124"/>
    <mergeCell ref="GD124:GE124"/>
    <mergeCell ref="GF124:GG124"/>
    <mergeCell ref="A22:B23"/>
    <mergeCell ref="C22:C23"/>
    <mergeCell ref="EV124:EW124"/>
    <mergeCell ref="EX124:EY124"/>
    <mergeCell ref="EZ124:FA124"/>
    <mergeCell ref="FB124:FC124"/>
    <mergeCell ref="FD124:FE124"/>
    <mergeCell ref="FF124:FG124"/>
    <mergeCell ref="FH124:FI124"/>
    <mergeCell ref="FJ124:FK124"/>
    <mergeCell ref="FL124:FM124"/>
    <mergeCell ref="FN124:FO124"/>
    <mergeCell ref="FP124:FQ124"/>
    <mergeCell ref="FR124:FS124"/>
    <mergeCell ref="FT124:FU124"/>
    <mergeCell ref="FV124:FW124"/>
    <mergeCell ref="FX124:FY124"/>
    <mergeCell ref="FZ124:GA124"/>
    <mergeCell ref="GB124:GC124"/>
    <mergeCell ref="DN124:DO124"/>
    <mergeCell ref="DP124:DQ124"/>
    <mergeCell ref="DR124:DS124"/>
    <mergeCell ref="DT124:DU124"/>
    <mergeCell ref="DV124:DW124"/>
    <mergeCell ref="DX124:DY124"/>
    <mergeCell ref="DZ124:EA124"/>
    <mergeCell ref="EB124:EC124"/>
    <mergeCell ref="ED124:EE124"/>
    <mergeCell ref="EF124:EG124"/>
    <mergeCell ref="EH124:EI124"/>
  </mergeCells>
  <phoneticPr fontId="23"/>
  <dataValidations count="3">
    <dataValidation type="list" allowBlank="1" showInputMessage="1" showErrorMessage="1" sqref="P49:GG123 C24:O123" xr:uid="{00000000-0002-0000-6000-000000000000}">
      <formula1>$H$128:$H$129</formula1>
    </dataValidation>
    <dataValidation type="list" allowBlank="1" showInputMessage="1" showErrorMessage="1" sqref="A2" xr:uid="{00000000-0002-0000-6000-000001000000}">
      <formula1>$B$129:$B$164</formula1>
    </dataValidation>
    <dataValidation type="list" allowBlank="1" showInputMessage="1" showErrorMessage="1" sqref="BM24:BM42 BK24:BK42 GD24:GF48 BG24:BG42 GB24:GB48 BE24:BE42 FX24:FZ48 BA24:BA42 FV24:FV48 AY24:AY42 FR24:FT48 AU24:AU42 FP24:FP48 AS24:AS42 FL24:FN48 AO24:AO42 FD24:FD48 AM24:AM42 FF24:FH48 AI24:AI42 EX24:EX48 AG24:AG42 EZ24:FB48 AC24:AC42 ER24:ER48 AA24:AA42 ET24:EV48 W24:W42 DZ24:DZ48 U24:U42 EN24:EP48 Q24:Q42 EL24:EL48 EH24:EJ48 EF24:EF48 EB24:ED48 GG24:GG42 DT24:DT48 GC24:GC42 DV24:DX48 GA24:GA42 DN24:DN48 FW24:FW42 DP24:DR48 FU24:FU42 DH24:DH48 FQ24:FQ42 DJ24:DL48 FO24:FO42 BR24:BR48 FK24:FK42 DD24:DF48 FI24:FI42 DB24:DB48 FE24:FE42 CX24:CZ48 FC24:FC42 CV24:CV48 EY24:EY42 CR24:CT48 EW24:EW42 CP24:CP48 ES24:ES42 CL24:CN48 EQ24:EQ42 CJ24:CJ48 EM24:EM42 CF24:CH48 EK24:EK42 BF24:BF48 EG24:EG42 BZ24:CB48 EE24:EE42 FJ24:FJ48 EA24:EA42 BT24:BV48 DY24:DY42 BX24:BX48 DU24:DU42 BN24:BP48 DS24:DS42 AB24:AB48 DO24:DO42 BH24:BJ48 DM24:DM42 BL24:BL48 DI24:DI42 BB24:BD48 DG24:DG42 AZ24:AZ48 DC24:DC42 AV24:AX48 DA24:DA42 AT24:AT48 CW24:CW42 CU24:CU42 AJ24:AL48 CQ24:CQ42 CO24:CO42 CD24:CD48 CK24:CK42 AD24:AF48 CI24:CI42 P24:P48 X24:Z48 BY24:BY42 V24:V48 BW24:BW42 R24:T48 BS24:BS42 BQ24:BQ42 CE24:CE42 CC24:CC42 AH24:AH48 AN24:AN48 AP24:AR48" xr:uid="{00000000-0002-0000-6000-000002000000}">
      <formula1>$G$127:$G$128</formula1>
    </dataValidation>
  </dataValidations>
  <pageMargins left="0.39370078740157483" right="0.39370078740157483" top="0.59055118110236227" bottom="0.39370078740157483" header="0.51181102362204722" footer="0.51181102362204722"/>
  <pageSetup paperSize="8" scale="4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BC1C7-79CC-49FE-BED1-AA06118AC954}">
  <sheetPr>
    <pageSetUpPr fitToPage="1"/>
  </sheetPr>
  <dimension ref="B1:AS129"/>
  <sheetViews>
    <sheetView topLeftCell="A77" workbookViewId="0">
      <selection activeCell="K90" sqref="K90:AS90"/>
    </sheetView>
  </sheetViews>
  <sheetFormatPr defaultColWidth="9" defaultRowHeight="14.4" x14ac:dyDescent="0.2"/>
  <cols>
    <col min="1" max="1" width="7.109375" style="407" customWidth="1"/>
    <col min="2" max="2" width="2.6640625" style="408" customWidth="1"/>
    <col min="3" max="38" width="2.6640625" style="407" customWidth="1"/>
    <col min="39" max="39" width="5.44140625" style="407" customWidth="1"/>
    <col min="40" max="40" width="5.88671875" style="407" customWidth="1"/>
    <col min="41" max="49" width="2.6640625" style="407" customWidth="1"/>
    <col min="50" max="256" width="9" style="407"/>
    <col min="257" max="257" width="7.109375" style="407" customWidth="1"/>
    <col min="258" max="294" width="2.6640625" style="407" customWidth="1"/>
    <col min="295" max="295" width="5.44140625" style="407" customWidth="1"/>
    <col min="296" max="296" width="5.88671875" style="407" customWidth="1"/>
    <col min="297" max="305" width="2.6640625" style="407" customWidth="1"/>
    <col min="306" max="512" width="9" style="407"/>
    <col min="513" max="513" width="7.109375" style="407" customWidth="1"/>
    <col min="514" max="550" width="2.6640625" style="407" customWidth="1"/>
    <col min="551" max="551" width="5.44140625" style="407" customWidth="1"/>
    <col min="552" max="552" width="5.88671875" style="407" customWidth="1"/>
    <col min="553" max="561" width="2.6640625" style="407" customWidth="1"/>
    <col min="562" max="768" width="9" style="407"/>
    <col min="769" max="769" width="7.109375" style="407" customWidth="1"/>
    <col min="770" max="806" width="2.6640625" style="407" customWidth="1"/>
    <col min="807" max="807" width="5.44140625" style="407" customWidth="1"/>
    <col min="808" max="808" width="5.88671875" style="407" customWidth="1"/>
    <col min="809" max="817" width="2.6640625" style="407" customWidth="1"/>
    <col min="818" max="1024" width="9" style="407"/>
    <col min="1025" max="1025" width="7.109375" style="407" customWidth="1"/>
    <col min="1026" max="1062" width="2.6640625" style="407" customWidth="1"/>
    <col min="1063" max="1063" width="5.44140625" style="407" customWidth="1"/>
    <col min="1064" max="1064" width="5.88671875" style="407" customWidth="1"/>
    <col min="1065" max="1073" width="2.6640625" style="407" customWidth="1"/>
    <col min="1074" max="1280" width="9" style="407"/>
    <col min="1281" max="1281" width="7.109375" style="407" customWidth="1"/>
    <col min="1282" max="1318" width="2.6640625" style="407" customWidth="1"/>
    <col min="1319" max="1319" width="5.44140625" style="407" customWidth="1"/>
    <col min="1320" max="1320" width="5.88671875" style="407" customWidth="1"/>
    <col min="1321" max="1329" width="2.6640625" style="407" customWidth="1"/>
    <col min="1330" max="1536" width="9" style="407"/>
    <col min="1537" max="1537" width="7.109375" style="407" customWidth="1"/>
    <col min="1538" max="1574" width="2.6640625" style="407" customWidth="1"/>
    <col min="1575" max="1575" width="5.44140625" style="407" customWidth="1"/>
    <col min="1576" max="1576" width="5.88671875" style="407" customWidth="1"/>
    <col min="1577" max="1585" width="2.6640625" style="407" customWidth="1"/>
    <col min="1586" max="1792" width="9" style="407"/>
    <col min="1793" max="1793" width="7.109375" style="407" customWidth="1"/>
    <col min="1794" max="1830" width="2.6640625" style="407" customWidth="1"/>
    <col min="1831" max="1831" width="5.44140625" style="407" customWidth="1"/>
    <col min="1832" max="1832" width="5.88671875" style="407" customWidth="1"/>
    <col min="1833" max="1841" width="2.6640625" style="407" customWidth="1"/>
    <col min="1842" max="2048" width="9" style="407"/>
    <col min="2049" max="2049" width="7.109375" style="407" customWidth="1"/>
    <col min="2050" max="2086" width="2.6640625" style="407" customWidth="1"/>
    <col min="2087" max="2087" width="5.44140625" style="407" customWidth="1"/>
    <col min="2088" max="2088" width="5.88671875" style="407" customWidth="1"/>
    <col min="2089" max="2097" width="2.6640625" style="407" customWidth="1"/>
    <col min="2098" max="2304" width="9" style="407"/>
    <col min="2305" max="2305" width="7.109375" style="407" customWidth="1"/>
    <col min="2306" max="2342" width="2.6640625" style="407" customWidth="1"/>
    <col min="2343" max="2343" width="5.44140625" style="407" customWidth="1"/>
    <col min="2344" max="2344" width="5.88671875" style="407" customWidth="1"/>
    <col min="2345" max="2353" width="2.6640625" style="407" customWidth="1"/>
    <col min="2354" max="2560" width="9" style="407"/>
    <col min="2561" max="2561" width="7.109375" style="407" customWidth="1"/>
    <col min="2562" max="2598" width="2.6640625" style="407" customWidth="1"/>
    <col min="2599" max="2599" width="5.44140625" style="407" customWidth="1"/>
    <col min="2600" max="2600" width="5.88671875" style="407" customWidth="1"/>
    <col min="2601" max="2609" width="2.6640625" style="407" customWidth="1"/>
    <col min="2610" max="2816" width="9" style="407"/>
    <col min="2817" max="2817" width="7.109375" style="407" customWidth="1"/>
    <col min="2818" max="2854" width="2.6640625" style="407" customWidth="1"/>
    <col min="2855" max="2855" width="5.44140625" style="407" customWidth="1"/>
    <col min="2856" max="2856" width="5.88671875" style="407" customWidth="1"/>
    <col min="2857" max="2865" width="2.6640625" style="407" customWidth="1"/>
    <col min="2866" max="3072" width="9" style="407"/>
    <col min="3073" max="3073" width="7.109375" style="407" customWidth="1"/>
    <col min="3074" max="3110" width="2.6640625" style="407" customWidth="1"/>
    <col min="3111" max="3111" width="5.44140625" style="407" customWidth="1"/>
    <col min="3112" max="3112" width="5.88671875" style="407" customWidth="1"/>
    <col min="3113" max="3121" width="2.6640625" style="407" customWidth="1"/>
    <col min="3122" max="3328" width="9" style="407"/>
    <col min="3329" max="3329" width="7.109375" style="407" customWidth="1"/>
    <col min="3330" max="3366" width="2.6640625" style="407" customWidth="1"/>
    <col min="3367" max="3367" width="5.44140625" style="407" customWidth="1"/>
    <col min="3368" max="3368" width="5.88671875" style="407" customWidth="1"/>
    <col min="3369" max="3377" width="2.6640625" style="407" customWidth="1"/>
    <col min="3378" max="3584" width="9" style="407"/>
    <col min="3585" max="3585" width="7.109375" style="407" customWidth="1"/>
    <col min="3586" max="3622" width="2.6640625" style="407" customWidth="1"/>
    <col min="3623" max="3623" width="5.44140625" style="407" customWidth="1"/>
    <col min="3624" max="3624" width="5.88671875" style="407" customWidth="1"/>
    <col min="3625" max="3633" width="2.6640625" style="407" customWidth="1"/>
    <col min="3634" max="3840" width="9" style="407"/>
    <col min="3841" max="3841" width="7.109375" style="407" customWidth="1"/>
    <col min="3842" max="3878" width="2.6640625" style="407" customWidth="1"/>
    <col min="3879" max="3879" width="5.44140625" style="407" customWidth="1"/>
    <col min="3880" max="3880" width="5.88671875" style="407" customWidth="1"/>
    <col min="3881" max="3889" width="2.6640625" style="407" customWidth="1"/>
    <col min="3890" max="4096" width="9" style="407"/>
    <col min="4097" max="4097" width="7.109375" style="407" customWidth="1"/>
    <col min="4098" max="4134" width="2.6640625" style="407" customWidth="1"/>
    <col min="4135" max="4135" width="5.44140625" style="407" customWidth="1"/>
    <col min="4136" max="4136" width="5.88671875" style="407" customWidth="1"/>
    <col min="4137" max="4145" width="2.6640625" style="407" customWidth="1"/>
    <col min="4146" max="4352" width="9" style="407"/>
    <col min="4353" max="4353" width="7.109375" style="407" customWidth="1"/>
    <col min="4354" max="4390" width="2.6640625" style="407" customWidth="1"/>
    <col min="4391" max="4391" width="5.44140625" style="407" customWidth="1"/>
    <col min="4392" max="4392" width="5.88671875" style="407" customWidth="1"/>
    <col min="4393" max="4401" width="2.6640625" style="407" customWidth="1"/>
    <col min="4402" max="4608" width="9" style="407"/>
    <col min="4609" max="4609" width="7.109375" style="407" customWidth="1"/>
    <col min="4610" max="4646" width="2.6640625" style="407" customWidth="1"/>
    <col min="4647" max="4647" width="5.44140625" style="407" customWidth="1"/>
    <col min="4648" max="4648" width="5.88671875" style="407" customWidth="1"/>
    <col min="4649" max="4657" width="2.6640625" style="407" customWidth="1"/>
    <col min="4658" max="4864" width="9" style="407"/>
    <col min="4865" max="4865" width="7.109375" style="407" customWidth="1"/>
    <col min="4866" max="4902" width="2.6640625" style="407" customWidth="1"/>
    <col min="4903" max="4903" width="5.44140625" style="407" customWidth="1"/>
    <col min="4904" max="4904" width="5.88671875" style="407" customWidth="1"/>
    <col min="4905" max="4913" width="2.6640625" style="407" customWidth="1"/>
    <col min="4914" max="5120" width="9" style="407"/>
    <col min="5121" max="5121" width="7.109375" style="407" customWidth="1"/>
    <col min="5122" max="5158" width="2.6640625" style="407" customWidth="1"/>
    <col min="5159" max="5159" width="5.44140625" style="407" customWidth="1"/>
    <col min="5160" max="5160" width="5.88671875" style="407" customWidth="1"/>
    <col min="5161" max="5169" width="2.6640625" style="407" customWidth="1"/>
    <col min="5170" max="5376" width="9" style="407"/>
    <col min="5377" max="5377" width="7.109375" style="407" customWidth="1"/>
    <col min="5378" max="5414" width="2.6640625" style="407" customWidth="1"/>
    <col min="5415" max="5415" width="5.44140625" style="407" customWidth="1"/>
    <col min="5416" max="5416" width="5.88671875" style="407" customWidth="1"/>
    <col min="5417" max="5425" width="2.6640625" style="407" customWidth="1"/>
    <col min="5426" max="5632" width="9" style="407"/>
    <col min="5633" max="5633" width="7.109375" style="407" customWidth="1"/>
    <col min="5634" max="5670" width="2.6640625" style="407" customWidth="1"/>
    <col min="5671" max="5671" width="5.44140625" style="407" customWidth="1"/>
    <col min="5672" max="5672" width="5.88671875" style="407" customWidth="1"/>
    <col min="5673" max="5681" width="2.6640625" style="407" customWidth="1"/>
    <col min="5682" max="5888" width="9" style="407"/>
    <col min="5889" max="5889" width="7.109375" style="407" customWidth="1"/>
    <col min="5890" max="5926" width="2.6640625" style="407" customWidth="1"/>
    <col min="5927" max="5927" width="5.44140625" style="407" customWidth="1"/>
    <col min="5928" max="5928" width="5.88671875" style="407" customWidth="1"/>
    <col min="5929" max="5937" width="2.6640625" style="407" customWidth="1"/>
    <col min="5938" max="6144" width="9" style="407"/>
    <col min="6145" max="6145" width="7.109375" style="407" customWidth="1"/>
    <col min="6146" max="6182" width="2.6640625" style="407" customWidth="1"/>
    <col min="6183" max="6183" width="5.44140625" style="407" customWidth="1"/>
    <col min="6184" max="6184" width="5.88671875" style="407" customWidth="1"/>
    <col min="6185" max="6193" width="2.6640625" style="407" customWidth="1"/>
    <col min="6194" max="6400" width="9" style="407"/>
    <col min="6401" max="6401" width="7.109375" style="407" customWidth="1"/>
    <col min="6402" max="6438" width="2.6640625" style="407" customWidth="1"/>
    <col min="6439" max="6439" width="5.44140625" style="407" customWidth="1"/>
    <col min="6440" max="6440" width="5.88671875" style="407" customWidth="1"/>
    <col min="6441" max="6449" width="2.6640625" style="407" customWidth="1"/>
    <col min="6450" max="6656" width="9" style="407"/>
    <col min="6657" max="6657" width="7.109375" style="407" customWidth="1"/>
    <col min="6658" max="6694" width="2.6640625" style="407" customWidth="1"/>
    <col min="6695" max="6695" width="5.44140625" style="407" customWidth="1"/>
    <col min="6696" max="6696" width="5.88671875" style="407" customWidth="1"/>
    <col min="6697" max="6705" width="2.6640625" style="407" customWidth="1"/>
    <col min="6706" max="6912" width="9" style="407"/>
    <col min="6913" max="6913" width="7.109375" style="407" customWidth="1"/>
    <col min="6914" max="6950" width="2.6640625" style="407" customWidth="1"/>
    <col min="6951" max="6951" width="5.44140625" style="407" customWidth="1"/>
    <col min="6952" max="6952" width="5.88671875" style="407" customWidth="1"/>
    <col min="6953" max="6961" width="2.6640625" style="407" customWidth="1"/>
    <col min="6962" max="7168" width="9" style="407"/>
    <col min="7169" max="7169" width="7.109375" style="407" customWidth="1"/>
    <col min="7170" max="7206" width="2.6640625" style="407" customWidth="1"/>
    <col min="7207" max="7207" width="5.44140625" style="407" customWidth="1"/>
    <col min="7208" max="7208" width="5.88671875" style="407" customWidth="1"/>
    <col min="7209" max="7217" width="2.6640625" style="407" customWidth="1"/>
    <col min="7218" max="7424" width="9" style="407"/>
    <col min="7425" max="7425" width="7.109375" style="407" customWidth="1"/>
    <col min="7426" max="7462" width="2.6640625" style="407" customWidth="1"/>
    <col min="7463" max="7463" width="5.44140625" style="407" customWidth="1"/>
    <col min="7464" max="7464" width="5.88671875" style="407" customWidth="1"/>
    <col min="7465" max="7473" width="2.6640625" style="407" customWidth="1"/>
    <col min="7474" max="7680" width="9" style="407"/>
    <col min="7681" max="7681" width="7.109375" style="407" customWidth="1"/>
    <col min="7682" max="7718" width="2.6640625" style="407" customWidth="1"/>
    <col min="7719" max="7719" width="5.44140625" style="407" customWidth="1"/>
    <col min="7720" max="7720" width="5.88671875" style="407" customWidth="1"/>
    <col min="7721" max="7729" width="2.6640625" style="407" customWidth="1"/>
    <col min="7730" max="7936" width="9" style="407"/>
    <col min="7937" max="7937" width="7.109375" style="407" customWidth="1"/>
    <col min="7938" max="7974" width="2.6640625" style="407" customWidth="1"/>
    <col min="7975" max="7975" width="5.44140625" style="407" customWidth="1"/>
    <col min="7976" max="7976" width="5.88671875" style="407" customWidth="1"/>
    <col min="7977" max="7985" width="2.6640625" style="407" customWidth="1"/>
    <col min="7986" max="8192" width="9" style="407"/>
    <col min="8193" max="8193" width="7.109375" style="407" customWidth="1"/>
    <col min="8194" max="8230" width="2.6640625" style="407" customWidth="1"/>
    <col min="8231" max="8231" width="5.44140625" style="407" customWidth="1"/>
    <col min="8232" max="8232" width="5.88671875" style="407" customWidth="1"/>
    <col min="8233" max="8241" width="2.6640625" style="407" customWidth="1"/>
    <col min="8242" max="8448" width="9" style="407"/>
    <col min="8449" max="8449" width="7.109375" style="407" customWidth="1"/>
    <col min="8450" max="8486" width="2.6640625" style="407" customWidth="1"/>
    <col min="8487" max="8487" width="5.44140625" style="407" customWidth="1"/>
    <col min="8488" max="8488" width="5.88671875" style="407" customWidth="1"/>
    <col min="8489" max="8497" width="2.6640625" style="407" customWidth="1"/>
    <col min="8498" max="8704" width="9" style="407"/>
    <col min="8705" max="8705" width="7.109375" style="407" customWidth="1"/>
    <col min="8706" max="8742" width="2.6640625" style="407" customWidth="1"/>
    <col min="8743" max="8743" width="5.44140625" style="407" customWidth="1"/>
    <col min="8744" max="8744" width="5.88671875" style="407" customWidth="1"/>
    <col min="8745" max="8753" width="2.6640625" style="407" customWidth="1"/>
    <col min="8754" max="8960" width="9" style="407"/>
    <col min="8961" max="8961" width="7.109375" style="407" customWidth="1"/>
    <col min="8962" max="8998" width="2.6640625" style="407" customWidth="1"/>
    <col min="8999" max="8999" width="5.44140625" style="407" customWidth="1"/>
    <col min="9000" max="9000" width="5.88671875" style="407" customWidth="1"/>
    <col min="9001" max="9009" width="2.6640625" style="407" customWidth="1"/>
    <col min="9010" max="9216" width="9" style="407"/>
    <col min="9217" max="9217" width="7.109375" style="407" customWidth="1"/>
    <col min="9218" max="9254" width="2.6640625" style="407" customWidth="1"/>
    <col min="9255" max="9255" width="5.44140625" style="407" customWidth="1"/>
    <col min="9256" max="9256" width="5.88671875" style="407" customWidth="1"/>
    <col min="9257" max="9265" width="2.6640625" style="407" customWidth="1"/>
    <col min="9266" max="9472" width="9" style="407"/>
    <col min="9473" max="9473" width="7.109375" style="407" customWidth="1"/>
    <col min="9474" max="9510" width="2.6640625" style="407" customWidth="1"/>
    <col min="9511" max="9511" width="5.44140625" style="407" customWidth="1"/>
    <col min="9512" max="9512" width="5.88671875" style="407" customWidth="1"/>
    <col min="9513" max="9521" width="2.6640625" style="407" customWidth="1"/>
    <col min="9522" max="9728" width="9" style="407"/>
    <col min="9729" max="9729" width="7.109375" style="407" customWidth="1"/>
    <col min="9730" max="9766" width="2.6640625" style="407" customWidth="1"/>
    <col min="9767" max="9767" width="5.44140625" style="407" customWidth="1"/>
    <col min="9768" max="9768" width="5.88671875" style="407" customWidth="1"/>
    <col min="9769" max="9777" width="2.6640625" style="407" customWidth="1"/>
    <col min="9778" max="9984" width="9" style="407"/>
    <col min="9985" max="9985" width="7.109375" style="407" customWidth="1"/>
    <col min="9986" max="10022" width="2.6640625" style="407" customWidth="1"/>
    <col min="10023" max="10023" width="5.44140625" style="407" customWidth="1"/>
    <col min="10024" max="10024" width="5.88671875" style="407" customWidth="1"/>
    <col min="10025" max="10033" width="2.6640625" style="407" customWidth="1"/>
    <col min="10034" max="10240" width="9" style="407"/>
    <col min="10241" max="10241" width="7.109375" style="407" customWidth="1"/>
    <col min="10242" max="10278" width="2.6640625" style="407" customWidth="1"/>
    <col min="10279" max="10279" width="5.44140625" style="407" customWidth="1"/>
    <col min="10280" max="10280" width="5.88671875" style="407" customWidth="1"/>
    <col min="10281" max="10289" width="2.6640625" style="407" customWidth="1"/>
    <col min="10290" max="10496" width="9" style="407"/>
    <col min="10497" max="10497" width="7.109375" style="407" customWidth="1"/>
    <col min="10498" max="10534" width="2.6640625" style="407" customWidth="1"/>
    <col min="10535" max="10535" width="5.44140625" style="407" customWidth="1"/>
    <col min="10536" max="10536" width="5.88671875" style="407" customWidth="1"/>
    <col min="10537" max="10545" width="2.6640625" style="407" customWidth="1"/>
    <col min="10546" max="10752" width="9" style="407"/>
    <col min="10753" max="10753" width="7.109375" style="407" customWidth="1"/>
    <col min="10754" max="10790" width="2.6640625" style="407" customWidth="1"/>
    <col min="10791" max="10791" width="5.44140625" style="407" customWidth="1"/>
    <col min="10792" max="10792" width="5.88671875" style="407" customWidth="1"/>
    <col min="10793" max="10801" width="2.6640625" style="407" customWidth="1"/>
    <col min="10802" max="11008" width="9" style="407"/>
    <col min="11009" max="11009" width="7.109375" style="407" customWidth="1"/>
    <col min="11010" max="11046" width="2.6640625" style="407" customWidth="1"/>
    <col min="11047" max="11047" width="5.44140625" style="407" customWidth="1"/>
    <col min="11048" max="11048" width="5.88671875" style="407" customWidth="1"/>
    <col min="11049" max="11057" width="2.6640625" style="407" customWidth="1"/>
    <col min="11058" max="11264" width="9" style="407"/>
    <col min="11265" max="11265" width="7.109375" style="407" customWidth="1"/>
    <col min="11266" max="11302" width="2.6640625" style="407" customWidth="1"/>
    <col min="11303" max="11303" width="5.44140625" style="407" customWidth="1"/>
    <col min="11304" max="11304" width="5.88671875" style="407" customWidth="1"/>
    <col min="11305" max="11313" width="2.6640625" style="407" customWidth="1"/>
    <col min="11314" max="11520" width="9" style="407"/>
    <col min="11521" max="11521" width="7.109375" style="407" customWidth="1"/>
    <col min="11522" max="11558" width="2.6640625" style="407" customWidth="1"/>
    <col min="11559" max="11559" width="5.44140625" style="407" customWidth="1"/>
    <col min="11560" max="11560" width="5.88671875" style="407" customWidth="1"/>
    <col min="11561" max="11569" width="2.6640625" style="407" customWidth="1"/>
    <col min="11570" max="11776" width="9" style="407"/>
    <col min="11777" max="11777" width="7.109375" style="407" customWidth="1"/>
    <col min="11778" max="11814" width="2.6640625" style="407" customWidth="1"/>
    <col min="11815" max="11815" width="5.44140625" style="407" customWidth="1"/>
    <col min="11816" max="11816" width="5.88671875" style="407" customWidth="1"/>
    <col min="11817" max="11825" width="2.6640625" style="407" customWidth="1"/>
    <col min="11826" max="12032" width="9" style="407"/>
    <col min="12033" max="12033" width="7.109375" style="407" customWidth="1"/>
    <col min="12034" max="12070" width="2.6640625" style="407" customWidth="1"/>
    <col min="12071" max="12071" width="5.44140625" style="407" customWidth="1"/>
    <col min="12072" max="12072" width="5.88671875" style="407" customWidth="1"/>
    <col min="12073" max="12081" width="2.6640625" style="407" customWidth="1"/>
    <col min="12082" max="12288" width="9" style="407"/>
    <col min="12289" max="12289" width="7.109375" style="407" customWidth="1"/>
    <col min="12290" max="12326" width="2.6640625" style="407" customWidth="1"/>
    <col min="12327" max="12327" width="5.44140625" style="407" customWidth="1"/>
    <col min="12328" max="12328" width="5.88671875" style="407" customWidth="1"/>
    <col min="12329" max="12337" width="2.6640625" style="407" customWidth="1"/>
    <col min="12338" max="12544" width="9" style="407"/>
    <col min="12545" max="12545" width="7.109375" style="407" customWidth="1"/>
    <col min="12546" max="12582" width="2.6640625" style="407" customWidth="1"/>
    <col min="12583" max="12583" width="5.44140625" style="407" customWidth="1"/>
    <col min="12584" max="12584" width="5.88671875" style="407" customWidth="1"/>
    <col min="12585" max="12593" width="2.6640625" style="407" customWidth="1"/>
    <col min="12594" max="12800" width="9" style="407"/>
    <col min="12801" max="12801" width="7.109375" style="407" customWidth="1"/>
    <col min="12802" max="12838" width="2.6640625" style="407" customWidth="1"/>
    <col min="12839" max="12839" width="5.44140625" style="407" customWidth="1"/>
    <col min="12840" max="12840" width="5.88671875" style="407" customWidth="1"/>
    <col min="12841" max="12849" width="2.6640625" style="407" customWidth="1"/>
    <col min="12850" max="13056" width="9" style="407"/>
    <col min="13057" max="13057" width="7.109375" style="407" customWidth="1"/>
    <col min="13058" max="13094" width="2.6640625" style="407" customWidth="1"/>
    <col min="13095" max="13095" width="5.44140625" style="407" customWidth="1"/>
    <col min="13096" max="13096" width="5.88671875" style="407" customWidth="1"/>
    <col min="13097" max="13105" width="2.6640625" style="407" customWidth="1"/>
    <col min="13106" max="13312" width="9" style="407"/>
    <col min="13313" max="13313" width="7.109375" style="407" customWidth="1"/>
    <col min="13314" max="13350" width="2.6640625" style="407" customWidth="1"/>
    <col min="13351" max="13351" width="5.44140625" style="407" customWidth="1"/>
    <col min="13352" max="13352" width="5.88671875" style="407" customWidth="1"/>
    <col min="13353" max="13361" width="2.6640625" style="407" customWidth="1"/>
    <col min="13362" max="13568" width="9" style="407"/>
    <col min="13569" max="13569" width="7.109375" style="407" customWidth="1"/>
    <col min="13570" max="13606" width="2.6640625" style="407" customWidth="1"/>
    <col min="13607" max="13607" width="5.44140625" style="407" customWidth="1"/>
    <col min="13608" max="13608" width="5.88671875" style="407" customWidth="1"/>
    <col min="13609" max="13617" width="2.6640625" style="407" customWidth="1"/>
    <col min="13618" max="13824" width="9" style="407"/>
    <col min="13825" max="13825" width="7.109375" style="407" customWidth="1"/>
    <col min="13826" max="13862" width="2.6640625" style="407" customWidth="1"/>
    <col min="13863" max="13863" width="5.44140625" style="407" customWidth="1"/>
    <col min="13864" max="13864" width="5.88671875" style="407" customWidth="1"/>
    <col min="13865" max="13873" width="2.6640625" style="407" customWidth="1"/>
    <col min="13874" max="14080" width="9" style="407"/>
    <col min="14081" max="14081" width="7.109375" style="407" customWidth="1"/>
    <col min="14082" max="14118" width="2.6640625" style="407" customWidth="1"/>
    <col min="14119" max="14119" width="5.44140625" style="407" customWidth="1"/>
    <col min="14120" max="14120" width="5.88671875" style="407" customWidth="1"/>
    <col min="14121" max="14129" width="2.6640625" style="407" customWidth="1"/>
    <col min="14130" max="14336" width="9" style="407"/>
    <col min="14337" max="14337" width="7.109375" style="407" customWidth="1"/>
    <col min="14338" max="14374" width="2.6640625" style="407" customWidth="1"/>
    <col min="14375" max="14375" width="5.44140625" style="407" customWidth="1"/>
    <col min="14376" max="14376" width="5.88671875" style="407" customWidth="1"/>
    <col min="14377" max="14385" width="2.6640625" style="407" customWidth="1"/>
    <col min="14386" max="14592" width="9" style="407"/>
    <col min="14593" max="14593" width="7.109375" style="407" customWidth="1"/>
    <col min="14594" max="14630" width="2.6640625" style="407" customWidth="1"/>
    <col min="14631" max="14631" width="5.44140625" style="407" customWidth="1"/>
    <col min="14632" max="14632" width="5.88671875" style="407" customWidth="1"/>
    <col min="14633" max="14641" width="2.6640625" style="407" customWidth="1"/>
    <col min="14642" max="14848" width="9" style="407"/>
    <col min="14849" max="14849" width="7.109375" style="407" customWidth="1"/>
    <col min="14850" max="14886" width="2.6640625" style="407" customWidth="1"/>
    <col min="14887" max="14887" width="5.44140625" style="407" customWidth="1"/>
    <col min="14888" max="14888" width="5.88671875" style="407" customWidth="1"/>
    <col min="14889" max="14897" width="2.6640625" style="407" customWidth="1"/>
    <col min="14898" max="15104" width="9" style="407"/>
    <col min="15105" max="15105" width="7.109375" style="407" customWidth="1"/>
    <col min="15106" max="15142" width="2.6640625" style="407" customWidth="1"/>
    <col min="15143" max="15143" width="5.44140625" style="407" customWidth="1"/>
    <col min="15144" max="15144" width="5.88671875" style="407" customWidth="1"/>
    <col min="15145" max="15153" width="2.6640625" style="407" customWidth="1"/>
    <col min="15154" max="15360" width="9" style="407"/>
    <col min="15361" max="15361" width="7.109375" style="407" customWidth="1"/>
    <col min="15362" max="15398" width="2.6640625" style="407" customWidth="1"/>
    <col min="15399" max="15399" width="5.44140625" style="407" customWidth="1"/>
    <col min="15400" max="15400" width="5.88671875" style="407" customWidth="1"/>
    <col min="15401" max="15409" width="2.6640625" style="407" customWidth="1"/>
    <col min="15410" max="15616" width="9" style="407"/>
    <col min="15617" max="15617" width="7.109375" style="407" customWidth="1"/>
    <col min="15618" max="15654" width="2.6640625" style="407" customWidth="1"/>
    <col min="15655" max="15655" width="5.44140625" style="407" customWidth="1"/>
    <col min="15656" max="15656" width="5.88671875" style="407" customWidth="1"/>
    <col min="15657" max="15665" width="2.6640625" style="407" customWidth="1"/>
    <col min="15666" max="15872" width="9" style="407"/>
    <col min="15873" max="15873" width="7.109375" style="407" customWidth="1"/>
    <col min="15874" max="15910" width="2.6640625" style="407" customWidth="1"/>
    <col min="15911" max="15911" width="5.44140625" style="407" customWidth="1"/>
    <col min="15912" max="15912" width="5.88671875" style="407" customWidth="1"/>
    <col min="15913" max="15921" width="2.6640625" style="407" customWidth="1"/>
    <col min="15922" max="16128" width="9" style="407"/>
    <col min="16129" max="16129" width="7.109375" style="407" customWidth="1"/>
    <col min="16130" max="16166" width="2.6640625" style="407" customWidth="1"/>
    <col min="16167" max="16167" width="5.44140625" style="407" customWidth="1"/>
    <col min="16168" max="16168" width="5.88671875" style="407" customWidth="1"/>
    <col min="16169" max="16177" width="2.6640625" style="407" customWidth="1"/>
    <col min="16178" max="16384" width="9" style="407"/>
  </cols>
  <sheetData>
    <row r="1" spans="2:42" ht="21" customHeight="1" x14ac:dyDescent="0.2">
      <c r="B1" s="573" t="s">
        <v>700</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row>
    <row r="2" spans="2:42" ht="21" customHeight="1" x14ac:dyDescent="0.2">
      <c r="B2" s="575" t="s">
        <v>701</v>
      </c>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c r="AN2" s="575"/>
      <c r="AO2" s="575"/>
      <c r="AP2" s="575"/>
    </row>
    <row r="3" spans="2:42" ht="21" customHeight="1" x14ac:dyDescent="0.2"/>
    <row r="4" spans="2:42" ht="21" customHeight="1" x14ac:dyDescent="0.2">
      <c r="AA4" s="407" t="s">
        <v>1096</v>
      </c>
      <c r="AH4" s="409"/>
    </row>
    <row r="5" spans="2:42" ht="21" customHeight="1" x14ac:dyDescent="0.2"/>
    <row r="6" spans="2:42" ht="21" customHeight="1" x14ac:dyDescent="0.2">
      <c r="C6" s="576" t="s">
        <v>702</v>
      </c>
      <c r="D6" s="576"/>
      <c r="E6" s="576"/>
      <c r="F6" s="576"/>
      <c r="G6" s="576"/>
      <c r="H6" s="576"/>
      <c r="I6" s="576"/>
      <c r="J6" s="576"/>
      <c r="K6" s="576"/>
      <c r="M6" s="407" t="s">
        <v>703</v>
      </c>
    </row>
    <row r="7" spans="2:42" ht="21" customHeight="1" x14ac:dyDescent="0.2"/>
    <row r="8" spans="2:42" ht="21" customHeight="1" x14ac:dyDescent="0.2">
      <c r="R8" s="407" t="s">
        <v>704</v>
      </c>
      <c r="U8" s="577" t="s">
        <v>705</v>
      </c>
      <c r="V8" s="577"/>
      <c r="W8" s="577"/>
      <c r="X8" s="577"/>
      <c r="Y8" s="577"/>
      <c r="Z8" s="577"/>
      <c r="AA8" s="577"/>
      <c r="AB8" s="578" t="s">
        <v>706</v>
      </c>
      <c r="AC8" s="578"/>
      <c r="AD8" s="578"/>
      <c r="AE8" s="578"/>
      <c r="AF8" s="578"/>
      <c r="AG8" s="578"/>
      <c r="AH8" s="578"/>
      <c r="AI8" s="578"/>
      <c r="AJ8" s="578"/>
      <c r="AK8" s="578"/>
      <c r="AL8" s="578"/>
      <c r="AM8" s="578"/>
    </row>
    <row r="9" spans="2:42" ht="21" customHeight="1" x14ac:dyDescent="0.2">
      <c r="U9" s="577" t="s">
        <v>707</v>
      </c>
      <c r="V9" s="577"/>
      <c r="W9" s="577"/>
      <c r="X9" s="577"/>
      <c r="Y9" s="577"/>
      <c r="Z9" s="577"/>
      <c r="AA9" s="577"/>
      <c r="AB9" s="578" t="s">
        <v>708</v>
      </c>
      <c r="AC9" s="578"/>
      <c r="AD9" s="578"/>
      <c r="AE9" s="578"/>
      <c r="AF9" s="578"/>
      <c r="AG9" s="578"/>
      <c r="AH9" s="578"/>
      <c r="AI9" s="578"/>
      <c r="AJ9" s="578"/>
      <c r="AK9" s="578"/>
      <c r="AL9" s="578"/>
      <c r="AM9" s="578"/>
    </row>
    <row r="10" spans="2:42" ht="21" customHeight="1" x14ac:dyDescent="0.2">
      <c r="U10" s="577" t="s">
        <v>709</v>
      </c>
      <c r="V10" s="577"/>
      <c r="W10" s="577"/>
      <c r="X10" s="577"/>
      <c r="Y10" s="577"/>
      <c r="Z10" s="577"/>
      <c r="AA10" s="577"/>
      <c r="AB10" s="578" t="s">
        <v>710</v>
      </c>
      <c r="AC10" s="578"/>
      <c r="AD10" s="578"/>
      <c r="AE10" s="578"/>
      <c r="AF10" s="578"/>
      <c r="AG10" s="578"/>
      <c r="AH10" s="578"/>
      <c r="AI10" s="578"/>
      <c r="AJ10" s="578"/>
      <c r="AK10" s="578"/>
      <c r="AL10" s="578"/>
      <c r="AM10" s="407" t="s">
        <v>711</v>
      </c>
    </row>
    <row r="11" spans="2:42" ht="21" customHeight="1" x14ac:dyDescent="0.2"/>
    <row r="12" spans="2:42" ht="21" customHeight="1" x14ac:dyDescent="0.2"/>
    <row r="13" spans="2:42" ht="21" customHeight="1" x14ac:dyDescent="0.2">
      <c r="B13" s="579" t="s">
        <v>712</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row>
    <row r="14" spans="2:42" ht="21" customHeight="1" thickBot="1" x14ac:dyDescent="0.25">
      <c r="B14" s="411"/>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row>
    <row r="15" spans="2:42" ht="21" customHeight="1" x14ac:dyDescent="0.2">
      <c r="B15" s="580" t="s">
        <v>704</v>
      </c>
      <c r="C15" s="583" t="s">
        <v>713</v>
      </c>
      <c r="D15" s="583"/>
      <c r="E15" s="583"/>
      <c r="F15" s="583"/>
      <c r="G15" s="583"/>
      <c r="H15" s="583"/>
      <c r="I15" s="583"/>
      <c r="J15" s="583"/>
      <c r="K15" s="584" t="s">
        <v>714</v>
      </c>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4"/>
      <c r="AL15" s="584"/>
      <c r="AM15" s="585"/>
    </row>
    <row r="16" spans="2:42" ht="21" customHeight="1" x14ac:dyDescent="0.2">
      <c r="B16" s="581"/>
      <c r="C16" s="586" t="s">
        <v>715</v>
      </c>
      <c r="D16" s="586"/>
      <c r="E16" s="586"/>
      <c r="F16" s="586"/>
      <c r="G16" s="586"/>
      <c r="H16" s="586"/>
      <c r="I16" s="586"/>
      <c r="J16" s="586"/>
      <c r="K16" s="587" t="s">
        <v>716</v>
      </c>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587"/>
      <c r="AI16" s="587"/>
      <c r="AJ16" s="587"/>
      <c r="AK16" s="587"/>
      <c r="AL16" s="587"/>
      <c r="AM16" s="588"/>
    </row>
    <row r="17" spans="2:39" ht="21" customHeight="1" x14ac:dyDescent="0.2">
      <c r="B17" s="581"/>
      <c r="C17" s="589" t="s">
        <v>717</v>
      </c>
      <c r="D17" s="590"/>
      <c r="E17" s="590"/>
      <c r="F17" s="590"/>
      <c r="G17" s="590"/>
      <c r="H17" s="590"/>
      <c r="I17" s="590"/>
      <c r="J17" s="591"/>
      <c r="K17" s="598" t="s">
        <v>718</v>
      </c>
      <c r="L17" s="599"/>
      <c r="M17" s="599"/>
      <c r="N17" s="599"/>
      <c r="O17" s="599"/>
      <c r="P17" s="600" t="s">
        <v>719</v>
      </c>
      <c r="Q17" s="600"/>
      <c r="R17" s="600"/>
      <c r="S17" s="413"/>
      <c r="T17" s="600"/>
      <c r="U17" s="600"/>
      <c r="V17" s="600"/>
      <c r="W17" s="600"/>
      <c r="X17" s="414" t="s">
        <v>720</v>
      </c>
      <c r="Y17" s="414"/>
      <c r="Z17" s="414"/>
      <c r="AA17" s="414"/>
      <c r="AB17" s="414"/>
      <c r="AC17" s="414"/>
      <c r="AD17" s="414"/>
      <c r="AE17" s="414"/>
      <c r="AF17" s="414"/>
      <c r="AG17" s="414"/>
      <c r="AH17" s="414"/>
      <c r="AI17" s="414"/>
      <c r="AJ17" s="414"/>
      <c r="AK17" s="414"/>
      <c r="AL17" s="414"/>
      <c r="AM17" s="415"/>
    </row>
    <row r="18" spans="2:39" ht="21" customHeight="1" x14ac:dyDescent="0.2">
      <c r="B18" s="581"/>
      <c r="C18" s="592"/>
      <c r="D18" s="593"/>
      <c r="E18" s="593"/>
      <c r="F18" s="593"/>
      <c r="G18" s="593"/>
      <c r="H18" s="593"/>
      <c r="I18" s="593"/>
      <c r="J18" s="594"/>
      <c r="K18" s="601" t="s">
        <v>721</v>
      </c>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601"/>
      <c r="AL18" s="601"/>
      <c r="AM18" s="602"/>
    </row>
    <row r="19" spans="2:39" ht="21" customHeight="1" x14ac:dyDescent="0.2">
      <c r="B19" s="581"/>
      <c r="C19" s="592"/>
      <c r="D19" s="593"/>
      <c r="E19" s="593"/>
      <c r="F19" s="593"/>
      <c r="G19" s="593"/>
      <c r="H19" s="593"/>
      <c r="I19" s="593"/>
      <c r="J19" s="594"/>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03"/>
      <c r="AL19" s="603"/>
      <c r="AM19" s="604"/>
    </row>
    <row r="20" spans="2:39" ht="21" customHeight="1" x14ac:dyDescent="0.2">
      <c r="B20" s="581"/>
      <c r="C20" s="595"/>
      <c r="D20" s="596"/>
      <c r="E20" s="596"/>
      <c r="F20" s="596"/>
      <c r="G20" s="596"/>
      <c r="H20" s="596"/>
      <c r="I20" s="596"/>
      <c r="J20" s="597"/>
      <c r="K20" s="605"/>
      <c r="L20" s="605"/>
      <c r="M20" s="605"/>
      <c r="N20" s="605"/>
      <c r="O20" s="605"/>
      <c r="P20" s="605"/>
      <c r="Q20" s="605"/>
      <c r="R20" s="605"/>
      <c r="S20" s="605"/>
      <c r="T20" s="605"/>
      <c r="U20" s="605"/>
      <c r="V20" s="605"/>
      <c r="W20" s="605"/>
      <c r="X20" s="605"/>
      <c r="Y20" s="605"/>
      <c r="Z20" s="605"/>
      <c r="AA20" s="605"/>
      <c r="AB20" s="605"/>
      <c r="AC20" s="605"/>
      <c r="AD20" s="605"/>
      <c r="AE20" s="605"/>
      <c r="AF20" s="605"/>
      <c r="AG20" s="605"/>
      <c r="AH20" s="605"/>
      <c r="AI20" s="605"/>
      <c r="AJ20" s="605"/>
      <c r="AK20" s="605"/>
      <c r="AL20" s="605"/>
      <c r="AM20" s="606"/>
    </row>
    <row r="21" spans="2:39" ht="21" customHeight="1" x14ac:dyDescent="0.2">
      <c r="B21" s="581"/>
      <c r="C21" s="607" t="s">
        <v>722</v>
      </c>
      <c r="D21" s="608"/>
      <c r="E21" s="608"/>
      <c r="F21" s="608"/>
      <c r="G21" s="608"/>
      <c r="H21" s="608"/>
      <c r="I21" s="608"/>
      <c r="J21" s="609"/>
      <c r="K21" s="610" t="s">
        <v>723</v>
      </c>
      <c r="L21" s="610"/>
      <c r="M21" s="610"/>
      <c r="N21" s="610"/>
      <c r="O21" s="610"/>
      <c r="P21" s="611" t="s">
        <v>724</v>
      </c>
      <c r="Q21" s="611"/>
      <c r="R21" s="611"/>
      <c r="S21" s="611"/>
      <c r="T21" s="611"/>
      <c r="U21" s="611"/>
      <c r="V21" s="611"/>
      <c r="W21" s="611"/>
      <c r="X21" s="611"/>
      <c r="Y21" s="610" t="s">
        <v>725</v>
      </c>
      <c r="Z21" s="610"/>
      <c r="AA21" s="610"/>
      <c r="AB21" s="610"/>
      <c r="AC21" s="610"/>
      <c r="AD21" s="612" t="s">
        <v>724</v>
      </c>
      <c r="AE21" s="612"/>
      <c r="AF21" s="612"/>
      <c r="AG21" s="612"/>
      <c r="AH21" s="612"/>
      <c r="AI21" s="612"/>
      <c r="AJ21" s="612"/>
      <c r="AK21" s="612"/>
      <c r="AL21" s="612"/>
      <c r="AM21" s="613"/>
    </row>
    <row r="22" spans="2:39" ht="21" customHeight="1" x14ac:dyDescent="0.2">
      <c r="B22" s="581"/>
      <c r="C22" s="607" t="s">
        <v>726</v>
      </c>
      <c r="D22" s="608"/>
      <c r="E22" s="608"/>
      <c r="F22" s="608"/>
      <c r="G22" s="608"/>
      <c r="H22" s="608"/>
      <c r="I22" s="608"/>
      <c r="J22" s="609"/>
      <c r="K22" s="610" t="s">
        <v>727</v>
      </c>
      <c r="L22" s="610"/>
      <c r="M22" s="610"/>
      <c r="N22" s="610"/>
      <c r="O22" s="610"/>
      <c r="P22" s="610"/>
      <c r="Q22" s="610"/>
      <c r="R22" s="610"/>
      <c r="S22" s="610"/>
      <c r="T22" s="610"/>
      <c r="U22" s="610"/>
      <c r="V22" s="610" t="s">
        <v>728</v>
      </c>
      <c r="W22" s="610"/>
      <c r="X22" s="610"/>
      <c r="Y22" s="610"/>
      <c r="Z22" s="610"/>
      <c r="AA22" s="610"/>
      <c r="AB22" s="610"/>
      <c r="AC22" s="610"/>
      <c r="AD22" s="610" t="s">
        <v>729</v>
      </c>
      <c r="AE22" s="610"/>
      <c r="AF22" s="610"/>
      <c r="AG22" s="610"/>
      <c r="AH22" s="610"/>
      <c r="AI22" s="610"/>
      <c r="AJ22" s="610"/>
      <c r="AK22" s="610"/>
      <c r="AL22" s="610"/>
      <c r="AM22" s="621"/>
    </row>
    <row r="23" spans="2:39" ht="21" customHeight="1" x14ac:dyDescent="0.2">
      <c r="B23" s="581"/>
      <c r="C23" s="607" t="s">
        <v>730</v>
      </c>
      <c r="D23" s="608"/>
      <c r="E23" s="608"/>
      <c r="F23" s="608"/>
      <c r="G23" s="608"/>
      <c r="H23" s="608"/>
      <c r="I23" s="608"/>
      <c r="J23" s="609"/>
      <c r="K23" s="610" t="s">
        <v>731</v>
      </c>
      <c r="L23" s="610"/>
      <c r="M23" s="610"/>
      <c r="N23" s="610"/>
      <c r="O23" s="610"/>
      <c r="P23" s="610" t="s">
        <v>732</v>
      </c>
      <c r="Q23" s="610"/>
      <c r="R23" s="610"/>
      <c r="S23" s="610"/>
      <c r="T23" s="610"/>
      <c r="U23" s="610"/>
      <c r="V23" s="610"/>
      <c r="W23" s="610"/>
      <c r="X23" s="610"/>
      <c r="Y23" s="610" t="s">
        <v>733</v>
      </c>
      <c r="Z23" s="610"/>
      <c r="AA23" s="610"/>
      <c r="AB23" s="610"/>
      <c r="AC23" s="610"/>
      <c r="AD23" s="610" t="s">
        <v>734</v>
      </c>
      <c r="AE23" s="610"/>
      <c r="AF23" s="610"/>
      <c r="AG23" s="610"/>
      <c r="AH23" s="610"/>
      <c r="AI23" s="610"/>
      <c r="AJ23" s="610"/>
      <c r="AK23" s="610"/>
      <c r="AL23" s="610"/>
      <c r="AM23" s="621"/>
    </row>
    <row r="24" spans="2:39" ht="21" customHeight="1" x14ac:dyDescent="0.2">
      <c r="B24" s="581"/>
      <c r="C24" s="589" t="s">
        <v>735</v>
      </c>
      <c r="D24" s="590"/>
      <c r="E24" s="590"/>
      <c r="F24" s="590"/>
      <c r="G24" s="590"/>
      <c r="H24" s="590"/>
      <c r="I24" s="590"/>
      <c r="J24" s="591"/>
      <c r="K24" s="617" t="s">
        <v>718</v>
      </c>
      <c r="L24" s="618"/>
      <c r="M24" s="618"/>
      <c r="N24" s="618"/>
      <c r="O24" s="618"/>
      <c r="P24" s="413" t="s">
        <v>736</v>
      </c>
      <c r="Q24" s="413"/>
      <c r="R24" s="413"/>
      <c r="S24" s="413"/>
      <c r="T24" s="600"/>
      <c r="U24" s="600"/>
      <c r="V24" s="600"/>
      <c r="W24" s="600"/>
      <c r="X24" s="412" t="s">
        <v>720</v>
      </c>
      <c r="Y24" s="414"/>
      <c r="Z24" s="414"/>
      <c r="AA24" s="414"/>
      <c r="AB24" s="414"/>
      <c r="AC24" s="414"/>
      <c r="AD24" s="414"/>
      <c r="AE24" s="414"/>
      <c r="AF24" s="414"/>
      <c r="AG24" s="414"/>
      <c r="AH24" s="414"/>
      <c r="AI24" s="414"/>
      <c r="AJ24" s="414"/>
      <c r="AK24" s="414"/>
      <c r="AL24" s="414"/>
      <c r="AM24" s="415"/>
    </row>
    <row r="25" spans="2:39" ht="21" customHeight="1" x14ac:dyDescent="0.2">
      <c r="B25" s="581"/>
      <c r="C25" s="592"/>
      <c r="D25" s="593"/>
      <c r="E25" s="593"/>
      <c r="F25" s="593"/>
      <c r="G25" s="593"/>
      <c r="H25" s="593"/>
      <c r="I25" s="593"/>
      <c r="J25" s="594"/>
      <c r="K25" s="601" t="s">
        <v>737</v>
      </c>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c r="AI25" s="601"/>
      <c r="AJ25" s="601"/>
      <c r="AK25" s="601"/>
      <c r="AL25" s="601"/>
      <c r="AM25" s="602"/>
    </row>
    <row r="26" spans="2:39" ht="21" customHeight="1" x14ac:dyDescent="0.2">
      <c r="B26" s="581"/>
      <c r="C26" s="592"/>
      <c r="D26" s="593"/>
      <c r="E26" s="593"/>
      <c r="F26" s="593"/>
      <c r="G26" s="593"/>
      <c r="H26" s="593"/>
      <c r="I26" s="593"/>
      <c r="J26" s="594"/>
      <c r="K26" s="603"/>
      <c r="L26" s="603"/>
      <c r="M26" s="603"/>
      <c r="N26" s="603"/>
      <c r="O26" s="603"/>
      <c r="P26" s="603"/>
      <c r="Q26" s="603"/>
      <c r="R26" s="603"/>
      <c r="S26" s="603"/>
      <c r="T26" s="603"/>
      <c r="U26" s="603"/>
      <c r="V26" s="603"/>
      <c r="W26" s="603"/>
      <c r="X26" s="603"/>
      <c r="Y26" s="603"/>
      <c r="Z26" s="603"/>
      <c r="AA26" s="603"/>
      <c r="AB26" s="603"/>
      <c r="AC26" s="603"/>
      <c r="AD26" s="603"/>
      <c r="AE26" s="603"/>
      <c r="AF26" s="603"/>
      <c r="AG26" s="603"/>
      <c r="AH26" s="603"/>
      <c r="AI26" s="603"/>
      <c r="AJ26" s="603"/>
      <c r="AK26" s="603"/>
      <c r="AL26" s="603"/>
      <c r="AM26" s="604"/>
    </row>
    <row r="27" spans="2:39" ht="21" customHeight="1" thickBot="1" x14ac:dyDescent="0.25">
      <c r="B27" s="582"/>
      <c r="C27" s="614"/>
      <c r="D27" s="615"/>
      <c r="E27" s="615"/>
      <c r="F27" s="615"/>
      <c r="G27" s="615"/>
      <c r="H27" s="615"/>
      <c r="I27" s="615"/>
      <c r="J27" s="616"/>
      <c r="K27" s="619"/>
      <c r="L27" s="619"/>
      <c r="M27" s="619"/>
      <c r="N27" s="619"/>
      <c r="O27" s="619"/>
      <c r="P27" s="619"/>
      <c r="Q27" s="619"/>
      <c r="R27" s="619"/>
      <c r="S27" s="619"/>
      <c r="T27" s="619"/>
      <c r="U27" s="619"/>
      <c r="V27" s="619"/>
      <c r="W27" s="619"/>
      <c r="X27" s="619"/>
      <c r="Y27" s="619"/>
      <c r="Z27" s="619"/>
      <c r="AA27" s="619"/>
      <c r="AB27" s="619"/>
      <c r="AC27" s="619"/>
      <c r="AD27" s="619"/>
      <c r="AE27" s="619"/>
      <c r="AF27" s="619"/>
      <c r="AG27" s="619"/>
      <c r="AH27" s="619"/>
      <c r="AI27" s="619"/>
      <c r="AJ27" s="619"/>
      <c r="AK27" s="619"/>
      <c r="AL27" s="619"/>
      <c r="AM27" s="620"/>
    </row>
    <row r="28" spans="2:39" ht="21" customHeight="1" x14ac:dyDescent="0.2">
      <c r="B28" s="636" t="s">
        <v>738</v>
      </c>
      <c r="C28" s="583" t="s">
        <v>713</v>
      </c>
      <c r="D28" s="583"/>
      <c r="E28" s="583"/>
      <c r="F28" s="583"/>
      <c r="G28" s="583"/>
      <c r="H28" s="583"/>
      <c r="I28" s="583"/>
      <c r="J28" s="583"/>
      <c r="K28" s="584" t="s">
        <v>739</v>
      </c>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4"/>
      <c r="AL28" s="584"/>
      <c r="AM28" s="585"/>
    </row>
    <row r="29" spans="2:39" ht="21" customHeight="1" x14ac:dyDescent="0.2">
      <c r="B29" s="637"/>
      <c r="C29" s="586" t="s">
        <v>740</v>
      </c>
      <c r="D29" s="586"/>
      <c r="E29" s="586"/>
      <c r="F29" s="586"/>
      <c r="G29" s="586"/>
      <c r="H29" s="586"/>
      <c r="I29" s="586"/>
      <c r="J29" s="586"/>
      <c r="K29" s="639" t="s">
        <v>741</v>
      </c>
      <c r="L29" s="639"/>
      <c r="M29" s="639"/>
      <c r="N29" s="639"/>
      <c r="O29" s="639"/>
      <c r="P29" s="639"/>
      <c r="Q29" s="639"/>
      <c r="R29" s="639"/>
      <c r="S29" s="639"/>
      <c r="T29" s="639"/>
      <c r="U29" s="639"/>
      <c r="V29" s="639"/>
      <c r="W29" s="639"/>
      <c r="X29" s="639"/>
      <c r="Y29" s="639"/>
      <c r="Z29" s="639"/>
      <c r="AA29" s="639"/>
      <c r="AB29" s="639"/>
      <c r="AC29" s="639"/>
      <c r="AD29" s="639"/>
      <c r="AE29" s="639"/>
      <c r="AF29" s="639"/>
      <c r="AG29" s="639"/>
      <c r="AH29" s="639"/>
      <c r="AI29" s="639"/>
      <c r="AJ29" s="639"/>
      <c r="AK29" s="639"/>
      <c r="AL29" s="639"/>
      <c r="AM29" s="640"/>
    </row>
    <row r="30" spans="2:39" ht="21" customHeight="1" x14ac:dyDescent="0.2">
      <c r="B30" s="637"/>
      <c r="C30" s="592" t="s">
        <v>742</v>
      </c>
      <c r="D30" s="593"/>
      <c r="E30" s="593"/>
      <c r="F30" s="593"/>
      <c r="G30" s="593"/>
      <c r="H30" s="593"/>
      <c r="I30" s="593"/>
      <c r="J30" s="594"/>
      <c r="K30" s="617" t="s">
        <v>718</v>
      </c>
      <c r="L30" s="618"/>
      <c r="M30" s="618"/>
      <c r="N30" s="618"/>
      <c r="O30" s="618"/>
      <c r="P30" s="600" t="s">
        <v>719</v>
      </c>
      <c r="Q30" s="600"/>
      <c r="R30" s="600"/>
      <c r="S30" s="413"/>
      <c r="T30" s="641"/>
      <c r="U30" s="641"/>
      <c r="V30" s="641"/>
      <c r="W30" s="641"/>
      <c r="X30" s="412" t="s">
        <v>720</v>
      </c>
      <c r="Y30" s="414"/>
      <c r="Z30" s="414"/>
      <c r="AA30" s="414"/>
      <c r="AB30" s="414"/>
      <c r="AC30" s="414"/>
      <c r="AD30" s="414"/>
      <c r="AE30" s="414"/>
      <c r="AF30" s="414"/>
      <c r="AG30" s="414"/>
      <c r="AH30" s="414"/>
      <c r="AI30" s="414"/>
      <c r="AJ30" s="414"/>
      <c r="AK30" s="414"/>
      <c r="AL30" s="414"/>
      <c r="AM30" s="415"/>
    </row>
    <row r="31" spans="2:39" ht="21" customHeight="1" x14ac:dyDescent="0.2">
      <c r="B31" s="637"/>
      <c r="C31" s="592"/>
      <c r="D31" s="593"/>
      <c r="E31" s="593"/>
      <c r="F31" s="593"/>
      <c r="G31" s="593"/>
      <c r="H31" s="593"/>
      <c r="I31" s="593"/>
      <c r="J31" s="594"/>
      <c r="K31" s="642" t="s">
        <v>743</v>
      </c>
      <c r="L31" s="642"/>
      <c r="M31" s="642"/>
      <c r="N31" s="642"/>
      <c r="O31" s="642"/>
      <c r="P31" s="642"/>
      <c r="Q31" s="642"/>
      <c r="R31" s="642"/>
      <c r="S31" s="642"/>
      <c r="T31" s="642"/>
      <c r="U31" s="642"/>
      <c r="V31" s="642"/>
      <c r="W31" s="642"/>
      <c r="X31" s="642"/>
      <c r="Y31" s="642"/>
      <c r="Z31" s="642"/>
      <c r="AA31" s="642"/>
      <c r="AB31" s="642"/>
      <c r="AC31" s="642"/>
      <c r="AD31" s="642"/>
      <c r="AE31" s="642"/>
      <c r="AF31" s="642"/>
      <c r="AG31" s="642"/>
      <c r="AH31" s="642"/>
      <c r="AI31" s="642"/>
      <c r="AJ31" s="642"/>
      <c r="AK31" s="642"/>
      <c r="AL31" s="642"/>
      <c r="AM31" s="643"/>
    </row>
    <row r="32" spans="2:39" ht="21" customHeight="1" x14ac:dyDescent="0.2">
      <c r="B32" s="637"/>
      <c r="C32" s="595"/>
      <c r="D32" s="596"/>
      <c r="E32" s="596"/>
      <c r="F32" s="596"/>
      <c r="G32" s="596"/>
      <c r="H32" s="596"/>
      <c r="I32" s="596"/>
      <c r="J32" s="597"/>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1"/>
      <c r="AL32" s="601"/>
      <c r="AM32" s="602"/>
    </row>
    <row r="33" spans="2:39" ht="21" customHeight="1" x14ac:dyDescent="0.2">
      <c r="B33" s="637"/>
      <c r="C33" s="589" t="s">
        <v>744</v>
      </c>
      <c r="D33" s="590"/>
      <c r="E33" s="590"/>
      <c r="F33" s="590"/>
      <c r="G33" s="590"/>
      <c r="H33" s="590"/>
      <c r="I33" s="590"/>
      <c r="J33" s="591"/>
      <c r="K33" s="622">
        <v>2210600223</v>
      </c>
      <c r="L33" s="600"/>
      <c r="M33" s="600"/>
      <c r="N33" s="600"/>
      <c r="O33" s="600"/>
      <c r="P33" s="600"/>
      <c r="Q33" s="600"/>
      <c r="R33" s="600"/>
      <c r="S33" s="600"/>
      <c r="T33" s="623"/>
      <c r="U33" s="622" t="s">
        <v>579</v>
      </c>
      <c r="V33" s="600"/>
      <c r="W33" s="600"/>
      <c r="X33" s="600"/>
      <c r="Y33" s="600"/>
      <c r="Z33" s="600"/>
      <c r="AA33" s="623"/>
      <c r="AB33" s="416">
        <v>4</v>
      </c>
      <c r="AC33" s="416">
        <v>6</v>
      </c>
      <c r="AD33" s="630" t="s">
        <v>745</v>
      </c>
      <c r="AE33" s="631"/>
      <c r="AF33" s="631"/>
      <c r="AG33" s="631"/>
      <c r="AH33" s="631"/>
      <c r="AI33" s="631"/>
      <c r="AJ33" s="631"/>
      <c r="AK33" s="631"/>
      <c r="AL33" s="631"/>
      <c r="AM33" s="632"/>
    </row>
    <row r="34" spans="2:39" ht="21" customHeight="1" x14ac:dyDescent="0.2">
      <c r="B34" s="637"/>
      <c r="C34" s="592"/>
      <c r="D34" s="593"/>
      <c r="E34" s="593"/>
      <c r="F34" s="593"/>
      <c r="G34" s="593"/>
      <c r="H34" s="593"/>
      <c r="I34" s="593"/>
      <c r="J34" s="594"/>
      <c r="K34" s="624"/>
      <c r="L34" s="625"/>
      <c r="M34" s="625"/>
      <c r="N34" s="625"/>
      <c r="O34" s="625"/>
      <c r="P34" s="625"/>
      <c r="Q34" s="625"/>
      <c r="R34" s="625"/>
      <c r="S34" s="625"/>
      <c r="T34" s="626"/>
      <c r="U34" s="624"/>
      <c r="V34" s="625"/>
      <c r="W34" s="625"/>
      <c r="X34" s="625"/>
      <c r="Y34" s="625"/>
      <c r="Z34" s="625"/>
      <c r="AA34" s="626"/>
      <c r="AB34" s="416"/>
      <c r="AC34" s="416"/>
      <c r="AD34" s="633"/>
      <c r="AE34" s="634"/>
      <c r="AF34" s="634"/>
      <c r="AG34" s="634"/>
      <c r="AH34" s="634"/>
      <c r="AI34" s="634"/>
      <c r="AJ34" s="634"/>
      <c r="AK34" s="634"/>
      <c r="AL34" s="634"/>
      <c r="AM34" s="635"/>
    </row>
    <row r="35" spans="2:39" ht="21" customHeight="1" x14ac:dyDescent="0.2">
      <c r="B35" s="637"/>
      <c r="C35" s="592"/>
      <c r="D35" s="593"/>
      <c r="E35" s="593"/>
      <c r="F35" s="593"/>
      <c r="G35" s="593"/>
      <c r="H35" s="593"/>
      <c r="I35" s="593"/>
      <c r="J35" s="594"/>
      <c r="K35" s="624"/>
      <c r="L35" s="625"/>
      <c r="M35" s="625"/>
      <c r="N35" s="625"/>
      <c r="O35" s="625"/>
      <c r="P35" s="625"/>
      <c r="Q35" s="625"/>
      <c r="R35" s="625"/>
      <c r="S35" s="625"/>
      <c r="T35" s="626"/>
      <c r="U35" s="624"/>
      <c r="V35" s="625"/>
      <c r="W35" s="625"/>
      <c r="X35" s="625"/>
      <c r="Y35" s="625"/>
      <c r="Z35" s="625"/>
      <c r="AA35" s="626"/>
      <c r="AB35" s="416"/>
      <c r="AC35" s="416"/>
      <c r="AD35" s="633"/>
      <c r="AE35" s="634"/>
      <c r="AF35" s="634"/>
      <c r="AG35" s="634"/>
      <c r="AH35" s="634"/>
      <c r="AI35" s="634"/>
      <c r="AJ35" s="634"/>
      <c r="AK35" s="634"/>
      <c r="AL35" s="634"/>
      <c r="AM35" s="635"/>
    </row>
    <row r="36" spans="2:39" ht="21" customHeight="1" x14ac:dyDescent="0.2">
      <c r="B36" s="637"/>
      <c r="C36" s="595"/>
      <c r="D36" s="596"/>
      <c r="E36" s="596"/>
      <c r="F36" s="596"/>
      <c r="G36" s="596"/>
      <c r="H36" s="596"/>
      <c r="I36" s="596"/>
      <c r="J36" s="597"/>
      <c r="K36" s="627"/>
      <c r="L36" s="628"/>
      <c r="M36" s="628"/>
      <c r="N36" s="628"/>
      <c r="O36" s="628"/>
      <c r="P36" s="628"/>
      <c r="Q36" s="628"/>
      <c r="R36" s="628"/>
      <c r="S36" s="628"/>
      <c r="T36" s="629"/>
      <c r="U36" s="627"/>
      <c r="V36" s="628"/>
      <c r="W36" s="628"/>
      <c r="X36" s="628"/>
      <c r="Y36" s="628"/>
      <c r="Z36" s="628"/>
      <c r="AA36" s="629"/>
      <c r="AB36" s="416"/>
      <c r="AC36" s="416"/>
      <c r="AD36" s="630"/>
      <c r="AE36" s="631"/>
      <c r="AF36" s="631"/>
      <c r="AG36" s="631"/>
      <c r="AH36" s="631"/>
      <c r="AI36" s="631"/>
      <c r="AJ36" s="631"/>
      <c r="AK36" s="631"/>
      <c r="AL36" s="631"/>
      <c r="AM36" s="632"/>
    </row>
    <row r="37" spans="2:39" ht="21" customHeight="1" x14ac:dyDescent="0.2">
      <c r="B37" s="637"/>
      <c r="C37" s="607" t="s">
        <v>722</v>
      </c>
      <c r="D37" s="608"/>
      <c r="E37" s="608"/>
      <c r="F37" s="608"/>
      <c r="G37" s="608"/>
      <c r="H37" s="608"/>
      <c r="I37" s="608"/>
      <c r="J37" s="609"/>
      <c r="K37" s="610" t="s">
        <v>723</v>
      </c>
      <c r="L37" s="610"/>
      <c r="M37" s="610"/>
      <c r="N37" s="610"/>
      <c r="O37" s="610"/>
      <c r="P37" s="611" t="s">
        <v>724</v>
      </c>
      <c r="Q37" s="611"/>
      <c r="R37" s="611"/>
      <c r="S37" s="611"/>
      <c r="T37" s="611"/>
      <c r="U37" s="611"/>
      <c r="V37" s="611"/>
      <c r="W37" s="611"/>
      <c r="X37" s="611"/>
      <c r="Y37" s="610" t="s">
        <v>725</v>
      </c>
      <c r="Z37" s="610"/>
      <c r="AA37" s="610"/>
      <c r="AB37" s="610"/>
      <c r="AC37" s="610"/>
      <c r="AD37" s="612" t="s">
        <v>724</v>
      </c>
      <c r="AE37" s="612"/>
      <c r="AF37" s="612"/>
      <c r="AG37" s="612"/>
      <c r="AH37" s="612"/>
      <c r="AI37" s="612"/>
      <c r="AJ37" s="612"/>
      <c r="AK37" s="612"/>
      <c r="AL37" s="612"/>
      <c r="AM37" s="613"/>
    </row>
    <row r="38" spans="2:39" ht="21" customHeight="1" x14ac:dyDescent="0.2">
      <c r="B38" s="637"/>
      <c r="C38" s="607" t="s">
        <v>746</v>
      </c>
      <c r="D38" s="608"/>
      <c r="E38" s="608"/>
      <c r="F38" s="608"/>
      <c r="G38" s="608"/>
      <c r="H38" s="608"/>
      <c r="I38" s="608"/>
      <c r="J38" s="609"/>
      <c r="K38" s="610" t="s">
        <v>731</v>
      </c>
      <c r="L38" s="610"/>
      <c r="M38" s="610"/>
      <c r="N38" s="610"/>
      <c r="O38" s="610"/>
      <c r="P38" s="610" t="s">
        <v>747</v>
      </c>
      <c r="Q38" s="610"/>
      <c r="R38" s="610"/>
      <c r="S38" s="610"/>
      <c r="T38" s="610"/>
      <c r="U38" s="610"/>
      <c r="V38" s="610"/>
      <c r="W38" s="610"/>
      <c r="X38" s="610"/>
      <c r="Y38" s="610" t="s">
        <v>733</v>
      </c>
      <c r="Z38" s="610"/>
      <c r="AA38" s="610"/>
      <c r="AB38" s="610"/>
      <c r="AC38" s="610"/>
      <c r="AD38" s="610" t="s">
        <v>748</v>
      </c>
      <c r="AE38" s="610"/>
      <c r="AF38" s="610"/>
      <c r="AG38" s="610"/>
      <c r="AH38" s="610"/>
      <c r="AI38" s="610"/>
      <c r="AJ38" s="610"/>
      <c r="AK38" s="610"/>
      <c r="AL38" s="610"/>
      <c r="AM38" s="621"/>
    </row>
    <row r="39" spans="2:39" ht="21" customHeight="1" x14ac:dyDescent="0.2">
      <c r="B39" s="637"/>
      <c r="C39" s="589" t="s">
        <v>749</v>
      </c>
      <c r="D39" s="590"/>
      <c r="E39" s="590"/>
      <c r="F39" s="590"/>
      <c r="G39" s="590"/>
      <c r="H39" s="590"/>
      <c r="I39" s="590"/>
      <c r="J39" s="591"/>
      <c r="K39" s="617" t="s">
        <v>718</v>
      </c>
      <c r="L39" s="618"/>
      <c r="M39" s="618"/>
      <c r="N39" s="618"/>
      <c r="O39" s="618"/>
      <c r="P39" s="653" t="s">
        <v>750</v>
      </c>
      <c r="Q39" s="653"/>
      <c r="R39" s="653"/>
      <c r="S39" s="413"/>
      <c r="T39" s="600"/>
      <c r="U39" s="600"/>
      <c r="V39" s="600"/>
      <c r="W39" s="600"/>
      <c r="X39" s="412" t="s">
        <v>720</v>
      </c>
      <c r="Y39" s="414"/>
      <c r="Z39" s="414"/>
      <c r="AA39" s="414"/>
      <c r="AB39" s="414"/>
      <c r="AC39" s="414"/>
      <c r="AD39" s="414"/>
      <c r="AE39" s="414"/>
      <c r="AF39" s="414"/>
      <c r="AG39" s="414"/>
      <c r="AH39" s="414"/>
      <c r="AI39" s="414"/>
      <c r="AJ39" s="414"/>
      <c r="AK39" s="414"/>
      <c r="AL39" s="414"/>
      <c r="AM39" s="415"/>
    </row>
    <row r="40" spans="2:39" ht="21" customHeight="1" x14ac:dyDescent="0.2">
      <c r="B40" s="637"/>
      <c r="C40" s="592"/>
      <c r="D40" s="593"/>
      <c r="E40" s="593"/>
      <c r="F40" s="593"/>
      <c r="G40" s="593"/>
      <c r="H40" s="593"/>
      <c r="I40" s="593"/>
      <c r="J40" s="594"/>
      <c r="K40" s="642" t="s">
        <v>751</v>
      </c>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3"/>
    </row>
    <row r="41" spans="2:39" ht="21" customHeight="1" x14ac:dyDescent="0.2">
      <c r="B41" s="637"/>
      <c r="C41" s="592"/>
      <c r="D41" s="593"/>
      <c r="E41" s="593"/>
      <c r="F41" s="593"/>
      <c r="G41" s="593"/>
      <c r="H41" s="593"/>
      <c r="I41" s="593"/>
      <c r="J41" s="594"/>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603"/>
      <c r="AM41" s="604"/>
    </row>
    <row r="42" spans="2:39" ht="21" customHeight="1" thickBot="1" x14ac:dyDescent="0.25">
      <c r="B42" s="638"/>
      <c r="C42" s="614"/>
      <c r="D42" s="615"/>
      <c r="E42" s="615"/>
      <c r="F42" s="615"/>
      <c r="G42" s="615"/>
      <c r="H42" s="615"/>
      <c r="I42" s="615"/>
      <c r="J42" s="616"/>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19"/>
      <c r="AH42" s="619"/>
      <c r="AI42" s="619"/>
      <c r="AJ42" s="619"/>
      <c r="AK42" s="619"/>
      <c r="AL42" s="619"/>
      <c r="AM42" s="620"/>
    </row>
    <row r="43" spans="2:39" ht="12.6" customHeight="1" x14ac:dyDescent="0.2">
      <c r="B43" s="644" t="s">
        <v>752</v>
      </c>
      <c r="C43" s="644"/>
      <c r="D43" s="644"/>
      <c r="E43" s="644"/>
      <c r="F43" s="644"/>
      <c r="G43" s="644"/>
      <c r="H43" s="644"/>
      <c r="I43" s="644"/>
      <c r="J43" s="644"/>
      <c r="K43" s="644"/>
      <c r="L43" s="644"/>
      <c r="M43" s="644"/>
      <c r="N43" s="644"/>
      <c r="O43" s="644"/>
      <c r="P43" s="644"/>
      <c r="Q43" s="644"/>
      <c r="R43" s="644"/>
      <c r="S43" s="644"/>
      <c r="T43" s="644"/>
      <c r="U43" s="644"/>
      <c r="V43" s="644"/>
      <c r="W43" s="644"/>
      <c r="X43" s="644"/>
      <c r="Y43" s="644"/>
      <c r="Z43" s="644"/>
      <c r="AA43" s="644"/>
      <c r="AB43" s="644"/>
      <c r="AC43" s="644"/>
      <c r="AD43" s="644"/>
      <c r="AE43" s="644"/>
      <c r="AF43" s="644"/>
      <c r="AG43" s="644"/>
      <c r="AH43" s="644"/>
      <c r="AI43" s="644"/>
      <c r="AJ43" s="644"/>
      <c r="AK43" s="644"/>
      <c r="AL43" s="644"/>
      <c r="AM43" s="644"/>
    </row>
    <row r="44" spans="2:39" ht="12.6" customHeight="1" x14ac:dyDescent="0.2">
      <c r="B44" s="645"/>
      <c r="C44" s="645"/>
      <c r="D44" s="645"/>
      <c r="E44" s="645"/>
      <c r="F44" s="645"/>
      <c r="G44" s="645"/>
      <c r="H44" s="645"/>
      <c r="I44" s="645"/>
      <c r="J44" s="645"/>
      <c r="K44" s="645"/>
      <c r="L44" s="645"/>
      <c r="M44" s="645"/>
      <c r="N44" s="645"/>
      <c r="O44" s="645"/>
      <c r="P44" s="645"/>
      <c r="Q44" s="645"/>
      <c r="R44" s="645"/>
      <c r="S44" s="645"/>
      <c r="T44" s="645"/>
      <c r="U44" s="645"/>
      <c r="V44" s="645"/>
      <c r="W44" s="645"/>
      <c r="X44" s="645"/>
      <c r="Y44" s="645"/>
      <c r="Z44" s="645"/>
      <c r="AA44" s="645"/>
      <c r="AB44" s="645"/>
      <c r="AC44" s="645"/>
      <c r="AD44" s="645"/>
      <c r="AE44" s="645"/>
      <c r="AF44" s="645"/>
      <c r="AG44" s="645"/>
      <c r="AH44" s="645"/>
      <c r="AI44" s="645"/>
      <c r="AJ44" s="645"/>
      <c r="AK44" s="645"/>
      <c r="AL44" s="645"/>
      <c r="AM44" s="645"/>
    </row>
    <row r="45" spans="2:39" ht="12.6" customHeight="1" x14ac:dyDescent="0.2">
      <c r="B45" s="646" t="s">
        <v>753</v>
      </c>
      <c r="C45" s="646"/>
      <c r="D45" s="646"/>
      <c r="E45" s="646"/>
      <c r="F45" s="646"/>
      <c r="G45" s="646"/>
      <c r="H45" s="646"/>
      <c r="I45" s="646"/>
      <c r="J45" s="646"/>
      <c r="K45" s="646"/>
      <c r="L45" s="646"/>
      <c r="M45" s="646"/>
      <c r="N45" s="646"/>
      <c r="O45" s="646"/>
      <c r="P45" s="646"/>
      <c r="Q45" s="646"/>
      <c r="R45" s="646"/>
      <c r="S45" s="646"/>
      <c r="T45" s="646"/>
      <c r="U45" s="646"/>
      <c r="V45" s="646"/>
      <c r="W45" s="646"/>
      <c r="X45" s="646"/>
      <c r="Y45" s="646"/>
      <c r="Z45" s="646"/>
      <c r="AA45" s="646"/>
      <c r="AB45" s="646"/>
      <c r="AC45" s="646"/>
      <c r="AD45" s="646"/>
      <c r="AE45" s="646"/>
      <c r="AF45" s="646"/>
      <c r="AG45" s="646"/>
      <c r="AH45" s="646"/>
      <c r="AI45" s="646"/>
      <c r="AJ45" s="646"/>
      <c r="AK45" s="646"/>
      <c r="AL45" s="646"/>
      <c r="AM45" s="646"/>
    </row>
    <row r="46" spans="2:39" ht="12.6" customHeight="1" x14ac:dyDescent="0.2">
      <c r="B46" s="647" t="s">
        <v>754</v>
      </c>
      <c r="C46" s="647"/>
      <c r="D46" s="647"/>
      <c r="E46" s="647"/>
      <c r="F46" s="647"/>
      <c r="G46" s="647"/>
      <c r="H46" s="647"/>
      <c r="I46" s="647"/>
      <c r="J46" s="647"/>
      <c r="K46" s="647"/>
      <c r="L46" s="647"/>
      <c r="M46" s="647"/>
      <c r="N46" s="647"/>
      <c r="O46" s="647"/>
      <c r="P46" s="647"/>
      <c r="Q46" s="647"/>
      <c r="R46" s="647"/>
      <c r="S46" s="647"/>
      <c r="T46" s="647"/>
      <c r="U46" s="647"/>
      <c r="V46" s="647"/>
      <c r="W46" s="647"/>
      <c r="X46" s="647"/>
      <c r="Y46" s="647"/>
      <c r="Z46" s="647"/>
      <c r="AA46" s="647"/>
      <c r="AB46" s="647"/>
      <c r="AC46" s="647"/>
      <c r="AD46" s="647"/>
      <c r="AE46" s="647"/>
      <c r="AF46" s="647"/>
      <c r="AG46" s="647"/>
      <c r="AH46" s="647"/>
      <c r="AI46" s="647"/>
      <c r="AJ46" s="647"/>
      <c r="AK46" s="647"/>
      <c r="AL46" s="647"/>
      <c r="AM46" s="647"/>
    </row>
    <row r="47" spans="2:39" ht="12.6" customHeight="1" x14ac:dyDescent="0.2">
      <c r="B47" s="647" t="s">
        <v>755</v>
      </c>
      <c r="C47" s="647"/>
      <c r="D47" s="647"/>
      <c r="E47" s="647"/>
      <c r="F47" s="647"/>
      <c r="G47" s="647"/>
      <c r="H47" s="647"/>
      <c r="I47" s="647"/>
      <c r="J47" s="647"/>
      <c r="K47" s="647"/>
      <c r="L47" s="647"/>
      <c r="M47" s="647"/>
      <c r="N47" s="647"/>
      <c r="O47" s="647"/>
      <c r="P47" s="647"/>
      <c r="Q47" s="647"/>
      <c r="R47" s="647"/>
      <c r="S47" s="647"/>
      <c r="T47" s="647"/>
      <c r="U47" s="647"/>
      <c r="V47" s="647"/>
      <c r="W47" s="647"/>
      <c r="X47" s="647"/>
      <c r="Y47" s="647"/>
      <c r="Z47" s="647"/>
      <c r="AA47" s="647"/>
      <c r="AB47" s="647"/>
      <c r="AC47" s="647"/>
      <c r="AD47" s="647"/>
      <c r="AE47" s="647"/>
      <c r="AF47" s="647"/>
      <c r="AG47" s="647"/>
      <c r="AH47" s="647"/>
      <c r="AI47" s="647"/>
      <c r="AJ47" s="647"/>
      <c r="AK47" s="647"/>
      <c r="AL47" s="647"/>
      <c r="AM47" s="647"/>
    </row>
    <row r="48" spans="2:39" ht="18" customHeight="1" x14ac:dyDescent="0.2">
      <c r="B48" s="648" t="s">
        <v>756</v>
      </c>
      <c r="C48" s="649"/>
      <c r="D48" s="649"/>
      <c r="E48" s="649"/>
      <c r="F48" s="649"/>
      <c r="G48" s="649"/>
      <c r="H48" s="649"/>
      <c r="I48" s="649"/>
      <c r="J48" s="649"/>
      <c r="K48" s="649"/>
      <c r="L48" s="649"/>
      <c r="M48" s="649"/>
      <c r="N48" s="649"/>
      <c r="O48" s="649"/>
      <c r="P48" s="649"/>
      <c r="Q48" s="649"/>
      <c r="R48" s="649"/>
      <c r="S48" s="649"/>
      <c r="T48" s="649"/>
      <c r="U48" s="649"/>
      <c r="V48" s="649"/>
      <c r="W48" s="649"/>
      <c r="X48" s="649"/>
      <c r="Y48" s="649"/>
      <c r="Z48" s="649"/>
      <c r="AA48" s="649"/>
      <c r="AB48" s="649"/>
      <c r="AC48" s="649"/>
      <c r="AD48" s="649"/>
      <c r="AE48" s="649"/>
      <c r="AF48" s="649"/>
      <c r="AG48" s="649"/>
      <c r="AH48" s="649"/>
      <c r="AI48" s="649"/>
      <c r="AJ48" s="649"/>
      <c r="AK48" s="649"/>
      <c r="AL48" s="649"/>
      <c r="AM48" s="650"/>
    </row>
    <row r="49" spans="2:45" ht="18" customHeight="1" x14ac:dyDescent="0.2">
      <c r="B49" s="651" t="s">
        <v>757</v>
      </c>
      <c r="C49" s="645"/>
      <c r="D49" s="645"/>
      <c r="E49" s="645"/>
      <c r="F49" s="645"/>
      <c r="G49" s="645"/>
      <c r="H49" s="645"/>
      <c r="I49" s="645"/>
      <c r="J49" s="645"/>
      <c r="K49" s="645"/>
      <c r="L49" s="645"/>
      <c r="M49" s="645"/>
      <c r="N49" s="645"/>
      <c r="O49" s="645"/>
      <c r="P49" s="645"/>
      <c r="Q49" s="645"/>
      <c r="R49" s="645"/>
      <c r="S49" s="645"/>
      <c r="T49" s="645"/>
      <c r="U49" s="645"/>
      <c r="V49" s="645"/>
      <c r="W49" s="645"/>
      <c r="X49" s="645"/>
      <c r="Y49" s="645"/>
      <c r="Z49" s="645"/>
      <c r="AA49" s="645"/>
      <c r="AB49" s="645"/>
      <c r="AC49" s="645"/>
      <c r="AD49" s="645"/>
      <c r="AE49" s="645"/>
      <c r="AF49" s="645"/>
      <c r="AG49" s="645"/>
      <c r="AH49" s="645"/>
      <c r="AI49" s="645"/>
      <c r="AJ49" s="645"/>
      <c r="AK49" s="645"/>
      <c r="AL49" s="645"/>
      <c r="AM49" s="652"/>
    </row>
    <row r="50" spans="2:45" ht="18" customHeight="1" x14ac:dyDescent="0.2">
      <c r="B50" s="651" t="s">
        <v>758</v>
      </c>
      <c r="C50" s="645"/>
      <c r="D50" s="645"/>
      <c r="E50" s="645"/>
      <c r="F50" s="645"/>
      <c r="G50" s="645"/>
      <c r="H50" s="645"/>
      <c r="I50" s="645"/>
      <c r="J50" s="645"/>
      <c r="K50" s="645"/>
      <c r="L50" s="645"/>
      <c r="M50" s="645"/>
      <c r="N50" s="645"/>
      <c r="O50" s="645"/>
      <c r="P50" s="645"/>
      <c r="Q50" s="645"/>
      <c r="R50" s="645"/>
      <c r="S50" s="645"/>
      <c r="T50" s="645"/>
      <c r="U50" s="645"/>
      <c r="V50" s="645"/>
      <c r="W50" s="645"/>
      <c r="X50" s="645"/>
      <c r="Y50" s="645"/>
      <c r="Z50" s="645"/>
      <c r="AA50" s="645"/>
      <c r="AB50" s="645"/>
      <c r="AC50" s="645"/>
      <c r="AD50" s="645"/>
      <c r="AE50" s="645"/>
      <c r="AF50" s="645"/>
      <c r="AG50" s="645"/>
      <c r="AH50" s="645"/>
      <c r="AI50" s="645"/>
      <c r="AJ50" s="645"/>
      <c r="AK50" s="645"/>
      <c r="AL50" s="645"/>
      <c r="AM50" s="652"/>
    </row>
    <row r="51" spans="2:45" ht="18" customHeight="1" x14ac:dyDescent="0.2">
      <c r="B51" s="654" t="s">
        <v>759</v>
      </c>
      <c r="C51" s="655"/>
      <c r="D51" s="655"/>
      <c r="E51" s="655"/>
      <c r="F51" s="655"/>
      <c r="G51" s="655"/>
      <c r="H51" s="655"/>
      <c r="I51" s="655"/>
      <c r="J51" s="655"/>
      <c r="K51" s="655"/>
      <c r="L51" s="655"/>
      <c r="M51" s="655"/>
      <c r="N51" s="655"/>
      <c r="O51" s="655"/>
      <c r="P51" s="655"/>
      <c r="Q51" s="655"/>
      <c r="R51" s="655"/>
      <c r="S51" s="655"/>
      <c r="T51" s="655"/>
      <c r="U51" s="655"/>
      <c r="V51" s="655"/>
      <c r="W51" s="655"/>
      <c r="X51" s="655"/>
      <c r="Y51" s="655"/>
      <c r="Z51" s="655"/>
      <c r="AA51" s="655"/>
      <c r="AB51" s="655"/>
      <c r="AC51" s="655"/>
      <c r="AD51" s="655"/>
      <c r="AE51" s="655"/>
      <c r="AF51" s="655"/>
      <c r="AG51" s="655"/>
      <c r="AH51" s="655"/>
      <c r="AI51" s="655"/>
      <c r="AJ51" s="655"/>
      <c r="AK51" s="655"/>
      <c r="AL51" s="655"/>
      <c r="AM51" s="656"/>
    </row>
    <row r="52" spans="2:45" ht="21" customHeight="1" x14ac:dyDescent="0.2">
      <c r="B52" s="657" t="s">
        <v>760</v>
      </c>
      <c r="C52" s="657"/>
      <c r="D52" s="657"/>
      <c r="E52" s="657"/>
      <c r="F52" s="657"/>
      <c r="G52" s="657"/>
      <c r="H52" s="657"/>
      <c r="I52" s="657"/>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418"/>
    </row>
    <row r="53" spans="2:45" ht="21" customHeight="1" x14ac:dyDescent="0.2">
      <c r="B53" s="419"/>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8"/>
      <c r="AL53" s="418"/>
      <c r="AM53" s="418"/>
    </row>
    <row r="54" spans="2:45" ht="21" customHeight="1" x14ac:dyDescent="0.2">
      <c r="B54" s="575" t="s">
        <v>761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5"/>
      <c r="AL54" s="575"/>
      <c r="AM54" s="575"/>
      <c r="AN54" s="575"/>
      <c r="AO54" s="575"/>
      <c r="AP54" s="575"/>
      <c r="AQ54" s="575"/>
      <c r="AR54" s="575"/>
      <c r="AS54" s="575"/>
    </row>
    <row r="55" spans="2:45" ht="21" customHeight="1" thickBot="1" x14ac:dyDescent="0.25">
      <c r="B55" s="420"/>
      <c r="C55" s="421"/>
      <c r="D55" s="421"/>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421"/>
      <c r="AF55" s="421"/>
      <c r="AG55" s="421"/>
      <c r="AH55" s="421"/>
      <c r="AI55" s="421"/>
      <c r="AJ55" s="421"/>
      <c r="AK55" s="421"/>
      <c r="AL55" s="421"/>
      <c r="AM55" s="421"/>
      <c r="AN55" s="422"/>
      <c r="AO55" s="422"/>
      <c r="AP55" s="422"/>
      <c r="AQ55" s="422"/>
      <c r="AR55" s="422"/>
      <c r="AS55" s="422"/>
    </row>
    <row r="56" spans="2:45" ht="21" customHeight="1" x14ac:dyDescent="0.2">
      <c r="B56" s="636" t="s">
        <v>762</v>
      </c>
      <c r="C56" s="658" t="s">
        <v>763</v>
      </c>
      <c r="D56" s="659"/>
      <c r="E56" s="659"/>
      <c r="F56" s="659"/>
      <c r="G56" s="659"/>
      <c r="H56" s="659"/>
      <c r="I56" s="659"/>
      <c r="J56" s="659"/>
      <c r="K56" s="659"/>
      <c r="L56" s="659"/>
      <c r="M56" s="660"/>
      <c r="N56" s="658" t="s">
        <v>764</v>
      </c>
      <c r="O56" s="659"/>
      <c r="P56" s="658" t="s">
        <v>765</v>
      </c>
      <c r="Q56" s="659"/>
      <c r="R56" s="659"/>
      <c r="S56" s="659"/>
      <c r="T56" s="659"/>
      <c r="U56" s="660"/>
      <c r="V56" s="661" t="s">
        <v>766</v>
      </c>
      <c r="W56" s="662"/>
      <c r="X56" s="662"/>
      <c r="Y56" s="662"/>
      <c r="Z56" s="662"/>
      <c r="AA56" s="662"/>
      <c r="AB56" s="662"/>
      <c r="AC56" s="662"/>
      <c r="AD56" s="663"/>
      <c r="AE56" s="661" t="s">
        <v>767</v>
      </c>
      <c r="AF56" s="662"/>
      <c r="AG56" s="662"/>
      <c r="AH56" s="662"/>
      <c r="AI56" s="662"/>
      <c r="AJ56" s="664"/>
      <c r="AK56" s="666" t="s">
        <v>768</v>
      </c>
      <c r="AL56" s="659"/>
      <c r="AM56" s="659"/>
      <c r="AN56" s="659"/>
      <c r="AO56" s="659"/>
      <c r="AP56" s="659"/>
      <c r="AQ56" s="659"/>
      <c r="AR56" s="659"/>
      <c r="AS56" s="667"/>
    </row>
    <row r="57" spans="2:45" ht="21" customHeight="1" x14ac:dyDescent="0.2">
      <c r="B57" s="637"/>
      <c r="C57" s="595"/>
      <c r="D57" s="596"/>
      <c r="E57" s="596"/>
      <c r="F57" s="596"/>
      <c r="G57" s="596"/>
      <c r="H57" s="596"/>
      <c r="I57" s="596"/>
      <c r="J57" s="596"/>
      <c r="K57" s="596"/>
      <c r="L57" s="596"/>
      <c r="M57" s="597"/>
      <c r="N57" s="595"/>
      <c r="O57" s="596"/>
      <c r="P57" s="595"/>
      <c r="Q57" s="596"/>
      <c r="R57" s="596"/>
      <c r="S57" s="596"/>
      <c r="T57" s="596"/>
      <c r="U57" s="597"/>
      <c r="V57" s="627"/>
      <c r="W57" s="628"/>
      <c r="X57" s="628"/>
      <c r="Y57" s="628"/>
      <c r="Z57" s="628"/>
      <c r="AA57" s="628"/>
      <c r="AB57" s="628"/>
      <c r="AC57" s="628"/>
      <c r="AD57" s="629"/>
      <c r="AE57" s="627"/>
      <c r="AF57" s="628"/>
      <c r="AG57" s="628"/>
      <c r="AH57" s="628"/>
      <c r="AI57" s="628"/>
      <c r="AJ57" s="665"/>
      <c r="AK57" s="668"/>
      <c r="AL57" s="596"/>
      <c r="AM57" s="596"/>
      <c r="AN57" s="596"/>
      <c r="AO57" s="596"/>
      <c r="AP57" s="596"/>
      <c r="AQ57" s="596"/>
      <c r="AR57" s="596"/>
      <c r="AS57" s="669"/>
    </row>
    <row r="58" spans="2:45" ht="21" customHeight="1" x14ac:dyDescent="0.2">
      <c r="B58" s="637"/>
      <c r="C58" s="670" t="s">
        <v>769</v>
      </c>
      <c r="D58" s="673" t="s">
        <v>770</v>
      </c>
      <c r="E58" s="674"/>
      <c r="F58" s="674"/>
      <c r="G58" s="674"/>
      <c r="H58" s="674"/>
      <c r="I58" s="674"/>
      <c r="J58" s="674"/>
      <c r="K58" s="674"/>
      <c r="L58" s="674"/>
      <c r="M58" s="675"/>
      <c r="N58" s="630"/>
      <c r="O58" s="676"/>
      <c r="P58" s="423" t="s">
        <v>771</v>
      </c>
      <c r="Q58" s="425"/>
      <c r="R58" s="424" t="s">
        <v>772</v>
      </c>
      <c r="S58" s="425"/>
      <c r="T58" s="424" t="s">
        <v>772</v>
      </c>
      <c r="U58" s="426">
        <v>1</v>
      </c>
      <c r="V58" s="423">
        <v>1</v>
      </c>
      <c r="W58" s="677" t="s">
        <v>773</v>
      </c>
      <c r="X58" s="677"/>
      <c r="Y58" s="424">
        <v>2</v>
      </c>
      <c r="Z58" s="677" t="s">
        <v>774</v>
      </c>
      <c r="AA58" s="677"/>
      <c r="AB58" s="424">
        <v>3</v>
      </c>
      <c r="AC58" s="677" t="s">
        <v>775</v>
      </c>
      <c r="AD58" s="678"/>
      <c r="AE58" s="423" t="s">
        <v>771</v>
      </c>
      <c r="AF58" s="425"/>
      <c r="AG58" s="424" t="s">
        <v>772</v>
      </c>
      <c r="AH58" s="425"/>
      <c r="AI58" s="424" t="s">
        <v>772</v>
      </c>
      <c r="AJ58" s="427"/>
      <c r="AK58" s="679"/>
      <c r="AL58" s="680"/>
      <c r="AM58" s="680"/>
      <c r="AN58" s="680"/>
      <c r="AO58" s="680"/>
      <c r="AP58" s="680"/>
      <c r="AQ58" s="680"/>
      <c r="AR58" s="680"/>
      <c r="AS58" s="681"/>
    </row>
    <row r="59" spans="2:45" ht="21" customHeight="1" x14ac:dyDescent="0.2">
      <c r="B59" s="637"/>
      <c r="C59" s="671"/>
      <c r="D59" s="673" t="s">
        <v>776</v>
      </c>
      <c r="E59" s="674"/>
      <c r="F59" s="674"/>
      <c r="G59" s="674"/>
      <c r="H59" s="674"/>
      <c r="I59" s="674"/>
      <c r="J59" s="674"/>
      <c r="K59" s="674"/>
      <c r="L59" s="674"/>
      <c r="M59" s="675"/>
      <c r="N59" s="630"/>
      <c r="O59" s="676"/>
      <c r="P59" s="423" t="s">
        <v>771</v>
      </c>
      <c r="Q59" s="425"/>
      <c r="R59" s="424" t="s">
        <v>772</v>
      </c>
      <c r="S59" s="425"/>
      <c r="T59" s="424" t="s">
        <v>772</v>
      </c>
      <c r="U59" s="426">
        <v>1</v>
      </c>
      <c r="V59" s="423">
        <v>1</v>
      </c>
      <c r="W59" s="677" t="s">
        <v>773</v>
      </c>
      <c r="X59" s="677"/>
      <c r="Y59" s="424">
        <v>2</v>
      </c>
      <c r="Z59" s="677" t="s">
        <v>774</v>
      </c>
      <c r="AA59" s="677"/>
      <c r="AB59" s="424">
        <v>3</v>
      </c>
      <c r="AC59" s="677" t="s">
        <v>775</v>
      </c>
      <c r="AD59" s="678"/>
      <c r="AE59" s="423" t="s">
        <v>771</v>
      </c>
      <c r="AF59" s="425"/>
      <c r="AG59" s="424" t="s">
        <v>772</v>
      </c>
      <c r="AH59" s="425"/>
      <c r="AI59" s="424" t="s">
        <v>772</v>
      </c>
      <c r="AJ59" s="427"/>
      <c r="AK59" s="679"/>
      <c r="AL59" s="680"/>
      <c r="AM59" s="680"/>
      <c r="AN59" s="680"/>
      <c r="AO59" s="680"/>
      <c r="AP59" s="680"/>
      <c r="AQ59" s="680"/>
      <c r="AR59" s="680"/>
      <c r="AS59" s="681"/>
    </row>
    <row r="60" spans="2:45" ht="21" customHeight="1" x14ac:dyDescent="0.2">
      <c r="B60" s="637"/>
      <c r="C60" s="671"/>
      <c r="D60" s="673" t="s">
        <v>777</v>
      </c>
      <c r="E60" s="674"/>
      <c r="F60" s="674"/>
      <c r="G60" s="674"/>
      <c r="H60" s="674"/>
      <c r="I60" s="674"/>
      <c r="J60" s="674"/>
      <c r="K60" s="674"/>
      <c r="L60" s="674"/>
      <c r="M60" s="675"/>
      <c r="N60" s="630"/>
      <c r="O60" s="676"/>
      <c r="P60" s="423" t="s">
        <v>771</v>
      </c>
      <c r="Q60" s="425"/>
      <c r="R60" s="424" t="s">
        <v>772</v>
      </c>
      <c r="S60" s="425"/>
      <c r="T60" s="424" t="s">
        <v>772</v>
      </c>
      <c r="U60" s="426">
        <v>1</v>
      </c>
      <c r="V60" s="423">
        <v>1</v>
      </c>
      <c r="W60" s="677" t="s">
        <v>773</v>
      </c>
      <c r="X60" s="677"/>
      <c r="Y60" s="424">
        <v>2</v>
      </c>
      <c r="Z60" s="677" t="s">
        <v>774</v>
      </c>
      <c r="AA60" s="677"/>
      <c r="AB60" s="424">
        <v>3</v>
      </c>
      <c r="AC60" s="677" t="s">
        <v>775</v>
      </c>
      <c r="AD60" s="678"/>
      <c r="AE60" s="423" t="s">
        <v>771</v>
      </c>
      <c r="AF60" s="425"/>
      <c r="AG60" s="424" t="s">
        <v>772</v>
      </c>
      <c r="AH60" s="425"/>
      <c r="AI60" s="424" t="s">
        <v>772</v>
      </c>
      <c r="AJ60" s="427"/>
      <c r="AK60" s="679"/>
      <c r="AL60" s="680"/>
      <c r="AM60" s="680"/>
      <c r="AN60" s="680"/>
      <c r="AO60" s="680"/>
      <c r="AP60" s="680"/>
      <c r="AQ60" s="680"/>
      <c r="AR60" s="680"/>
      <c r="AS60" s="681"/>
    </row>
    <row r="61" spans="2:45" ht="21" customHeight="1" x14ac:dyDescent="0.2">
      <c r="B61" s="637"/>
      <c r="C61" s="671"/>
      <c r="D61" s="673" t="s">
        <v>778</v>
      </c>
      <c r="E61" s="674"/>
      <c r="F61" s="674"/>
      <c r="G61" s="674"/>
      <c r="H61" s="674"/>
      <c r="I61" s="674"/>
      <c r="J61" s="674"/>
      <c r="K61" s="674"/>
      <c r="L61" s="674"/>
      <c r="M61" s="675"/>
      <c r="N61" s="630"/>
      <c r="O61" s="676"/>
      <c r="P61" s="423" t="s">
        <v>771</v>
      </c>
      <c r="Q61" s="425"/>
      <c r="R61" s="424" t="s">
        <v>772</v>
      </c>
      <c r="S61" s="425"/>
      <c r="T61" s="424" t="s">
        <v>772</v>
      </c>
      <c r="U61" s="426">
        <v>1</v>
      </c>
      <c r="V61" s="423">
        <v>1</v>
      </c>
      <c r="W61" s="677" t="s">
        <v>773</v>
      </c>
      <c r="X61" s="677"/>
      <c r="Y61" s="424">
        <v>2</v>
      </c>
      <c r="Z61" s="677" t="s">
        <v>774</v>
      </c>
      <c r="AA61" s="677"/>
      <c r="AB61" s="424">
        <v>3</v>
      </c>
      <c r="AC61" s="677" t="s">
        <v>775</v>
      </c>
      <c r="AD61" s="678"/>
      <c r="AE61" s="423" t="s">
        <v>771</v>
      </c>
      <c r="AF61" s="425"/>
      <c r="AG61" s="424" t="s">
        <v>772</v>
      </c>
      <c r="AH61" s="425"/>
      <c r="AI61" s="424" t="s">
        <v>772</v>
      </c>
      <c r="AJ61" s="427"/>
      <c r="AK61" s="679"/>
      <c r="AL61" s="680"/>
      <c r="AM61" s="680"/>
      <c r="AN61" s="680"/>
      <c r="AO61" s="680"/>
      <c r="AP61" s="680"/>
      <c r="AQ61" s="680"/>
      <c r="AR61" s="680"/>
      <c r="AS61" s="681"/>
    </row>
    <row r="62" spans="2:45" ht="21" customHeight="1" x14ac:dyDescent="0.2">
      <c r="B62" s="637"/>
      <c r="C62" s="671"/>
      <c r="D62" s="673" t="s">
        <v>779</v>
      </c>
      <c r="E62" s="674"/>
      <c r="F62" s="674"/>
      <c r="G62" s="674"/>
      <c r="H62" s="674"/>
      <c r="I62" s="674"/>
      <c r="J62" s="674"/>
      <c r="K62" s="674"/>
      <c r="L62" s="674"/>
      <c r="M62" s="675"/>
      <c r="N62" s="630"/>
      <c r="O62" s="676"/>
      <c r="P62" s="423" t="s">
        <v>771</v>
      </c>
      <c r="Q62" s="425"/>
      <c r="R62" s="424" t="s">
        <v>772</v>
      </c>
      <c r="S62" s="425"/>
      <c r="T62" s="424" t="s">
        <v>772</v>
      </c>
      <c r="U62" s="426">
        <v>1</v>
      </c>
      <c r="V62" s="423">
        <v>1</v>
      </c>
      <c r="W62" s="677" t="s">
        <v>773</v>
      </c>
      <c r="X62" s="677"/>
      <c r="Y62" s="424">
        <v>2</v>
      </c>
      <c r="Z62" s="677" t="s">
        <v>774</v>
      </c>
      <c r="AA62" s="677"/>
      <c r="AB62" s="424">
        <v>3</v>
      </c>
      <c r="AC62" s="677" t="s">
        <v>775</v>
      </c>
      <c r="AD62" s="678"/>
      <c r="AE62" s="423" t="s">
        <v>771</v>
      </c>
      <c r="AF62" s="425"/>
      <c r="AG62" s="424" t="s">
        <v>772</v>
      </c>
      <c r="AH62" s="425"/>
      <c r="AI62" s="424" t="s">
        <v>772</v>
      </c>
      <c r="AJ62" s="427"/>
      <c r="AK62" s="679"/>
      <c r="AL62" s="680"/>
      <c r="AM62" s="680"/>
      <c r="AN62" s="680"/>
      <c r="AO62" s="680"/>
      <c r="AP62" s="680"/>
      <c r="AQ62" s="680"/>
      <c r="AR62" s="680"/>
      <c r="AS62" s="681"/>
    </row>
    <row r="63" spans="2:45" ht="21" customHeight="1" x14ac:dyDescent="0.2">
      <c r="B63" s="637"/>
      <c r="C63" s="671"/>
      <c r="D63" s="673" t="s">
        <v>780</v>
      </c>
      <c r="E63" s="674"/>
      <c r="F63" s="674"/>
      <c r="G63" s="674"/>
      <c r="H63" s="674"/>
      <c r="I63" s="674"/>
      <c r="J63" s="674"/>
      <c r="K63" s="674"/>
      <c r="L63" s="674"/>
      <c r="M63" s="675"/>
      <c r="N63" s="630"/>
      <c r="O63" s="676"/>
      <c r="P63" s="423" t="s">
        <v>771</v>
      </c>
      <c r="Q63" s="425"/>
      <c r="R63" s="424" t="s">
        <v>772</v>
      </c>
      <c r="S63" s="425"/>
      <c r="T63" s="424" t="s">
        <v>772</v>
      </c>
      <c r="U63" s="426">
        <v>1</v>
      </c>
      <c r="V63" s="423">
        <v>1</v>
      </c>
      <c r="W63" s="677" t="s">
        <v>773</v>
      </c>
      <c r="X63" s="677"/>
      <c r="Y63" s="424">
        <v>2</v>
      </c>
      <c r="Z63" s="677" t="s">
        <v>774</v>
      </c>
      <c r="AA63" s="677"/>
      <c r="AB63" s="424">
        <v>3</v>
      </c>
      <c r="AC63" s="677" t="s">
        <v>775</v>
      </c>
      <c r="AD63" s="678"/>
      <c r="AE63" s="423" t="s">
        <v>771</v>
      </c>
      <c r="AF63" s="425"/>
      <c r="AG63" s="424" t="s">
        <v>772</v>
      </c>
      <c r="AH63" s="425"/>
      <c r="AI63" s="424" t="s">
        <v>772</v>
      </c>
      <c r="AJ63" s="427"/>
      <c r="AK63" s="679"/>
      <c r="AL63" s="680"/>
      <c r="AM63" s="680"/>
      <c r="AN63" s="680"/>
      <c r="AO63" s="680"/>
      <c r="AP63" s="680"/>
      <c r="AQ63" s="680"/>
      <c r="AR63" s="680"/>
      <c r="AS63" s="681"/>
    </row>
    <row r="64" spans="2:45" ht="21" customHeight="1" x14ac:dyDescent="0.2">
      <c r="B64" s="637"/>
      <c r="C64" s="671"/>
      <c r="D64" s="673" t="s">
        <v>781</v>
      </c>
      <c r="E64" s="674"/>
      <c r="F64" s="674"/>
      <c r="G64" s="674"/>
      <c r="H64" s="674"/>
      <c r="I64" s="674"/>
      <c r="J64" s="674"/>
      <c r="K64" s="674"/>
      <c r="L64" s="674"/>
      <c r="M64" s="675"/>
      <c r="N64" s="630"/>
      <c r="O64" s="676"/>
      <c r="P64" s="423" t="s">
        <v>771</v>
      </c>
      <c r="Q64" s="425"/>
      <c r="R64" s="424" t="s">
        <v>772</v>
      </c>
      <c r="S64" s="425"/>
      <c r="T64" s="424" t="s">
        <v>772</v>
      </c>
      <c r="U64" s="426">
        <v>1</v>
      </c>
      <c r="V64" s="423">
        <v>1</v>
      </c>
      <c r="W64" s="677" t="s">
        <v>773</v>
      </c>
      <c r="X64" s="677"/>
      <c r="Y64" s="424">
        <v>2</v>
      </c>
      <c r="Z64" s="677" t="s">
        <v>774</v>
      </c>
      <c r="AA64" s="677"/>
      <c r="AB64" s="424">
        <v>3</v>
      </c>
      <c r="AC64" s="677" t="s">
        <v>775</v>
      </c>
      <c r="AD64" s="678"/>
      <c r="AE64" s="423" t="s">
        <v>771</v>
      </c>
      <c r="AF64" s="425"/>
      <c r="AG64" s="424" t="s">
        <v>772</v>
      </c>
      <c r="AH64" s="425"/>
      <c r="AI64" s="424" t="s">
        <v>772</v>
      </c>
      <c r="AJ64" s="427"/>
      <c r="AK64" s="679"/>
      <c r="AL64" s="680"/>
      <c r="AM64" s="680"/>
      <c r="AN64" s="680"/>
      <c r="AO64" s="680"/>
      <c r="AP64" s="680"/>
      <c r="AQ64" s="680"/>
      <c r="AR64" s="680"/>
      <c r="AS64" s="681"/>
    </row>
    <row r="65" spans="2:45" ht="21" customHeight="1" x14ac:dyDescent="0.2">
      <c r="B65" s="637"/>
      <c r="C65" s="671"/>
      <c r="D65" s="673" t="s">
        <v>782</v>
      </c>
      <c r="E65" s="674"/>
      <c r="F65" s="674"/>
      <c r="G65" s="674"/>
      <c r="H65" s="674"/>
      <c r="I65" s="674"/>
      <c r="J65" s="674"/>
      <c r="K65" s="674"/>
      <c r="L65" s="674"/>
      <c r="M65" s="675"/>
      <c r="N65" s="630"/>
      <c r="O65" s="676"/>
      <c r="P65" s="423" t="s">
        <v>771</v>
      </c>
      <c r="Q65" s="425"/>
      <c r="R65" s="424" t="s">
        <v>772</v>
      </c>
      <c r="S65" s="425"/>
      <c r="T65" s="424" t="s">
        <v>772</v>
      </c>
      <c r="U65" s="426">
        <v>1</v>
      </c>
      <c r="V65" s="423">
        <v>1</v>
      </c>
      <c r="W65" s="677" t="s">
        <v>773</v>
      </c>
      <c r="X65" s="677"/>
      <c r="Y65" s="424">
        <v>2</v>
      </c>
      <c r="Z65" s="677" t="s">
        <v>774</v>
      </c>
      <c r="AA65" s="677"/>
      <c r="AB65" s="424">
        <v>3</v>
      </c>
      <c r="AC65" s="677" t="s">
        <v>775</v>
      </c>
      <c r="AD65" s="678"/>
      <c r="AE65" s="423" t="s">
        <v>771</v>
      </c>
      <c r="AF65" s="425"/>
      <c r="AG65" s="424" t="s">
        <v>772</v>
      </c>
      <c r="AH65" s="425"/>
      <c r="AI65" s="424" t="s">
        <v>772</v>
      </c>
      <c r="AJ65" s="427"/>
      <c r="AK65" s="679"/>
      <c r="AL65" s="680"/>
      <c r="AM65" s="680"/>
      <c r="AN65" s="680"/>
      <c r="AO65" s="680"/>
      <c r="AP65" s="680"/>
      <c r="AQ65" s="680"/>
      <c r="AR65" s="680"/>
      <c r="AS65" s="681"/>
    </row>
    <row r="66" spans="2:45" ht="21" customHeight="1" x14ac:dyDescent="0.2">
      <c r="B66" s="637"/>
      <c r="C66" s="672"/>
      <c r="D66" s="673" t="s">
        <v>783</v>
      </c>
      <c r="E66" s="674"/>
      <c r="F66" s="674"/>
      <c r="G66" s="674"/>
      <c r="H66" s="674"/>
      <c r="I66" s="674"/>
      <c r="J66" s="674"/>
      <c r="K66" s="674"/>
      <c r="L66" s="674"/>
      <c r="M66" s="675"/>
      <c r="N66" s="630"/>
      <c r="O66" s="676"/>
      <c r="P66" s="423" t="s">
        <v>771</v>
      </c>
      <c r="Q66" s="425"/>
      <c r="R66" s="424" t="s">
        <v>772</v>
      </c>
      <c r="S66" s="425"/>
      <c r="T66" s="424" t="s">
        <v>772</v>
      </c>
      <c r="U66" s="426">
        <v>1</v>
      </c>
      <c r="V66" s="423">
        <v>1</v>
      </c>
      <c r="W66" s="677" t="s">
        <v>773</v>
      </c>
      <c r="X66" s="677"/>
      <c r="Y66" s="424">
        <v>2</v>
      </c>
      <c r="Z66" s="677" t="s">
        <v>774</v>
      </c>
      <c r="AA66" s="677"/>
      <c r="AB66" s="424">
        <v>3</v>
      </c>
      <c r="AC66" s="677" t="s">
        <v>775</v>
      </c>
      <c r="AD66" s="678"/>
      <c r="AE66" s="423" t="s">
        <v>771</v>
      </c>
      <c r="AF66" s="425"/>
      <c r="AG66" s="424" t="s">
        <v>772</v>
      </c>
      <c r="AH66" s="425"/>
      <c r="AI66" s="424" t="s">
        <v>772</v>
      </c>
      <c r="AJ66" s="427"/>
      <c r="AK66" s="679"/>
      <c r="AL66" s="680"/>
      <c r="AM66" s="680"/>
      <c r="AN66" s="680"/>
      <c r="AO66" s="680"/>
      <c r="AP66" s="680"/>
      <c r="AQ66" s="680"/>
      <c r="AR66" s="680"/>
      <c r="AS66" s="681"/>
    </row>
    <row r="67" spans="2:45" ht="21" customHeight="1" x14ac:dyDescent="0.2">
      <c r="B67" s="637"/>
      <c r="C67" s="682" t="s">
        <v>784</v>
      </c>
      <c r="D67" s="673" t="s">
        <v>785</v>
      </c>
      <c r="E67" s="674"/>
      <c r="F67" s="674"/>
      <c r="G67" s="674"/>
      <c r="H67" s="674"/>
      <c r="I67" s="674"/>
      <c r="J67" s="674"/>
      <c r="K67" s="674"/>
      <c r="L67" s="674"/>
      <c r="M67" s="675"/>
      <c r="N67" s="630"/>
      <c r="O67" s="676"/>
      <c r="P67" s="423" t="s">
        <v>771</v>
      </c>
      <c r="Q67" s="425"/>
      <c r="R67" s="424" t="s">
        <v>772</v>
      </c>
      <c r="S67" s="425"/>
      <c r="T67" s="424" t="s">
        <v>772</v>
      </c>
      <c r="U67" s="426">
        <v>1</v>
      </c>
      <c r="V67" s="423">
        <v>1</v>
      </c>
      <c r="W67" s="677" t="s">
        <v>773</v>
      </c>
      <c r="X67" s="677"/>
      <c r="Y67" s="424">
        <v>2</v>
      </c>
      <c r="Z67" s="677" t="s">
        <v>774</v>
      </c>
      <c r="AA67" s="677"/>
      <c r="AB67" s="424">
        <v>3</v>
      </c>
      <c r="AC67" s="677" t="s">
        <v>775</v>
      </c>
      <c r="AD67" s="678"/>
      <c r="AE67" s="423" t="s">
        <v>771</v>
      </c>
      <c r="AF67" s="425"/>
      <c r="AG67" s="424" t="s">
        <v>772</v>
      </c>
      <c r="AH67" s="425"/>
      <c r="AI67" s="424" t="s">
        <v>772</v>
      </c>
      <c r="AJ67" s="427"/>
      <c r="AK67" s="679"/>
      <c r="AL67" s="680"/>
      <c r="AM67" s="680"/>
      <c r="AN67" s="680"/>
      <c r="AO67" s="680"/>
      <c r="AP67" s="680"/>
      <c r="AQ67" s="680"/>
      <c r="AR67" s="680"/>
      <c r="AS67" s="681"/>
    </row>
    <row r="68" spans="2:45" ht="21" customHeight="1" x14ac:dyDescent="0.2">
      <c r="B68" s="637"/>
      <c r="C68" s="683"/>
      <c r="D68" s="673" t="s">
        <v>786</v>
      </c>
      <c r="E68" s="674"/>
      <c r="F68" s="674"/>
      <c r="G68" s="674"/>
      <c r="H68" s="674"/>
      <c r="I68" s="674"/>
      <c r="J68" s="674"/>
      <c r="K68" s="674"/>
      <c r="L68" s="674"/>
      <c r="M68" s="675"/>
      <c r="N68" s="630"/>
      <c r="O68" s="676"/>
      <c r="P68" s="423" t="s">
        <v>771</v>
      </c>
      <c r="Q68" s="425"/>
      <c r="R68" s="424" t="s">
        <v>772</v>
      </c>
      <c r="S68" s="425"/>
      <c r="T68" s="424" t="s">
        <v>772</v>
      </c>
      <c r="U68" s="426">
        <v>1</v>
      </c>
      <c r="V68" s="423">
        <v>1</v>
      </c>
      <c r="W68" s="677" t="s">
        <v>773</v>
      </c>
      <c r="X68" s="677"/>
      <c r="Y68" s="424">
        <v>2</v>
      </c>
      <c r="Z68" s="677" t="s">
        <v>774</v>
      </c>
      <c r="AA68" s="677"/>
      <c r="AB68" s="424">
        <v>3</v>
      </c>
      <c r="AC68" s="677" t="s">
        <v>775</v>
      </c>
      <c r="AD68" s="678"/>
      <c r="AE68" s="423" t="s">
        <v>771</v>
      </c>
      <c r="AF68" s="425"/>
      <c r="AG68" s="424" t="s">
        <v>772</v>
      </c>
      <c r="AH68" s="425"/>
      <c r="AI68" s="424" t="s">
        <v>772</v>
      </c>
      <c r="AJ68" s="427"/>
      <c r="AK68" s="679"/>
      <c r="AL68" s="680"/>
      <c r="AM68" s="680"/>
      <c r="AN68" s="680"/>
      <c r="AO68" s="680"/>
      <c r="AP68" s="680"/>
      <c r="AQ68" s="680"/>
      <c r="AR68" s="680"/>
      <c r="AS68" s="681"/>
    </row>
    <row r="69" spans="2:45" ht="21" customHeight="1" x14ac:dyDescent="0.2">
      <c r="B69" s="637"/>
      <c r="C69" s="683"/>
      <c r="D69" s="673" t="s">
        <v>787</v>
      </c>
      <c r="E69" s="674"/>
      <c r="F69" s="674"/>
      <c r="G69" s="674"/>
      <c r="H69" s="674"/>
      <c r="I69" s="674"/>
      <c r="J69" s="674"/>
      <c r="K69" s="674"/>
      <c r="L69" s="674"/>
      <c r="M69" s="675"/>
      <c r="N69" s="630"/>
      <c r="O69" s="676"/>
      <c r="P69" s="423" t="s">
        <v>771</v>
      </c>
      <c r="Q69" s="425"/>
      <c r="R69" s="424" t="s">
        <v>772</v>
      </c>
      <c r="S69" s="425"/>
      <c r="T69" s="424" t="s">
        <v>772</v>
      </c>
      <c r="U69" s="426">
        <v>1</v>
      </c>
      <c r="V69" s="423">
        <v>1</v>
      </c>
      <c r="W69" s="677" t="s">
        <v>773</v>
      </c>
      <c r="X69" s="677"/>
      <c r="Y69" s="424">
        <v>2</v>
      </c>
      <c r="Z69" s="677" t="s">
        <v>774</v>
      </c>
      <c r="AA69" s="677"/>
      <c r="AB69" s="424">
        <v>3</v>
      </c>
      <c r="AC69" s="677" t="s">
        <v>775</v>
      </c>
      <c r="AD69" s="678"/>
      <c r="AE69" s="423" t="s">
        <v>771</v>
      </c>
      <c r="AF69" s="425"/>
      <c r="AG69" s="424" t="s">
        <v>772</v>
      </c>
      <c r="AH69" s="425"/>
      <c r="AI69" s="424" t="s">
        <v>772</v>
      </c>
      <c r="AJ69" s="427"/>
      <c r="AK69" s="679"/>
      <c r="AL69" s="680"/>
      <c r="AM69" s="680"/>
      <c r="AN69" s="680"/>
      <c r="AO69" s="680"/>
      <c r="AP69" s="680"/>
      <c r="AQ69" s="680"/>
      <c r="AR69" s="680"/>
      <c r="AS69" s="681"/>
    </row>
    <row r="70" spans="2:45" ht="21" customHeight="1" x14ac:dyDescent="0.2">
      <c r="B70" s="637"/>
      <c r="C70" s="683"/>
      <c r="D70" s="673" t="s">
        <v>788</v>
      </c>
      <c r="E70" s="674"/>
      <c r="F70" s="674"/>
      <c r="G70" s="674"/>
      <c r="H70" s="674"/>
      <c r="I70" s="674"/>
      <c r="J70" s="674"/>
      <c r="K70" s="674"/>
      <c r="L70" s="674"/>
      <c r="M70" s="675"/>
      <c r="N70" s="630"/>
      <c r="O70" s="676"/>
      <c r="P70" s="423" t="s">
        <v>771</v>
      </c>
      <c r="Q70" s="425"/>
      <c r="R70" s="424" t="s">
        <v>772</v>
      </c>
      <c r="S70" s="425"/>
      <c r="T70" s="424" t="s">
        <v>772</v>
      </c>
      <c r="U70" s="426">
        <v>1</v>
      </c>
      <c r="V70" s="423">
        <v>1</v>
      </c>
      <c r="W70" s="677" t="s">
        <v>773</v>
      </c>
      <c r="X70" s="677"/>
      <c r="Y70" s="424">
        <v>2</v>
      </c>
      <c r="Z70" s="677" t="s">
        <v>774</v>
      </c>
      <c r="AA70" s="677"/>
      <c r="AB70" s="424">
        <v>3</v>
      </c>
      <c r="AC70" s="677" t="s">
        <v>775</v>
      </c>
      <c r="AD70" s="678"/>
      <c r="AE70" s="423" t="s">
        <v>771</v>
      </c>
      <c r="AF70" s="425"/>
      <c r="AG70" s="424" t="s">
        <v>772</v>
      </c>
      <c r="AH70" s="425"/>
      <c r="AI70" s="424" t="s">
        <v>772</v>
      </c>
      <c r="AJ70" s="427"/>
      <c r="AK70" s="679"/>
      <c r="AL70" s="680"/>
      <c r="AM70" s="680"/>
      <c r="AN70" s="680"/>
      <c r="AO70" s="680"/>
      <c r="AP70" s="680"/>
      <c r="AQ70" s="680"/>
      <c r="AR70" s="680"/>
      <c r="AS70" s="681"/>
    </row>
    <row r="71" spans="2:45" ht="21" customHeight="1" x14ac:dyDescent="0.2">
      <c r="B71" s="637"/>
      <c r="C71" s="683"/>
      <c r="D71" s="673" t="s">
        <v>789</v>
      </c>
      <c r="E71" s="674"/>
      <c r="F71" s="674"/>
      <c r="G71" s="674"/>
      <c r="H71" s="674"/>
      <c r="I71" s="674"/>
      <c r="J71" s="674"/>
      <c r="K71" s="674"/>
      <c r="L71" s="674"/>
      <c r="M71" s="675"/>
      <c r="N71" s="630" t="s">
        <v>270</v>
      </c>
      <c r="O71" s="676"/>
      <c r="P71" s="423" t="s">
        <v>771</v>
      </c>
      <c r="Q71" s="425">
        <v>26</v>
      </c>
      <c r="R71" s="424" t="s">
        <v>772</v>
      </c>
      <c r="S71" s="425">
        <v>4</v>
      </c>
      <c r="T71" s="424" t="s">
        <v>772</v>
      </c>
      <c r="U71" s="426">
        <v>1</v>
      </c>
      <c r="V71" s="423">
        <v>1</v>
      </c>
      <c r="W71" s="677" t="s">
        <v>773</v>
      </c>
      <c r="X71" s="677"/>
      <c r="Y71" s="424" t="s">
        <v>260</v>
      </c>
      <c r="Z71" s="677" t="s">
        <v>774</v>
      </c>
      <c r="AA71" s="677"/>
      <c r="AB71" s="424">
        <v>3</v>
      </c>
      <c r="AC71" s="677" t="s">
        <v>775</v>
      </c>
      <c r="AD71" s="678"/>
      <c r="AE71" s="423" t="s">
        <v>1082</v>
      </c>
      <c r="AF71" s="425"/>
      <c r="AG71" s="424" t="s">
        <v>772</v>
      </c>
      <c r="AH71" s="425">
        <v>6</v>
      </c>
      <c r="AI71" s="424" t="s">
        <v>772</v>
      </c>
      <c r="AJ71" s="427">
        <v>1</v>
      </c>
      <c r="AK71" s="685" t="s">
        <v>1097</v>
      </c>
      <c r="AL71" s="686"/>
      <c r="AM71" s="686"/>
      <c r="AN71" s="686"/>
      <c r="AO71" s="686"/>
      <c r="AP71" s="686"/>
      <c r="AQ71" s="686"/>
      <c r="AR71" s="686"/>
      <c r="AS71" s="687"/>
    </row>
    <row r="72" spans="2:45" ht="21" customHeight="1" x14ac:dyDescent="0.2">
      <c r="B72" s="637"/>
      <c r="C72" s="683"/>
      <c r="D72" s="673" t="s">
        <v>790</v>
      </c>
      <c r="E72" s="674"/>
      <c r="F72" s="674"/>
      <c r="G72" s="674"/>
      <c r="H72" s="674"/>
      <c r="I72" s="674"/>
      <c r="J72" s="674"/>
      <c r="K72" s="674"/>
      <c r="L72" s="674"/>
      <c r="M72" s="675"/>
      <c r="N72" s="630"/>
      <c r="O72" s="676"/>
      <c r="P72" s="423" t="s">
        <v>771</v>
      </c>
      <c r="Q72" s="425"/>
      <c r="R72" s="424" t="s">
        <v>772</v>
      </c>
      <c r="S72" s="425"/>
      <c r="T72" s="424" t="s">
        <v>772</v>
      </c>
      <c r="U72" s="426">
        <v>1</v>
      </c>
      <c r="V72" s="423">
        <v>1</v>
      </c>
      <c r="W72" s="677" t="s">
        <v>773</v>
      </c>
      <c r="X72" s="677"/>
      <c r="Y72" s="424">
        <v>2</v>
      </c>
      <c r="Z72" s="677" t="s">
        <v>774</v>
      </c>
      <c r="AA72" s="677"/>
      <c r="AB72" s="424">
        <v>3</v>
      </c>
      <c r="AC72" s="677" t="s">
        <v>775</v>
      </c>
      <c r="AD72" s="678"/>
      <c r="AE72" s="423" t="s">
        <v>771</v>
      </c>
      <c r="AF72" s="425"/>
      <c r="AG72" s="424" t="s">
        <v>772</v>
      </c>
      <c r="AH72" s="425"/>
      <c r="AI72" s="424" t="s">
        <v>772</v>
      </c>
      <c r="AJ72" s="427"/>
      <c r="AK72" s="695"/>
      <c r="AL72" s="696"/>
      <c r="AM72" s="696"/>
      <c r="AN72" s="696"/>
      <c r="AO72" s="696"/>
      <c r="AP72" s="696"/>
      <c r="AQ72" s="696"/>
      <c r="AR72" s="696"/>
      <c r="AS72" s="697"/>
    </row>
    <row r="73" spans="2:45" ht="21" customHeight="1" thickBot="1" x14ac:dyDescent="0.25">
      <c r="B73" s="637"/>
      <c r="C73" s="684"/>
      <c r="D73" s="688" t="s">
        <v>791</v>
      </c>
      <c r="E73" s="689"/>
      <c r="F73" s="689"/>
      <c r="G73" s="689"/>
      <c r="H73" s="689"/>
      <c r="I73" s="689"/>
      <c r="J73" s="689"/>
      <c r="K73" s="689"/>
      <c r="L73" s="689"/>
      <c r="M73" s="690"/>
      <c r="N73" s="630"/>
      <c r="O73" s="676"/>
      <c r="P73" s="423" t="s">
        <v>771</v>
      </c>
      <c r="Q73" s="425"/>
      <c r="R73" s="424" t="s">
        <v>772</v>
      </c>
      <c r="S73" s="425"/>
      <c r="T73" s="424" t="s">
        <v>772</v>
      </c>
      <c r="U73" s="426">
        <v>1</v>
      </c>
      <c r="V73" s="423">
        <v>1</v>
      </c>
      <c r="W73" s="691" t="s">
        <v>773</v>
      </c>
      <c r="X73" s="691"/>
      <c r="Y73" s="428">
        <v>2</v>
      </c>
      <c r="Z73" s="691" t="s">
        <v>774</v>
      </c>
      <c r="AA73" s="691"/>
      <c r="AB73" s="428">
        <v>3</v>
      </c>
      <c r="AC73" s="677" t="s">
        <v>775</v>
      </c>
      <c r="AD73" s="678"/>
      <c r="AE73" s="423" t="s">
        <v>771</v>
      </c>
      <c r="AF73" s="425"/>
      <c r="AG73" s="424" t="s">
        <v>772</v>
      </c>
      <c r="AH73" s="425"/>
      <c r="AI73" s="424" t="s">
        <v>772</v>
      </c>
      <c r="AJ73" s="427"/>
      <c r="AK73" s="692"/>
      <c r="AL73" s="693"/>
      <c r="AM73" s="693"/>
      <c r="AN73" s="693"/>
      <c r="AO73" s="693"/>
      <c r="AP73" s="693"/>
      <c r="AQ73" s="693"/>
      <c r="AR73" s="693"/>
      <c r="AS73" s="694"/>
    </row>
    <row r="74" spans="2:45" ht="21" customHeight="1" x14ac:dyDescent="0.2">
      <c r="B74" s="699" t="s">
        <v>792</v>
      </c>
      <c r="C74" s="702" t="s">
        <v>793</v>
      </c>
      <c r="D74" s="703"/>
      <c r="E74" s="703"/>
      <c r="F74" s="703"/>
      <c r="G74" s="703"/>
      <c r="H74" s="703"/>
      <c r="I74" s="703"/>
      <c r="J74" s="703"/>
      <c r="K74" s="703"/>
      <c r="L74" s="703"/>
      <c r="M74" s="703"/>
      <c r="N74" s="703"/>
      <c r="O74" s="703"/>
      <c r="P74" s="703"/>
      <c r="Q74" s="703"/>
      <c r="R74" s="703"/>
      <c r="S74" s="703"/>
      <c r="T74" s="703"/>
      <c r="U74" s="703"/>
      <c r="V74" s="703"/>
      <c r="W74" s="703"/>
      <c r="X74" s="704"/>
      <c r="Y74" s="702" t="s">
        <v>794</v>
      </c>
      <c r="Z74" s="703"/>
      <c r="AA74" s="703"/>
      <c r="AB74" s="703"/>
      <c r="AC74" s="703"/>
      <c r="AD74" s="703"/>
      <c r="AE74" s="703"/>
      <c r="AF74" s="703"/>
      <c r="AG74" s="703"/>
      <c r="AH74" s="703"/>
      <c r="AI74" s="703"/>
      <c r="AJ74" s="703"/>
      <c r="AK74" s="703"/>
      <c r="AL74" s="703"/>
      <c r="AM74" s="703"/>
      <c r="AN74" s="703"/>
      <c r="AO74" s="703"/>
      <c r="AP74" s="703"/>
      <c r="AQ74" s="703"/>
      <c r="AR74" s="703"/>
      <c r="AS74" s="705"/>
    </row>
    <row r="75" spans="2:45" ht="21" customHeight="1" x14ac:dyDescent="0.2">
      <c r="B75" s="700"/>
      <c r="C75" s="589"/>
      <c r="D75" s="590"/>
      <c r="E75" s="590"/>
      <c r="F75" s="590"/>
      <c r="G75" s="590"/>
      <c r="H75" s="590"/>
      <c r="I75" s="590"/>
      <c r="J75" s="590"/>
      <c r="K75" s="590"/>
      <c r="L75" s="590"/>
      <c r="M75" s="590"/>
      <c r="N75" s="590"/>
      <c r="O75" s="590"/>
      <c r="P75" s="590"/>
      <c r="Q75" s="590"/>
      <c r="R75" s="590"/>
      <c r="S75" s="590"/>
      <c r="T75" s="590"/>
      <c r="U75" s="590"/>
      <c r="V75" s="590"/>
      <c r="W75" s="590"/>
      <c r="X75" s="591"/>
      <c r="Y75" s="706" t="s">
        <v>1097</v>
      </c>
      <c r="Z75" s="707"/>
      <c r="AA75" s="707"/>
      <c r="AB75" s="707"/>
      <c r="AC75" s="707"/>
      <c r="AD75" s="707"/>
      <c r="AE75" s="707"/>
      <c r="AF75" s="707"/>
      <c r="AG75" s="707"/>
      <c r="AH75" s="707"/>
      <c r="AI75" s="707"/>
      <c r="AJ75" s="707"/>
      <c r="AK75" s="707"/>
      <c r="AL75" s="707"/>
      <c r="AM75" s="707"/>
      <c r="AN75" s="707"/>
      <c r="AO75" s="707"/>
      <c r="AP75" s="707"/>
      <c r="AQ75" s="707"/>
      <c r="AR75" s="707"/>
      <c r="AS75" s="708"/>
    </row>
    <row r="76" spans="2:45" ht="21" customHeight="1" x14ac:dyDescent="0.2">
      <c r="B76" s="700"/>
      <c r="C76" s="592"/>
      <c r="D76" s="593"/>
      <c r="E76" s="593"/>
      <c r="F76" s="593"/>
      <c r="G76" s="593"/>
      <c r="H76" s="593"/>
      <c r="I76" s="593"/>
      <c r="J76" s="593"/>
      <c r="K76" s="593"/>
      <c r="L76" s="593"/>
      <c r="M76" s="593"/>
      <c r="N76" s="593"/>
      <c r="O76" s="593"/>
      <c r="P76" s="593"/>
      <c r="Q76" s="593"/>
      <c r="R76" s="593"/>
      <c r="S76" s="593"/>
      <c r="T76" s="593"/>
      <c r="U76" s="593"/>
      <c r="V76" s="593"/>
      <c r="W76" s="593"/>
      <c r="X76" s="594"/>
      <c r="Y76" s="709"/>
      <c r="Z76" s="710"/>
      <c r="AA76" s="710"/>
      <c r="AB76" s="710"/>
      <c r="AC76" s="710"/>
      <c r="AD76" s="710"/>
      <c r="AE76" s="710"/>
      <c r="AF76" s="710"/>
      <c r="AG76" s="710"/>
      <c r="AH76" s="710"/>
      <c r="AI76" s="710"/>
      <c r="AJ76" s="710"/>
      <c r="AK76" s="710"/>
      <c r="AL76" s="710"/>
      <c r="AM76" s="710"/>
      <c r="AN76" s="710"/>
      <c r="AO76" s="710"/>
      <c r="AP76" s="710"/>
      <c r="AQ76" s="710"/>
      <c r="AR76" s="710"/>
      <c r="AS76" s="711"/>
    </row>
    <row r="77" spans="2:45" ht="21" customHeight="1" x14ac:dyDescent="0.2">
      <c r="B77" s="700"/>
      <c r="C77" s="592"/>
      <c r="D77" s="593"/>
      <c r="E77" s="593"/>
      <c r="F77" s="593"/>
      <c r="G77" s="593"/>
      <c r="H77" s="593"/>
      <c r="I77" s="593"/>
      <c r="J77" s="593"/>
      <c r="K77" s="593"/>
      <c r="L77" s="593"/>
      <c r="M77" s="593"/>
      <c r="N77" s="593"/>
      <c r="O77" s="593"/>
      <c r="P77" s="593"/>
      <c r="Q77" s="593"/>
      <c r="R77" s="593"/>
      <c r="S77" s="593"/>
      <c r="T77" s="593"/>
      <c r="U77" s="593"/>
      <c r="V77" s="593"/>
      <c r="W77" s="593"/>
      <c r="X77" s="594"/>
      <c r="Y77" s="709"/>
      <c r="Z77" s="710"/>
      <c r="AA77" s="710"/>
      <c r="AB77" s="710"/>
      <c r="AC77" s="710"/>
      <c r="AD77" s="710"/>
      <c r="AE77" s="710"/>
      <c r="AF77" s="710"/>
      <c r="AG77" s="710"/>
      <c r="AH77" s="710"/>
      <c r="AI77" s="710"/>
      <c r="AJ77" s="710"/>
      <c r="AK77" s="710"/>
      <c r="AL77" s="710"/>
      <c r="AM77" s="710"/>
      <c r="AN77" s="710"/>
      <c r="AO77" s="710"/>
      <c r="AP77" s="710"/>
      <c r="AQ77" s="710"/>
      <c r="AR77" s="710"/>
      <c r="AS77" s="711"/>
    </row>
    <row r="78" spans="2:45" ht="21" customHeight="1" x14ac:dyDescent="0.2">
      <c r="B78" s="700"/>
      <c r="C78" s="592"/>
      <c r="D78" s="593"/>
      <c r="E78" s="593"/>
      <c r="F78" s="593"/>
      <c r="G78" s="593"/>
      <c r="H78" s="593"/>
      <c r="I78" s="593"/>
      <c r="J78" s="593"/>
      <c r="K78" s="593"/>
      <c r="L78" s="593"/>
      <c r="M78" s="593"/>
      <c r="N78" s="593"/>
      <c r="O78" s="593"/>
      <c r="P78" s="593"/>
      <c r="Q78" s="593"/>
      <c r="R78" s="593"/>
      <c r="S78" s="593"/>
      <c r="T78" s="593"/>
      <c r="U78" s="593"/>
      <c r="V78" s="593"/>
      <c r="W78" s="593"/>
      <c r="X78" s="594"/>
      <c r="Y78" s="709"/>
      <c r="Z78" s="710"/>
      <c r="AA78" s="710"/>
      <c r="AB78" s="710"/>
      <c r="AC78" s="710"/>
      <c r="AD78" s="710"/>
      <c r="AE78" s="710"/>
      <c r="AF78" s="710"/>
      <c r="AG78" s="710"/>
      <c r="AH78" s="710"/>
      <c r="AI78" s="710"/>
      <c r="AJ78" s="710"/>
      <c r="AK78" s="710"/>
      <c r="AL78" s="710"/>
      <c r="AM78" s="710"/>
      <c r="AN78" s="710"/>
      <c r="AO78" s="710"/>
      <c r="AP78" s="710"/>
      <c r="AQ78" s="710"/>
      <c r="AR78" s="710"/>
      <c r="AS78" s="711"/>
    </row>
    <row r="79" spans="2:45" ht="21" customHeight="1" x14ac:dyDescent="0.2">
      <c r="B79" s="700"/>
      <c r="C79" s="592"/>
      <c r="D79" s="593"/>
      <c r="E79" s="593"/>
      <c r="F79" s="593"/>
      <c r="G79" s="593"/>
      <c r="H79" s="593"/>
      <c r="I79" s="593"/>
      <c r="J79" s="593"/>
      <c r="K79" s="593"/>
      <c r="L79" s="593"/>
      <c r="M79" s="593"/>
      <c r="N79" s="593"/>
      <c r="O79" s="593"/>
      <c r="P79" s="593"/>
      <c r="Q79" s="593"/>
      <c r="R79" s="593"/>
      <c r="S79" s="593"/>
      <c r="T79" s="593"/>
      <c r="U79" s="593"/>
      <c r="V79" s="593"/>
      <c r="W79" s="593"/>
      <c r="X79" s="594"/>
      <c r="Y79" s="709"/>
      <c r="Z79" s="710"/>
      <c r="AA79" s="710"/>
      <c r="AB79" s="710"/>
      <c r="AC79" s="710"/>
      <c r="AD79" s="710"/>
      <c r="AE79" s="710"/>
      <c r="AF79" s="710"/>
      <c r="AG79" s="710"/>
      <c r="AH79" s="710"/>
      <c r="AI79" s="710"/>
      <c r="AJ79" s="710"/>
      <c r="AK79" s="710"/>
      <c r="AL79" s="710"/>
      <c r="AM79" s="710"/>
      <c r="AN79" s="710"/>
      <c r="AO79" s="710"/>
      <c r="AP79" s="710"/>
      <c r="AQ79" s="710"/>
      <c r="AR79" s="710"/>
      <c r="AS79" s="711"/>
    </row>
    <row r="80" spans="2:45" ht="21" customHeight="1" x14ac:dyDescent="0.2">
      <c r="B80" s="700"/>
      <c r="C80" s="592"/>
      <c r="D80" s="593"/>
      <c r="E80" s="593"/>
      <c r="F80" s="593"/>
      <c r="G80" s="593"/>
      <c r="H80" s="593"/>
      <c r="I80" s="593"/>
      <c r="J80" s="593"/>
      <c r="K80" s="593"/>
      <c r="L80" s="593"/>
      <c r="M80" s="593"/>
      <c r="N80" s="593"/>
      <c r="O80" s="593"/>
      <c r="P80" s="593"/>
      <c r="Q80" s="593"/>
      <c r="R80" s="593"/>
      <c r="S80" s="593"/>
      <c r="T80" s="593"/>
      <c r="U80" s="593"/>
      <c r="V80" s="593"/>
      <c r="W80" s="593"/>
      <c r="X80" s="594"/>
      <c r="Y80" s="709"/>
      <c r="Z80" s="710"/>
      <c r="AA80" s="710"/>
      <c r="AB80" s="710"/>
      <c r="AC80" s="710"/>
      <c r="AD80" s="710"/>
      <c r="AE80" s="710"/>
      <c r="AF80" s="710"/>
      <c r="AG80" s="710"/>
      <c r="AH80" s="710"/>
      <c r="AI80" s="710"/>
      <c r="AJ80" s="710"/>
      <c r="AK80" s="710"/>
      <c r="AL80" s="710"/>
      <c r="AM80" s="710"/>
      <c r="AN80" s="710"/>
      <c r="AO80" s="710"/>
      <c r="AP80" s="710"/>
      <c r="AQ80" s="710"/>
      <c r="AR80" s="710"/>
      <c r="AS80" s="711"/>
    </row>
    <row r="81" spans="2:45" ht="21" customHeight="1" x14ac:dyDescent="0.2">
      <c r="B81" s="700"/>
      <c r="C81" s="592"/>
      <c r="D81" s="593"/>
      <c r="E81" s="593"/>
      <c r="F81" s="593"/>
      <c r="G81" s="593"/>
      <c r="H81" s="593"/>
      <c r="I81" s="593"/>
      <c r="J81" s="593"/>
      <c r="K81" s="593"/>
      <c r="L81" s="593"/>
      <c r="M81" s="593"/>
      <c r="N81" s="593"/>
      <c r="O81" s="593"/>
      <c r="P81" s="593"/>
      <c r="Q81" s="593"/>
      <c r="R81" s="593"/>
      <c r="S81" s="593"/>
      <c r="T81" s="593"/>
      <c r="U81" s="593"/>
      <c r="V81" s="593"/>
      <c r="W81" s="593"/>
      <c r="X81" s="594"/>
      <c r="Y81" s="709"/>
      <c r="Z81" s="710"/>
      <c r="AA81" s="710"/>
      <c r="AB81" s="710"/>
      <c r="AC81" s="710"/>
      <c r="AD81" s="710"/>
      <c r="AE81" s="710"/>
      <c r="AF81" s="710"/>
      <c r="AG81" s="710"/>
      <c r="AH81" s="710"/>
      <c r="AI81" s="710"/>
      <c r="AJ81" s="710"/>
      <c r="AK81" s="710"/>
      <c r="AL81" s="710"/>
      <c r="AM81" s="710"/>
      <c r="AN81" s="710"/>
      <c r="AO81" s="710"/>
      <c r="AP81" s="710"/>
      <c r="AQ81" s="710"/>
      <c r="AR81" s="710"/>
      <c r="AS81" s="711"/>
    </row>
    <row r="82" spans="2:45" ht="21" customHeight="1" x14ac:dyDescent="0.2">
      <c r="B82" s="700"/>
      <c r="C82" s="592"/>
      <c r="D82" s="593"/>
      <c r="E82" s="593"/>
      <c r="F82" s="593"/>
      <c r="G82" s="593"/>
      <c r="H82" s="593"/>
      <c r="I82" s="593"/>
      <c r="J82" s="593"/>
      <c r="K82" s="593"/>
      <c r="L82" s="593"/>
      <c r="M82" s="593"/>
      <c r="N82" s="593"/>
      <c r="O82" s="593"/>
      <c r="P82" s="593"/>
      <c r="Q82" s="593"/>
      <c r="R82" s="593"/>
      <c r="S82" s="593"/>
      <c r="T82" s="593"/>
      <c r="U82" s="593"/>
      <c r="V82" s="593"/>
      <c r="W82" s="593"/>
      <c r="X82" s="594"/>
      <c r="Y82" s="709"/>
      <c r="Z82" s="710"/>
      <c r="AA82" s="710"/>
      <c r="AB82" s="710"/>
      <c r="AC82" s="710"/>
      <c r="AD82" s="710"/>
      <c r="AE82" s="710"/>
      <c r="AF82" s="710"/>
      <c r="AG82" s="710"/>
      <c r="AH82" s="710"/>
      <c r="AI82" s="710"/>
      <c r="AJ82" s="710"/>
      <c r="AK82" s="710"/>
      <c r="AL82" s="710"/>
      <c r="AM82" s="710"/>
      <c r="AN82" s="710"/>
      <c r="AO82" s="710"/>
      <c r="AP82" s="710"/>
      <c r="AQ82" s="710"/>
      <c r="AR82" s="710"/>
      <c r="AS82" s="711"/>
    </row>
    <row r="83" spans="2:45" ht="21" customHeight="1" x14ac:dyDescent="0.2">
      <c r="B83" s="700"/>
      <c r="C83" s="592"/>
      <c r="D83" s="593"/>
      <c r="E83" s="593"/>
      <c r="F83" s="593"/>
      <c r="G83" s="593"/>
      <c r="H83" s="593"/>
      <c r="I83" s="593"/>
      <c r="J83" s="593"/>
      <c r="K83" s="593"/>
      <c r="L83" s="593"/>
      <c r="M83" s="593"/>
      <c r="N83" s="593"/>
      <c r="O83" s="593"/>
      <c r="P83" s="593"/>
      <c r="Q83" s="593"/>
      <c r="R83" s="593"/>
      <c r="S83" s="593"/>
      <c r="T83" s="593"/>
      <c r="U83" s="593"/>
      <c r="V83" s="593"/>
      <c r="W83" s="593"/>
      <c r="X83" s="594"/>
      <c r="Y83" s="709"/>
      <c r="Z83" s="710"/>
      <c r="AA83" s="710"/>
      <c r="AB83" s="710"/>
      <c r="AC83" s="710"/>
      <c r="AD83" s="710"/>
      <c r="AE83" s="710"/>
      <c r="AF83" s="710"/>
      <c r="AG83" s="710"/>
      <c r="AH83" s="710"/>
      <c r="AI83" s="710"/>
      <c r="AJ83" s="710"/>
      <c r="AK83" s="710"/>
      <c r="AL83" s="710"/>
      <c r="AM83" s="710"/>
      <c r="AN83" s="710"/>
      <c r="AO83" s="710"/>
      <c r="AP83" s="710"/>
      <c r="AQ83" s="710"/>
      <c r="AR83" s="710"/>
      <c r="AS83" s="711"/>
    </row>
    <row r="84" spans="2:45" ht="21" customHeight="1" x14ac:dyDescent="0.2">
      <c r="B84" s="700"/>
      <c r="C84" s="592"/>
      <c r="D84" s="593"/>
      <c r="E84" s="593"/>
      <c r="F84" s="593"/>
      <c r="G84" s="593"/>
      <c r="H84" s="593"/>
      <c r="I84" s="593"/>
      <c r="J84" s="593"/>
      <c r="K84" s="593"/>
      <c r="L84" s="593"/>
      <c r="M84" s="593"/>
      <c r="N84" s="593"/>
      <c r="O84" s="593"/>
      <c r="P84" s="593"/>
      <c r="Q84" s="593"/>
      <c r="R84" s="593"/>
      <c r="S84" s="593"/>
      <c r="T84" s="593"/>
      <c r="U84" s="593"/>
      <c r="V84" s="593"/>
      <c r="W84" s="593"/>
      <c r="X84" s="594"/>
      <c r="Y84" s="709"/>
      <c r="Z84" s="710"/>
      <c r="AA84" s="710"/>
      <c r="AB84" s="710"/>
      <c r="AC84" s="710"/>
      <c r="AD84" s="710"/>
      <c r="AE84" s="710"/>
      <c r="AF84" s="710"/>
      <c r="AG84" s="710"/>
      <c r="AH84" s="710"/>
      <c r="AI84" s="710"/>
      <c r="AJ84" s="710"/>
      <c r="AK84" s="710"/>
      <c r="AL84" s="710"/>
      <c r="AM84" s="710"/>
      <c r="AN84" s="710"/>
      <c r="AO84" s="710"/>
      <c r="AP84" s="710"/>
      <c r="AQ84" s="710"/>
      <c r="AR84" s="710"/>
      <c r="AS84" s="711"/>
    </row>
    <row r="85" spans="2:45" ht="21" customHeight="1" x14ac:dyDescent="0.2">
      <c r="B85" s="700"/>
      <c r="C85" s="592"/>
      <c r="D85" s="593"/>
      <c r="E85" s="593"/>
      <c r="F85" s="593"/>
      <c r="G85" s="593"/>
      <c r="H85" s="593"/>
      <c r="I85" s="593"/>
      <c r="J85" s="593"/>
      <c r="K85" s="593"/>
      <c r="L85" s="593"/>
      <c r="M85" s="593"/>
      <c r="N85" s="593"/>
      <c r="O85" s="593"/>
      <c r="P85" s="593"/>
      <c r="Q85" s="593"/>
      <c r="R85" s="593"/>
      <c r="S85" s="593"/>
      <c r="T85" s="593"/>
      <c r="U85" s="593"/>
      <c r="V85" s="593"/>
      <c r="W85" s="593"/>
      <c r="X85" s="594"/>
      <c r="Y85" s="709"/>
      <c r="Z85" s="710"/>
      <c r="AA85" s="710"/>
      <c r="AB85" s="710"/>
      <c r="AC85" s="710"/>
      <c r="AD85" s="710"/>
      <c r="AE85" s="710"/>
      <c r="AF85" s="710"/>
      <c r="AG85" s="710"/>
      <c r="AH85" s="710"/>
      <c r="AI85" s="710"/>
      <c r="AJ85" s="710"/>
      <c r="AK85" s="710"/>
      <c r="AL85" s="710"/>
      <c r="AM85" s="710"/>
      <c r="AN85" s="710"/>
      <c r="AO85" s="710"/>
      <c r="AP85" s="710"/>
      <c r="AQ85" s="710"/>
      <c r="AR85" s="710"/>
      <c r="AS85" s="711"/>
    </row>
    <row r="86" spans="2:45" ht="21" customHeight="1" x14ac:dyDescent="0.2">
      <c r="B86" s="700"/>
      <c r="C86" s="592"/>
      <c r="D86" s="593"/>
      <c r="E86" s="593"/>
      <c r="F86" s="593"/>
      <c r="G86" s="593"/>
      <c r="H86" s="593"/>
      <c r="I86" s="593"/>
      <c r="J86" s="593"/>
      <c r="K86" s="593"/>
      <c r="L86" s="593"/>
      <c r="M86" s="593"/>
      <c r="N86" s="593"/>
      <c r="O86" s="593"/>
      <c r="P86" s="593"/>
      <c r="Q86" s="593"/>
      <c r="R86" s="593"/>
      <c r="S86" s="593"/>
      <c r="T86" s="593"/>
      <c r="U86" s="593"/>
      <c r="V86" s="593"/>
      <c r="W86" s="593"/>
      <c r="X86" s="594"/>
      <c r="Y86" s="709"/>
      <c r="Z86" s="710"/>
      <c r="AA86" s="710"/>
      <c r="AB86" s="710"/>
      <c r="AC86" s="710"/>
      <c r="AD86" s="710"/>
      <c r="AE86" s="710"/>
      <c r="AF86" s="710"/>
      <c r="AG86" s="710"/>
      <c r="AH86" s="710"/>
      <c r="AI86" s="710"/>
      <c r="AJ86" s="710"/>
      <c r="AK86" s="710"/>
      <c r="AL86" s="710"/>
      <c r="AM86" s="710"/>
      <c r="AN86" s="710"/>
      <c r="AO86" s="710"/>
      <c r="AP86" s="710"/>
      <c r="AQ86" s="710"/>
      <c r="AR86" s="710"/>
      <c r="AS86" s="711"/>
    </row>
    <row r="87" spans="2:45" ht="21" customHeight="1" x14ac:dyDescent="0.2">
      <c r="B87" s="700"/>
      <c r="C87" s="592"/>
      <c r="D87" s="593"/>
      <c r="E87" s="593"/>
      <c r="F87" s="593"/>
      <c r="G87" s="593"/>
      <c r="H87" s="593"/>
      <c r="I87" s="593"/>
      <c r="J87" s="593"/>
      <c r="K87" s="593"/>
      <c r="L87" s="593"/>
      <c r="M87" s="593"/>
      <c r="N87" s="593"/>
      <c r="O87" s="593"/>
      <c r="P87" s="593"/>
      <c r="Q87" s="593"/>
      <c r="R87" s="593"/>
      <c r="S87" s="593"/>
      <c r="T87" s="593"/>
      <c r="U87" s="593"/>
      <c r="V87" s="593"/>
      <c r="W87" s="593"/>
      <c r="X87" s="594"/>
      <c r="Y87" s="709"/>
      <c r="Z87" s="710"/>
      <c r="AA87" s="710"/>
      <c r="AB87" s="710"/>
      <c r="AC87" s="710"/>
      <c r="AD87" s="710"/>
      <c r="AE87" s="710"/>
      <c r="AF87" s="710"/>
      <c r="AG87" s="710"/>
      <c r="AH87" s="710"/>
      <c r="AI87" s="710"/>
      <c r="AJ87" s="710"/>
      <c r="AK87" s="710"/>
      <c r="AL87" s="710"/>
      <c r="AM87" s="710"/>
      <c r="AN87" s="710"/>
      <c r="AO87" s="710"/>
      <c r="AP87" s="710"/>
      <c r="AQ87" s="710"/>
      <c r="AR87" s="710"/>
      <c r="AS87" s="711"/>
    </row>
    <row r="88" spans="2:45" ht="21" customHeight="1" x14ac:dyDescent="0.2">
      <c r="B88" s="700"/>
      <c r="C88" s="592"/>
      <c r="D88" s="593"/>
      <c r="E88" s="593"/>
      <c r="F88" s="593"/>
      <c r="G88" s="593"/>
      <c r="H88" s="593"/>
      <c r="I88" s="593"/>
      <c r="J88" s="593"/>
      <c r="K88" s="593"/>
      <c r="L88" s="593"/>
      <c r="M88" s="593"/>
      <c r="N88" s="593"/>
      <c r="O88" s="593"/>
      <c r="P88" s="593"/>
      <c r="Q88" s="593"/>
      <c r="R88" s="593"/>
      <c r="S88" s="593"/>
      <c r="T88" s="593"/>
      <c r="U88" s="593"/>
      <c r="V88" s="593"/>
      <c r="W88" s="593"/>
      <c r="X88" s="594"/>
      <c r="Y88" s="709"/>
      <c r="Z88" s="710"/>
      <c r="AA88" s="710"/>
      <c r="AB88" s="710"/>
      <c r="AC88" s="710"/>
      <c r="AD88" s="710"/>
      <c r="AE88" s="710"/>
      <c r="AF88" s="710"/>
      <c r="AG88" s="710"/>
      <c r="AH88" s="710"/>
      <c r="AI88" s="710"/>
      <c r="AJ88" s="710"/>
      <c r="AK88" s="710"/>
      <c r="AL88" s="710"/>
      <c r="AM88" s="710"/>
      <c r="AN88" s="710"/>
      <c r="AO88" s="710"/>
      <c r="AP88" s="710"/>
      <c r="AQ88" s="710"/>
      <c r="AR88" s="710"/>
      <c r="AS88" s="711"/>
    </row>
    <row r="89" spans="2:45" ht="21" customHeight="1" thickBot="1" x14ac:dyDescent="0.25">
      <c r="B89" s="701"/>
      <c r="C89" s="614"/>
      <c r="D89" s="615"/>
      <c r="E89" s="615"/>
      <c r="F89" s="615"/>
      <c r="G89" s="615"/>
      <c r="H89" s="615"/>
      <c r="I89" s="615"/>
      <c r="J89" s="615"/>
      <c r="K89" s="615"/>
      <c r="L89" s="615"/>
      <c r="M89" s="615"/>
      <c r="N89" s="615"/>
      <c r="O89" s="615"/>
      <c r="P89" s="615"/>
      <c r="Q89" s="615"/>
      <c r="R89" s="615"/>
      <c r="S89" s="615"/>
      <c r="T89" s="615"/>
      <c r="U89" s="615"/>
      <c r="V89" s="615"/>
      <c r="W89" s="615"/>
      <c r="X89" s="616"/>
      <c r="Y89" s="709"/>
      <c r="Z89" s="710"/>
      <c r="AA89" s="710"/>
      <c r="AB89" s="710"/>
      <c r="AC89" s="710"/>
      <c r="AD89" s="710"/>
      <c r="AE89" s="710"/>
      <c r="AF89" s="710"/>
      <c r="AG89" s="710"/>
      <c r="AH89" s="710"/>
      <c r="AI89" s="710"/>
      <c r="AJ89" s="710"/>
      <c r="AK89" s="710"/>
      <c r="AL89" s="710"/>
      <c r="AM89" s="710"/>
      <c r="AN89" s="710"/>
      <c r="AO89" s="710"/>
      <c r="AP89" s="710"/>
      <c r="AQ89" s="710"/>
      <c r="AR89" s="710"/>
      <c r="AS89" s="711"/>
    </row>
    <row r="90" spans="2:45" ht="21" customHeight="1" thickBot="1" x14ac:dyDescent="0.25">
      <c r="B90" s="712" t="s">
        <v>795</v>
      </c>
      <c r="C90" s="713"/>
      <c r="D90" s="713"/>
      <c r="E90" s="713"/>
      <c r="F90" s="713"/>
      <c r="G90" s="713"/>
      <c r="H90" s="713"/>
      <c r="I90" s="713"/>
      <c r="J90" s="714"/>
      <c r="K90" s="715" t="s">
        <v>796</v>
      </c>
      <c r="L90" s="713"/>
      <c r="M90" s="713"/>
      <c r="N90" s="713"/>
      <c r="O90" s="713"/>
      <c r="P90" s="713"/>
      <c r="Q90" s="713"/>
      <c r="R90" s="713"/>
      <c r="S90" s="713"/>
      <c r="T90" s="713"/>
      <c r="U90" s="713"/>
      <c r="V90" s="713"/>
      <c r="W90" s="713"/>
      <c r="X90" s="713"/>
      <c r="Y90" s="713"/>
      <c r="Z90" s="713"/>
      <c r="AA90" s="713"/>
      <c r="AB90" s="713"/>
      <c r="AC90" s="713"/>
      <c r="AD90" s="713"/>
      <c r="AE90" s="713"/>
      <c r="AF90" s="713"/>
      <c r="AG90" s="713"/>
      <c r="AH90" s="713"/>
      <c r="AI90" s="713"/>
      <c r="AJ90" s="713"/>
      <c r="AK90" s="713"/>
      <c r="AL90" s="713"/>
      <c r="AM90" s="713"/>
      <c r="AN90" s="713"/>
      <c r="AO90" s="713"/>
      <c r="AP90" s="713"/>
      <c r="AQ90" s="713"/>
      <c r="AR90" s="713"/>
      <c r="AS90" s="716"/>
    </row>
    <row r="91" spans="2:45" ht="12.6" customHeight="1" x14ac:dyDescent="0.2">
      <c r="B91" s="646" t="s">
        <v>797</v>
      </c>
      <c r="C91" s="646"/>
      <c r="D91" s="646"/>
      <c r="E91" s="646"/>
      <c r="F91" s="646"/>
      <c r="G91" s="646"/>
      <c r="H91" s="646"/>
      <c r="I91" s="646"/>
      <c r="J91" s="646"/>
      <c r="K91" s="646"/>
      <c r="L91" s="646"/>
      <c r="M91" s="646"/>
      <c r="N91" s="646"/>
      <c r="O91" s="646"/>
      <c r="P91" s="646"/>
      <c r="Q91" s="646"/>
      <c r="R91" s="646"/>
      <c r="S91" s="646"/>
      <c r="T91" s="646"/>
      <c r="U91" s="646"/>
      <c r="V91" s="646"/>
      <c r="W91" s="646"/>
      <c r="X91" s="646"/>
      <c r="Y91" s="646"/>
      <c r="Z91" s="646"/>
      <c r="AA91" s="646"/>
      <c r="AB91" s="646"/>
      <c r="AC91" s="646"/>
      <c r="AD91" s="646"/>
      <c r="AE91" s="646"/>
      <c r="AF91" s="646"/>
      <c r="AG91" s="646"/>
      <c r="AH91" s="646"/>
      <c r="AI91" s="646"/>
      <c r="AJ91" s="646"/>
      <c r="AK91" s="646"/>
      <c r="AL91" s="646"/>
      <c r="AM91" s="646"/>
    </row>
    <row r="92" spans="2:45" ht="12.6" customHeight="1" x14ac:dyDescent="0.2">
      <c r="B92" s="698" t="s">
        <v>798</v>
      </c>
      <c r="C92" s="698"/>
      <c r="D92" s="698"/>
      <c r="E92" s="698"/>
      <c r="F92" s="698"/>
      <c r="G92" s="698"/>
      <c r="H92" s="698"/>
      <c r="I92" s="698"/>
      <c r="J92" s="698"/>
      <c r="K92" s="698"/>
      <c r="L92" s="698"/>
      <c r="M92" s="698"/>
      <c r="N92" s="698"/>
      <c r="O92" s="698"/>
      <c r="P92" s="698"/>
      <c r="Q92" s="698"/>
      <c r="R92" s="698"/>
      <c r="S92" s="698"/>
      <c r="T92" s="698"/>
      <c r="U92" s="698"/>
      <c r="V92" s="698"/>
      <c r="W92" s="698"/>
      <c r="X92" s="698"/>
      <c r="Y92" s="698"/>
      <c r="Z92" s="698"/>
      <c r="AA92" s="698"/>
      <c r="AB92" s="698"/>
      <c r="AC92" s="698"/>
      <c r="AD92" s="698"/>
      <c r="AE92" s="698"/>
      <c r="AF92" s="698"/>
      <c r="AG92" s="698"/>
      <c r="AH92" s="698"/>
      <c r="AI92" s="698"/>
      <c r="AJ92" s="698"/>
      <c r="AK92" s="698"/>
      <c r="AL92" s="698"/>
      <c r="AM92" s="698"/>
      <c r="AN92" s="698"/>
      <c r="AO92" s="698"/>
      <c r="AP92" s="698"/>
      <c r="AQ92" s="698"/>
      <c r="AR92" s="698"/>
      <c r="AS92" s="698"/>
    </row>
    <row r="93" spans="2:45" ht="12.6" customHeight="1" x14ac:dyDescent="0.2">
      <c r="B93" s="698" t="s">
        <v>799</v>
      </c>
      <c r="C93" s="698"/>
      <c r="D93" s="698"/>
      <c r="E93" s="698"/>
      <c r="F93" s="698"/>
      <c r="G93" s="698"/>
      <c r="H93" s="698"/>
      <c r="I93" s="698"/>
      <c r="J93" s="698"/>
      <c r="K93" s="698"/>
      <c r="L93" s="698"/>
      <c r="M93" s="698"/>
      <c r="N93" s="698"/>
      <c r="O93" s="698"/>
      <c r="P93" s="698"/>
      <c r="Q93" s="698"/>
      <c r="R93" s="698"/>
      <c r="S93" s="698"/>
      <c r="T93" s="698"/>
      <c r="U93" s="698"/>
      <c r="V93" s="698"/>
      <c r="W93" s="698"/>
      <c r="X93" s="698"/>
      <c r="Y93" s="698"/>
      <c r="Z93" s="698"/>
      <c r="AA93" s="698"/>
      <c r="AB93" s="698"/>
      <c r="AC93" s="698"/>
      <c r="AD93" s="698"/>
      <c r="AE93" s="698"/>
      <c r="AF93" s="698"/>
      <c r="AG93" s="698"/>
      <c r="AH93" s="698"/>
      <c r="AI93" s="698"/>
      <c r="AJ93" s="698"/>
      <c r="AK93" s="698"/>
      <c r="AL93" s="698"/>
      <c r="AM93" s="698"/>
      <c r="AN93" s="698"/>
      <c r="AO93" s="698"/>
      <c r="AP93" s="698"/>
      <c r="AQ93" s="698"/>
      <c r="AR93" s="698"/>
      <c r="AS93" s="698"/>
    </row>
    <row r="94" spans="2:45" ht="12.6" customHeight="1" x14ac:dyDescent="0.2">
      <c r="B94" s="698" t="s">
        <v>800</v>
      </c>
      <c r="C94" s="698"/>
      <c r="D94" s="698"/>
      <c r="E94" s="698"/>
      <c r="F94" s="698"/>
      <c r="G94" s="698"/>
      <c r="H94" s="698"/>
      <c r="I94" s="698"/>
      <c r="J94" s="698"/>
      <c r="K94" s="698"/>
      <c r="L94" s="698"/>
      <c r="M94" s="698"/>
      <c r="N94" s="698"/>
      <c r="O94" s="698"/>
      <c r="P94" s="698"/>
      <c r="Q94" s="698"/>
      <c r="R94" s="698"/>
      <c r="S94" s="698"/>
      <c r="T94" s="698"/>
      <c r="U94" s="698"/>
      <c r="V94" s="698"/>
      <c r="W94" s="698"/>
      <c r="X94" s="698"/>
      <c r="Y94" s="698"/>
      <c r="Z94" s="698"/>
      <c r="AA94" s="698"/>
      <c r="AB94" s="698"/>
      <c r="AC94" s="698"/>
      <c r="AD94" s="698"/>
      <c r="AE94" s="698"/>
      <c r="AF94" s="698"/>
      <c r="AG94" s="698"/>
      <c r="AH94" s="698"/>
      <c r="AI94" s="698"/>
      <c r="AJ94" s="698"/>
      <c r="AK94" s="698"/>
      <c r="AL94" s="698"/>
      <c r="AM94" s="698"/>
      <c r="AN94" s="698"/>
      <c r="AO94" s="698"/>
      <c r="AP94" s="698"/>
      <c r="AQ94" s="698"/>
      <c r="AR94" s="698"/>
      <c r="AS94" s="698"/>
    </row>
    <row r="95" spans="2:45" ht="12.6" customHeight="1" x14ac:dyDescent="0.2">
      <c r="B95" s="647" t="s">
        <v>801</v>
      </c>
      <c r="C95" s="647"/>
      <c r="D95" s="647"/>
      <c r="E95" s="647"/>
      <c r="F95" s="647"/>
      <c r="G95" s="647"/>
      <c r="H95" s="647"/>
      <c r="I95" s="647"/>
      <c r="J95" s="647"/>
      <c r="K95" s="647"/>
      <c r="L95" s="647"/>
      <c r="M95" s="647"/>
      <c r="N95" s="647"/>
      <c r="O95" s="647"/>
      <c r="P95" s="647"/>
      <c r="Q95" s="647"/>
      <c r="R95" s="647"/>
      <c r="S95" s="647"/>
      <c r="T95" s="647"/>
      <c r="U95" s="647"/>
      <c r="V95" s="647"/>
      <c r="W95" s="647"/>
      <c r="X95" s="647"/>
      <c r="Y95" s="647"/>
      <c r="Z95" s="647"/>
      <c r="AA95" s="647"/>
      <c r="AB95" s="647"/>
      <c r="AC95" s="647"/>
      <c r="AD95" s="647"/>
      <c r="AE95" s="647"/>
      <c r="AF95" s="647"/>
      <c r="AG95" s="647"/>
      <c r="AH95" s="647"/>
      <c r="AI95" s="647"/>
      <c r="AJ95" s="647"/>
      <c r="AK95" s="647"/>
      <c r="AL95" s="647"/>
      <c r="AM95" s="647"/>
      <c r="AN95" s="647"/>
      <c r="AO95" s="647"/>
      <c r="AP95" s="647"/>
      <c r="AQ95" s="647"/>
      <c r="AR95" s="647"/>
      <c r="AS95" s="647"/>
    </row>
    <row r="96" spans="2:45" ht="12.6" customHeight="1" x14ac:dyDescent="0.2">
      <c r="B96" s="646" t="s">
        <v>802</v>
      </c>
      <c r="C96" s="646"/>
      <c r="D96" s="646"/>
      <c r="E96" s="646"/>
      <c r="F96" s="646"/>
      <c r="G96" s="646"/>
      <c r="H96" s="646"/>
      <c r="I96" s="646"/>
      <c r="J96" s="646"/>
      <c r="K96" s="646"/>
      <c r="L96" s="646"/>
      <c r="M96" s="646"/>
      <c r="N96" s="646"/>
      <c r="O96" s="646"/>
      <c r="P96" s="646"/>
      <c r="Q96" s="646"/>
      <c r="R96" s="646"/>
      <c r="S96" s="646"/>
      <c r="T96" s="646"/>
      <c r="U96" s="646"/>
      <c r="V96" s="646"/>
      <c r="W96" s="646"/>
      <c r="X96" s="646"/>
      <c r="Y96" s="646"/>
      <c r="Z96" s="646"/>
      <c r="AA96" s="646"/>
      <c r="AB96" s="646"/>
      <c r="AC96" s="646"/>
      <c r="AD96" s="646"/>
      <c r="AE96" s="646"/>
      <c r="AF96" s="646"/>
      <c r="AG96" s="646"/>
      <c r="AH96" s="646"/>
      <c r="AI96" s="646"/>
      <c r="AJ96" s="646"/>
      <c r="AK96" s="646"/>
      <c r="AL96" s="646"/>
      <c r="AM96" s="646"/>
    </row>
    <row r="97" spans="2:39" ht="21" customHeight="1" x14ac:dyDescent="0.2">
      <c r="B97" s="417"/>
      <c r="C97" s="417"/>
      <c r="D97" s="417"/>
      <c r="E97" s="417"/>
      <c r="F97" s="417"/>
      <c r="G97" s="417"/>
      <c r="H97" s="417"/>
      <c r="I97" s="417"/>
      <c r="J97" s="417"/>
      <c r="K97" s="417"/>
      <c r="L97" s="417"/>
      <c r="M97" s="417"/>
      <c r="N97" s="417"/>
      <c r="O97" s="417"/>
      <c r="P97" s="417"/>
      <c r="Q97" s="417"/>
      <c r="R97" s="417"/>
      <c r="S97" s="417"/>
      <c r="T97" s="417"/>
      <c r="U97" s="417"/>
      <c r="V97" s="417"/>
      <c r="W97" s="417"/>
      <c r="X97" s="417"/>
      <c r="Y97" s="417"/>
      <c r="Z97" s="417"/>
      <c r="AA97" s="417"/>
      <c r="AB97" s="417"/>
      <c r="AC97" s="417"/>
      <c r="AD97" s="417"/>
      <c r="AE97" s="417"/>
      <c r="AF97" s="417"/>
      <c r="AG97" s="417"/>
      <c r="AH97" s="417"/>
      <c r="AI97" s="417"/>
      <c r="AJ97" s="417"/>
      <c r="AK97" s="417"/>
      <c r="AL97" s="417"/>
      <c r="AM97" s="417"/>
    </row>
    <row r="98" spans="2:39" ht="21" customHeight="1" x14ac:dyDescent="0.2">
      <c r="B98" s="417"/>
      <c r="C98" s="417"/>
      <c r="D98" s="417"/>
      <c r="E98" s="417"/>
      <c r="F98" s="417"/>
      <c r="G98" s="417"/>
      <c r="H98" s="417"/>
      <c r="I98" s="417"/>
      <c r="J98" s="417"/>
      <c r="K98" s="417"/>
      <c r="L98" s="417"/>
      <c r="M98" s="417"/>
      <c r="N98" s="417"/>
      <c r="O98" s="417"/>
      <c r="P98" s="417"/>
      <c r="Q98" s="417"/>
      <c r="R98" s="417"/>
      <c r="S98" s="417"/>
      <c r="T98" s="417"/>
      <c r="U98" s="417"/>
      <c r="V98" s="417"/>
      <c r="W98" s="417"/>
      <c r="X98" s="417"/>
      <c r="Y98" s="417"/>
      <c r="Z98" s="417"/>
      <c r="AA98" s="417"/>
      <c r="AB98" s="417"/>
      <c r="AC98" s="417"/>
      <c r="AD98" s="417"/>
      <c r="AE98" s="417"/>
      <c r="AF98" s="417"/>
      <c r="AG98" s="417"/>
      <c r="AH98" s="417"/>
      <c r="AI98" s="417"/>
      <c r="AJ98" s="417"/>
      <c r="AK98" s="417"/>
      <c r="AL98" s="417"/>
      <c r="AM98" s="417"/>
    </row>
    <row r="99" spans="2:39" ht="21" hidden="1" customHeight="1" x14ac:dyDescent="0.2">
      <c r="B99" s="407"/>
      <c r="R99" s="429">
        <v>18</v>
      </c>
      <c r="S99" s="429"/>
      <c r="T99" s="429"/>
      <c r="U99" s="429">
        <v>1</v>
      </c>
      <c r="V99" s="429"/>
      <c r="W99" s="429"/>
      <c r="X99" s="429">
        <v>1</v>
      </c>
      <c r="AA99" s="407">
        <v>1</v>
      </c>
      <c r="AB99" s="407">
        <v>2</v>
      </c>
      <c r="AC99" s="407">
        <v>3</v>
      </c>
    </row>
    <row r="100" spans="2:39" ht="21" hidden="1" customHeight="1" x14ac:dyDescent="0.2">
      <c r="B100" s="430"/>
      <c r="O100" s="407" t="s">
        <v>803</v>
      </c>
      <c r="R100" s="429">
        <v>19</v>
      </c>
      <c r="S100" s="429"/>
      <c r="T100" s="429"/>
      <c r="U100" s="429">
        <v>2</v>
      </c>
      <c r="V100" s="429"/>
      <c r="W100" s="429"/>
      <c r="X100" s="429">
        <v>2</v>
      </c>
      <c r="AA100" s="407" t="s">
        <v>804</v>
      </c>
      <c r="AB100" s="407" t="s">
        <v>805</v>
      </c>
      <c r="AC100" s="407" t="s">
        <v>641</v>
      </c>
    </row>
    <row r="101" spans="2:39" ht="21" hidden="1" customHeight="1" x14ac:dyDescent="0.2">
      <c r="B101" s="430"/>
      <c r="R101" s="429">
        <v>20</v>
      </c>
      <c r="S101" s="429"/>
      <c r="T101" s="429"/>
      <c r="U101" s="429">
        <v>3</v>
      </c>
      <c r="V101" s="429"/>
      <c r="W101" s="429"/>
      <c r="X101" s="429">
        <v>3</v>
      </c>
    </row>
    <row r="102" spans="2:39" ht="21" hidden="1" customHeight="1" x14ac:dyDescent="0.2">
      <c r="B102" s="430"/>
      <c r="R102" s="429">
        <v>21</v>
      </c>
      <c r="S102" s="429"/>
      <c r="T102" s="429"/>
      <c r="U102" s="429">
        <v>4</v>
      </c>
      <c r="V102" s="429"/>
      <c r="W102" s="429"/>
      <c r="X102" s="429">
        <v>4</v>
      </c>
    </row>
    <row r="103" spans="2:39" ht="21" hidden="1" customHeight="1" x14ac:dyDescent="0.2">
      <c r="B103" s="430"/>
      <c r="R103" s="429">
        <v>22</v>
      </c>
      <c r="S103" s="429"/>
      <c r="T103" s="429"/>
      <c r="U103" s="429">
        <v>5</v>
      </c>
      <c r="V103" s="429"/>
      <c r="W103" s="429"/>
      <c r="X103" s="429">
        <v>5</v>
      </c>
    </row>
    <row r="104" spans="2:39" ht="21" hidden="1" customHeight="1" x14ac:dyDescent="0.2">
      <c r="B104" s="430"/>
      <c r="R104" s="429">
        <v>23</v>
      </c>
      <c r="S104" s="429"/>
      <c r="T104" s="429"/>
      <c r="U104" s="429">
        <v>6</v>
      </c>
      <c r="V104" s="429"/>
      <c r="W104" s="429"/>
      <c r="X104" s="429">
        <v>6</v>
      </c>
    </row>
    <row r="105" spans="2:39" ht="21" hidden="1" customHeight="1" x14ac:dyDescent="0.2">
      <c r="R105" s="429">
        <v>24</v>
      </c>
      <c r="S105" s="429"/>
      <c r="T105" s="429"/>
      <c r="U105" s="429">
        <v>7</v>
      </c>
      <c r="V105" s="429"/>
      <c r="W105" s="429"/>
      <c r="X105" s="429">
        <v>7</v>
      </c>
    </row>
    <row r="106" spans="2:39" ht="21" hidden="1" customHeight="1" x14ac:dyDescent="0.2">
      <c r="R106" s="429">
        <v>25</v>
      </c>
      <c r="S106" s="429"/>
      <c r="T106" s="429"/>
      <c r="U106" s="429">
        <v>8</v>
      </c>
      <c r="V106" s="429"/>
      <c r="W106" s="429"/>
      <c r="X106" s="429">
        <v>8</v>
      </c>
    </row>
    <row r="107" spans="2:39" ht="21" hidden="1" customHeight="1" x14ac:dyDescent="0.2">
      <c r="R107" s="429">
        <v>26</v>
      </c>
      <c r="S107" s="429"/>
      <c r="T107" s="429"/>
      <c r="U107" s="429">
        <v>9</v>
      </c>
      <c r="V107" s="429"/>
      <c r="W107" s="429"/>
      <c r="X107" s="429">
        <v>9</v>
      </c>
    </row>
    <row r="108" spans="2:39" ht="21" hidden="1" customHeight="1" x14ac:dyDescent="0.2">
      <c r="R108" s="429">
        <v>27</v>
      </c>
      <c r="S108" s="429"/>
      <c r="T108" s="429"/>
      <c r="U108" s="429">
        <v>10</v>
      </c>
      <c r="V108" s="429"/>
      <c r="W108" s="429"/>
      <c r="X108" s="429">
        <v>10</v>
      </c>
    </row>
    <row r="109" spans="2:39" ht="21" hidden="1" customHeight="1" x14ac:dyDescent="0.2">
      <c r="R109" s="429">
        <v>28</v>
      </c>
      <c r="S109" s="429"/>
      <c r="T109" s="429"/>
      <c r="U109" s="429">
        <v>11</v>
      </c>
      <c r="V109" s="429"/>
      <c r="W109" s="429"/>
      <c r="X109" s="429">
        <v>11</v>
      </c>
    </row>
    <row r="110" spans="2:39" ht="21" hidden="1" customHeight="1" x14ac:dyDescent="0.2">
      <c r="R110" s="429">
        <v>29</v>
      </c>
      <c r="S110" s="429"/>
      <c r="T110" s="429"/>
      <c r="U110" s="429">
        <v>12</v>
      </c>
      <c r="V110" s="429"/>
      <c r="W110" s="429"/>
      <c r="X110" s="429">
        <v>12</v>
      </c>
    </row>
    <row r="111" spans="2:39" ht="21" hidden="1" customHeight="1" x14ac:dyDescent="0.2">
      <c r="X111" s="429">
        <v>13</v>
      </c>
    </row>
    <row r="112" spans="2:39" ht="21" hidden="1" customHeight="1" x14ac:dyDescent="0.2">
      <c r="X112" s="429">
        <v>14</v>
      </c>
    </row>
    <row r="113" spans="24:24" ht="21" hidden="1" customHeight="1" x14ac:dyDescent="0.2">
      <c r="X113" s="429">
        <v>15</v>
      </c>
    </row>
    <row r="114" spans="24:24" ht="21" hidden="1" customHeight="1" x14ac:dyDescent="0.2">
      <c r="X114" s="429">
        <v>16</v>
      </c>
    </row>
    <row r="115" spans="24:24" ht="21" hidden="1" customHeight="1" x14ac:dyDescent="0.2">
      <c r="X115" s="429">
        <v>17</v>
      </c>
    </row>
    <row r="116" spans="24:24" ht="21" hidden="1" customHeight="1" x14ac:dyDescent="0.2">
      <c r="X116" s="429">
        <v>18</v>
      </c>
    </row>
    <row r="117" spans="24:24" ht="21" hidden="1" customHeight="1" x14ac:dyDescent="0.2">
      <c r="X117" s="429">
        <v>19</v>
      </c>
    </row>
    <row r="118" spans="24:24" ht="21" hidden="1" customHeight="1" x14ac:dyDescent="0.2">
      <c r="X118" s="429">
        <v>20</v>
      </c>
    </row>
    <row r="119" spans="24:24" ht="21" hidden="1" customHeight="1" x14ac:dyDescent="0.2">
      <c r="X119" s="429">
        <v>21</v>
      </c>
    </row>
    <row r="120" spans="24:24" ht="21" hidden="1" customHeight="1" x14ac:dyDescent="0.2">
      <c r="X120" s="429">
        <v>22</v>
      </c>
    </row>
    <row r="121" spans="24:24" ht="21" hidden="1" customHeight="1" x14ac:dyDescent="0.2">
      <c r="X121" s="429">
        <v>23</v>
      </c>
    </row>
    <row r="122" spans="24:24" ht="21" hidden="1" customHeight="1" x14ac:dyDescent="0.2">
      <c r="X122" s="429">
        <v>24</v>
      </c>
    </row>
    <row r="123" spans="24:24" ht="21" hidden="1" customHeight="1" x14ac:dyDescent="0.2">
      <c r="X123" s="429">
        <v>25</v>
      </c>
    </row>
    <row r="124" spans="24:24" ht="21" hidden="1" customHeight="1" x14ac:dyDescent="0.2">
      <c r="X124" s="429">
        <v>26</v>
      </c>
    </row>
    <row r="125" spans="24:24" ht="21" hidden="1" customHeight="1" x14ac:dyDescent="0.2">
      <c r="X125" s="429">
        <v>27</v>
      </c>
    </row>
    <row r="126" spans="24:24" ht="21" hidden="1" customHeight="1" x14ac:dyDescent="0.2">
      <c r="X126" s="429">
        <v>28</v>
      </c>
    </row>
    <row r="127" spans="24:24" ht="21" hidden="1" customHeight="1" x14ac:dyDescent="0.2">
      <c r="X127" s="429">
        <v>29</v>
      </c>
    </row>
    <row r="128" spans="24:24" ht="21" hidden="1" customHeight="1" x14ac:dyDescent="0.2">
      <c r="X128" s="429">
        <v>30</v>
      </c>
    </row>
    <row r="129" spans="24:24" ht="21" hidden="1" customHeight="1" x14ac:dyDescent="0.2">
      <c r="X129" s="429">
        <v>31</v>
      </c>
    </row>
  </sheetData>
  <mergeCells count="205">
    <mergeCell ref="B91:AM91"/>
    <mergeCell ref="B92:AS92"/>
    <mergeCell ref="B93:AS93"/>
    <mergeCell ref="B94:AS94"/>
    <mergeCell ref="B95:AS95"/>
    <mergeCell ref="B96:AM96"/>
    <mergeCell ref="B74:B89"/>
    <mergeCell ref="C74:X74"/>
    <mergeCell ref="Y74:AS74"/>
    <mergeCell ref="C75:X89"/>
    <mergeCell ref="Y75:AS89"/>
    <mergeCell ref="B90:J90"/>
    <mergeCell ref="K90:AS90"/>
    <mergeCell ref="AK69:AS69"/>
    <mergeCell ref="D70:M70"/>
    <mergeCell ref="N70:O70"/>
    <mergeCell ref="W70:X70"/>
    <mergeCell ref="Z70:AA70"/>
    <mergeCell ref="AC70:AD70"/>
    <mergeCell ref="AK70:AS70"/>
    <mergeCell ref="D73:M73"/>
    <mergeCell ref="N73:O73"/>
    <mergeCell ref="W73:X73"/>
    <mergeCell ref="Z73:AA73"/>
    <mergeCell ref="AC73:AD73"/>
    <mergeCell ref="AK73:AS73"/>
    <mergeCell ref="D72:M72"/>
    <mergeCell ref="N72:O72"/>
    <mergeCell ref="W72:X72"/>
    <mergeCell ref="Z72:AA72"/>
    <mergeCell ref="AC72:AD72"/>
    <mergeCell ref="AK72:AS72"/>
    <mergeCell ref="AK67:AS67"/>
    <mergeCell ref="D68:M68"/>
    <mergeCell ref="N68:O68"/>
    <mergeCell ref="W68:X68"/>
    <mergeCell ref="Z68:AA68"/>
    <mergeCell ref="AC68:AD68"/>
    <mergeCell ref="AK68:AS68"/>
    <mergeCell ref="C67:C73"/>
    <mergeCell ref="D67:M67"/>
    <mergeCell ref="N67:O67"/>
    <mergeCell ref="W67:X67"/>
    <mergeCell ref="Z67:AA67"/>
    <mergeCell ref="AC67:AD67"/>
    <mergeCell ref="D69:M69"/>
    <mergeCell ref="N69:O69"/>
    <mergeCell ref="W69:X69"/>
    <mergeCell ref="Z69:AA69"/>
    <mergeCell ref="D71:M71"/>
    <mergeCell ref="N71:O71"/>
    <mergeCell ref="W71:X71"/>
    <mergeCell ref="Z71:AA71"/>
    <mergeCell ref="AC71:AD71"/>
    <mergeCell ref="AK71:AS71"/>
    <mergeCell ref="AC69:AD69"/>
    <mergeCell ref="D66:M66"/>
    <mergeCell ref="N66:O66"/>
    <mergeCell ref="W66:X66"/>
    <mergeCell ref="Z66:AA66"/>
    <mergeCell ref="AC66:AD66"/>
    <mergeCell ref="AK66:AS66"/>
    <mergeCell ref="D65:M65"/>
    <mergeCell ref="N65:O65"/>
    <mergeCell ref="W65:X65"/>
    <mergeCell ref="Z65:AA65"/>
    <mergeCell ref="AC65:AD65"/>
    <mergeCell ref="AK65:AS65"/>
    <mergeCell ref="D64:M64"/>
    <mergeCell ref="N64:O64"/>
    <mergeCell ref="W64:X64"/>
    <mergeCell ref="Z64:AA64"/>
    <mergeCell ref="AC64:AD64"/>
    <mergeCell ref="AK64:AS64"/>
    <mergeCell ref="D63:M63"/>
    <mergeCell ref="N63:O63"/>
    <mergeCell ref="W63:X63"/>
    <mergeCell ref="Z63:AA63"/>
    <mergeCell ref="AC63:AD63"/>
    <mergeCell ref="AK63:AS63"/>
    <mergeCell ref="N60:O60"/>
    <mergeCell ref="W60:X60"/>
    <mergeCell ref="Z60:AA60"/>
    <mergeCell ref="AC60:AD60"/>
    <mergeCell ref="AK60:AS60"/>
    <mergeCell ref="D62:M62"/>
    <mergeCell ref="N62:O62"/>
    <mergeCell ref="W62:X62"/>
    <mergeCell ref="Z62:AA62"/>
    <mergeCell ref="AC62:AD62"/>
    <mergeCell ref="AK62:AS62"/>
    <mergeCell ref="D61:M61"/>
    <mergeCell ref="N61:O61"/>
    <mergeCell ref="W61:X61"/>
    <mergeCell ref="Z61:AA61"/>
    <mergeCell ref="AC61:AD61"/>
    <mergeCell ref="AK61:AS61"/>
    <mergeCell ref="B51:AM51"/>
    <mergeCell ref="B52:I52"/>
    <mergeCell ref="B54:AS54"/>
    <mergeCell ref="B56:B73"/>
    <mergeCell ref="C56:M57"/>
    <mergeCell ref="N56:O57"/>
    <mergeCell ref="P56:U57"/>
    <mergeCell ref="V56:AD57"/>
    <mergeCell ref="AE56:AJ57"/>
    <mergeCell ref="AK56:AS57"/>
    <mergeCell ref="C58:C66"/>
    <mergeCell ref="D58:M58"/>
    <mergeCell ref="N58:O58"/>
    <mergeCell ref="W58:X58"/>
    <mergeCell ref="Z58:AA58"/>
    <mergeCell ref="AC58:AD58"/>
    <mergeCell ref="AK58:AS58"/>
    <mergeCell ref="D59:M59"/>
    <mergeCell ref="N59:O59"/>
    <mergeCell ref="W59:X59"/>
    <mergeCell ref="Z59:AA59"/>
    <mergeCell ref="AC59:AD59"/>
    <mergeCell ref="AK59:AS59"/>
    <mergeCell ref="D60:M60"/>
    <mergeCell ref="B49:AM49"/>
    <mergeCell ref="C39:J42"/>
    <mergeCell ref="K39:O39"/>
    <mergeCell ref="P39:R39"/>
    <mergeCell ref="T39:W39"/>
    <mergeCell ref="K40:AM40"/>
    <mergeCell ref="K41:AM41"/>
    <mergeCell ref="K42:AM42"/>
    <mergeCell ref="B50:AM50"/>
    <mergeCell ref="K38:O38"/>
    <mergeCell ref="P38:X38"/>
    <mergeCell ref="Y38:AC38"/>
    <mergeCell ref="AD38:AM38"/>
    <mergeCell ref="B43:AM44"/>
    <mergeCell ref="B45:AM45"/>
    <mergeCell ref="B46:AM46"/>
    <mergeCell ref="B47:AM47"/>
    <mergeCell ref="B48:AM48"/>
    <mergeCell ref="K32:AM32"/>
    <mergeCell ref="C33:J36"/>
    <mergeCell ref="K33:T36"/>
    <mergeCell ref="U33:AA36"/>
    <mergeCell ref="AD33:AM33"/>
    <mergeCell ref="AD34:AM34"/>
    <mergeCell ref="AD35:AM35"/>
    <mergeCell ref="AD36:AM36"/>
    <mergeCell ref="B28:B42"/>
    <mergeCell ref="C28:J28"/>
    <mergeCell ref="K28:AM28"/>
    <mergeCell ref="C29:J29"/>
    <mergeCell ref="K29:AM29"/>
    <mergeCell ref="C30:J32"/>
    <mergeCell ref="K30:O30"/>
    <mergeCell ref="P30:R30"/>
    <mergeCell ref="T30:W30"/>
    <mergeCell ref="K31:AM31"/>
    <mergeCell ref="C37:J37"/>
    <mergeCell ref="K37:O37"/>
    <mergeCell ref="P37:X37"/>
    <mergeCell ref="Y37:AC37"/>
    <mergeCell ref="AD37:AM37"/>
    <mergeCell ref="C38:J38"/>
    <mergeCell ref="C22:J22"/>
    <mergeCell ref="K22:U22"/>
    <mergeCell ref="V22:AC22"/>
    <mergeCell ref="AD22:AM22"/>
    <mergeCell ref="C23:J23"/>
    <mergeCell ref="K23:O23"/>
    <mergeCell ref="P23:X23"/>
    <mergeCell ref="Y23:AC23"/>
    <mergeCell ref="AD23:AM23"/>
    <mergeCell ref="B13:AI13"/>
    <mergeCell ref="B15:B27"/>
    <mergeCell ref="C15:J15"/>
    <mergeCell ref="K15:AM15"/>
    <mergeCell ref="C16:J16"/>
    <mergeCell ref="K16:AM16"/>
    <mergeCell ref="C17:J20"/>
    <mergeCell ref="K17:O17"/>
    <mergeCell ref="P17:R17"/>
    <mergeCell ref="T17:W17"/>
    <mergeCell ref="K18:AM18"/>
    <mergeCell ref="K19:AM19"/>
    <mergeCell ref="K20:AM20"/>
    <mergeCell ref="C21:J21"/>
    <mergeCell ref="K21:O21"/>
    <mergeCell ref="P21:X21"/>
    <mergeCell ref="Y21:AC21"/>
    <mergeCell ref="AD21:AM21"/>
    <mergeCell ref="C24:J27"/>
    <mergeCell ref="K24:O24"/>
    <mergeCell ref="T24:W24"/>
    <mergeCell ref="K25:AM25"/>
    <mergeCell ref="K26:AM26"/>
    <mergeCell ref="K27:AM27"/>
    <mergeCell ref="B1:AM1"/>
    <mergeCell ref="B2:AP2"/>
    <mergeCell ref="C6:K6"/>
    <mergeCell ref="U8:AA8"/>
    <mergeCell ref="AB8:AM8"/>
    <mergeCell ref="U9:AA9"/>
    <mergeCell ref="AB9:AM9"/>
    <mergeCell ref="U10:AA10"/>
    <mergeCell ref="AB10:AL10"/>
  </mergeCells>
  <phoneticPr fontId="105"/>
  <dataValidations count="7">
    <dataValidation type="list" allowBlank="1" showInputMessage="1" showErrorMessage="1" sqref="AJ58:AJ73 WWR983098:WWR983113 WMV983098:WMV983113 WCZ983098:WCZ983113 VTD983098:VTD983113 VJH983098:VJH983113 UZL983098:UZL983113 UPP983098:UPP983113 UFT983098:UFT983113 TVX983098:TVX983113 TMB983098:TMB983113 TCF983098:TCF983113 SSJ983098:SSJ983113 SIN983098:SIN983113 RYR983098:RYR983113 ROV983098:ROV983113 REZ983098:REZ983113 QVD983098:QVD983113 QLH983098:QLH983113 QBL983098:QBL983113 PRP983098:PRP983113 PHT983098:PHT983113 OXX983098:OXX983113 OOB983098:OOB983113 OEF983098:OEF983113 NUJ983098:NUJ983113 NKN983098:NKN983113 NAR983098:NAR983113 MQV983098:MQV983113 MGZ983098:MGZ983113 LXD983098:LXD983113 LNH983098:LNH983113 LDL983098:LDL983113 KTP983098:KTP983113 KJT983098:KJT983113 JZX983098:JZX983113 JQB983098:JQB983113 JGF983098:JGF983113 IWJ983098:IWJ983113 IMN983098:IMN983113 ICR983098:ICR983113 HSV983098:HSV983113 HIZ983098:HIZ983113 GZD983098:GZD983113 GPH983098:GPH983113 GFL983098:GFL983113 FVP983098:FVP983113 FLT983098:FLT983113 FBX983098:FBX983113 ESB983098:ESB983113 EIF983098:EIF983113 DYJ983098:DYJ983113 DON983098:DON983113 DER983098:DER983113 CUV983098:CUV983113 CKZ983098:CKZ983113 CBD983098:CBD983113 BRH983098:BRH983113 BHL983098:BHL983113 AXP983098:AXP983113 ANT983098:ANT983113 ADX983098:ADX983113 UB983098:UB983113 KF983098:KF983113 AJ983098:AJ983113 WWR917562:WWR917577 WMV917562:WMV917577 WCZ917562:WCZ917577 VTD917562:VTD917577 VJH917562:VJH917577 UZL917562:UZL917577 UPP917562:UPP917577 UFT917562:UFT917577 TVX917562:TVX917577 TMB917562:TMB917577 TCF917562:TCF917577 SSJ917562:SSJ917577 SIN917562:SIN917577 RYR917562:RYR917577 ROV917562:ROV917577 REZ917562:REZ917577 QVD917562:QVD917577 QLH917562:QLH917577 QBL917562:QBL917577 PRP917562:PRP917577 PHT917562:PHT917577 OXX917562:OXX917577 OOB917562:OOB917577 OEF917562:OEF917577 NUJ917562:NUJ917577 NKN917562:NKN917577 NAR917562:NAR917577 MQV917562:MQV917577 MGZ917562:MGZ917577 LXD917562:LXD917577 LNH917562:LNH917577 LDL917562:LDL917577 KTP917562:KTP917577 KJT917562:KJT917577 JZX917562:JZX917577 JQB917562:JQB917577 JGF917562:JGF917577 IWJ917562:IWJ917577 IMN917562:IMN917577 ICR917562:ICR917577 HSV917562:HSV917577 HIZ917562:HIZ917577 GZD917562:GZD917577 GPH917562:GPH917577 GFL917562:GFL917577 FVP917562:FVP917577 FLT917562:FLT917577 FBX917562:FBX917577 ESB917562:ESB917577 EIF917562:EIF917577 DYJ917562:DYJ917577 DON917562:DON917577 DER917562:DER917577 CUV917562:CUV917577 CKZ917562:CKZ917577 CBD917562:CBD917577 BRH917562:BRH917577 BHL917562:BHL917577 AXP917562:AXP917577 ANT917562:ANT917577 ADX917562:ADX917577 UB917562:UB917577 KF917562:KF917577 AJ917562:AJ917577 WWR852026:WWR852041 WMV852026:WMV852041 WCZ852026:WCZ852041 VTD852026:VTD852041 VJH852026:VJH852041 UZL852026:UZL852041 UPP852026:UPP852041 UFT852026:UFT852041 TVX852026:TVX852041 TMB852026:TMB852041 TCF852026:TCF852041 SSJ852026:SSJ852041 SIN852026:SIN852041 RYR852026:RYR852041 ROV852026:ROV852041 REZ852026:REZ852041 QVD852026:QVD852041 QLH852026:QLH852041 QBL852026:QBL852041 PRP852026:PRP852041 PHT852026:PHT852041 OXX852026:OXX852041 OOB852026:OOB852041 OEF852026:OEF852041 NUJ852026:NUJ852041 NKN852026:NKN852041 NAR852026:NAR852041 MQV852026:MQV852041 MGZ852026:MGZ852041 LXD852026:LXD852041 LNH852026:LNH852041 LDL852026:LDL852041 KTP852026:KTP852041 KJT852026:KJT852041 JZX852026:JZX852041 JQB852026:JQB852041 JGF852026:JGF852041 IWJ852026:IWJ852041 IMN852026:IMN852041 ICR852026:ICR852041 HSV852026:HSV852041 HIZ852026:HIZ852041 GZD852026:GZD852041 GPH852026:GPH852041 GFL852026:GFL852041 FVP852026:FVP852041 FLT852026:FLT852041 FBX852026:FBX852041 ESB852026:ESB852041 EIF852026:EIF852041 DYJ852026:DYJ852041 DON852026:DON852041 DER852026:DER852041 CUV852026:CUV852041 CKZ852026:CKZ852041 CBD852026:CBD852041 BRH852026:BRH852041 BHL852026:BHL852041 AXP852026:AXP852041 ANT852026:ANT852041 ADX852026:ADX852041 UB852026:UB852041 KF852026:KF852041 AJ852026:AJ852041 WWR786490:WWR786505 WMV786490:WMV786505 WCZ786490:WCZ786505 VTD786490:VTD786505 VJH786490:VJH786505 UZL786490:UZL786505 UPP786490:UPP786505 UFT786490:UFT786505 TVX786490:TVX786505 TMB786490:TMB786505 TCF786490:TCF786505 SSJ786490:SSJ786505 SIN786490:SIN786505 RYR786490:RYR786505 ROV786490:ROV786505 REZ786490:REZ786505 QVD786490:QVD786505 QLH786490:QLH786505 QBL786490:QBL786505 PRP786490:PRP786505 PHT786490:PHT786505 OXX786490:OXX786505 OOB786490:OOB786505 OEF786490:OEF786505 NUJ786490:NUJ786505 NKN786490:NKN786505 NAR786490:NAR786505 MQV786490:MQV786505 MGZ786490:MGZ786505 LXD786490:LXD786505 LNH786490:LNH786505 LDL786490:LDL786505 KTP786490:KTP786505 KJT786490:KJT786505 JZX786490:JZX786505 JQB786490:JQB786505 JGF786490:JGF786505 IWJ786490:IWJ786505 IMN786490:IMN786505 ICR786490:ICR786505 HSV786490:HSV786505 HIZ786490:HIZ786505 GZD786490:GZD786505 GPH786490:GPH786505 GFL786490:GFL786505 FVP786490:FVP786505 FLT786490:FLT786505 FBX786490:FBX786505 ESB786490:ESB786505 EIF786490:EIF786505 DYJ786490:DYJ786505 DON786490:DON786505 DER786490:DER786505 CUV786490:CUV786505 CKZ786490:CKZ786505 CBD786490:CBD786505 BRH786490:BRH786505 BHL786490:BHL786505 AXP786490:AXP786505 ANT786490:ANT786505 ADX786490:ADX786505 UB786490:UB786505 KF786490:KF786505 AJ786490:AJ786505 WWR720954:WWR720969 WMV720954:WMV720969 WCZ720954:WCZ720969 VTD720954:VTD720969 VJH720954:VJH720969 UZL720954:UZL720969 UPP720954:UPP720969 UFT720954:UFT720969 TVX720954:TVX720969 TMB720954:TMB720969 TCF720954:TCF720969 SSJ720954:SSJ720969 SIN720954:SIN720969 RYR720954:RYR720969 ROV720954:ROV720969 REZ720954:REZ720969 QVD720954:QVD720969 QLH720954:QLH720969 QBL720954:QBL720969 PRP720954:PRP720969 PHT720954:PHT720969 OXX720954:OXX720969 OOB720954:OOB720969 OEF720954:OEF720969 NUJ720954:NUJ720969 NKN720954:NKN720969 NAR720954:NAR720969 MQV720954:MQV720969 MGZ720954:MGZ720969 LXD720954:LXD720969 LNH720954:LNH720969 LDL720954:LDL720969 KTP720954:KTP720969 KJT720954:KJT720969 JZX720954:JZX720969 JQB720954:JQB720969 JGF720954:JGF720969 IWJ720954:IWJ720969 IMN720954:IMN720969 ICR720954:ICR720969 HSV720954:HSV720969 HIZ720954:HIZ720969 GZD720954:GZD720969 GPH720954:GPH720969 GFL720954:GFL720969 FVP720954:FVP720969 FLT720954:FLT720969 FBX720954:FBX720969 ESB720954:ESB720969 EIF720954:EIF720969 DYJ720954:DYJ720969 DON720954:DON720969 DER720954:DER720969 CUV720954:CUV720969 CKZ720954:CKZ720969 CBD720954:CBD720969 BRH720954:BRH720969 BHL720954:BHL720969 AXP720954:AXP720969 ANT720954:ANT720969 ADX720954:ADX720969 UB720954:UB720969 KF720954:KF720969 AJ720954:AJ720969 WWR655418:WWR655433 WMV655418:WMV655433 WCZ655418:WCZ655433 VTD655418:VTD655433 VJH655418:VJH655433 UZL655418:UZL655433 UPP655418:UPP655433 UFT655418:UFT655433 TVX655418:TVX655433 TMB655418:TMB655433 TCF655418:TCF655433 SSJ655418:SSJ655433 SIN655418:SIN655433 RYR655418:RYR655433 ROV655418:ROV655433 REZ655418:REZ655433 QVD655418:QVD655433 QLH655418:QLH655433 QBL655418:QBL655433 PRP655418:PRP655433 PHT655418:PHT655433 OXX655418:OXX655433 OOB655418:OOB655433 OEF655418:OEF655433 NUJ655418:NUJ655433 NKN655418:NKN655433 NAR655418:NAR655433 MQV655418:MQV655433 MGZ655418:MGZ655433 LXD655418:LXD655433 LNH655418:LNH655433 LDL655418:LDL655433 KTP655418:KTP655433 KJT655418:KJT655433 JZX655418:JZX655433 JQB655418:JQB655433 JGF655418:JGF655433 IWJ655418:IWJ655433 IMN655418:IMN655433 ICR655418:ICR655433 HSV655418:HSV655433 HIZ655418:HIZ655433 GZD655418:GZD655433 GPH655418:GPH655433 GFL655418:GFL655433 FVP655418:FVP655433 FLT655418:FLT655433 FBX655418:FBX655433 ESB655418:ESB655433 EIF655418:EIF655433 DYJ655418:DYJ655433 DON655418:DON655433 DER655418:DER655433 CUV655418:CUV655433 CKZ655418:CKZ655433 CBD655418:CBD655433 BRH655418:BRH655433 BHL655418:BHL655433 AXP655418:AXP655433 ANT655418:ANT655433 ADX655418:ADX655433 UB655418:UB655433 KF655418:KF655433 AJ655418:AJ655433 WWR589882:WWR589897 WMV589882:WMV589897 WCZ589882:WCZ589897 VTD589882:VTD589897 VJH589882:VJH589897 UZL589882:UZL589897 UPP589882:UPP589897 UFT589882:UFT589897 TVX589882:TVX589897 TMB589882:TMB589897 TCF589882:TCF589897 SSJ589882:SSJ589897 SIN589882:SIN589897 RYR589882:RYR589897 ROV589882:ROV589897 REZ589882:REZ589897 QVD589882:QVD589897 QLH589882:QLH589897 QBL589882:QBL589897 PRP589882:PRP589897 PHT589882:PHT589897 OXX589882:OXX589897 OOB589882:OOB589897 OEF589882:OEF589897 NUJ589882:NUJ589897 NKN589882:NKN589897 NAR589882:NAR589897 MQV589882:MQV589897 MGZ589882:MGZ589897 LXD589882:LXD589897 LNH589882:LNH589897 LDL589882:LDL589897 KTP589882:KTP589897 KJT589882:KJT589897 JZX589882:JZX589897 JQB589882:JQB589897 JGF589882:JGF589897 IWJ589882:IWJ589897 IMN589882:IMN589897 ICR589882:ICR589897 HSV589882:HSV589897 HIZ589882:HIZ589897 GZD589882:GZD589897 GPH589882:GPH589897 GFL589882:GFL589897 FVP589882:FVP589897 FLT589882:FLT589897 FBX589882:FBX589897 ESB589882:ESB589897 EIF589882:EIF589897 DYJ589882:DYJ589897 DON589882:DON589897 DER589882:DER589897 CUV589882:CUV589897 CKZ589882:CKZ589897 CBD589882:CBD589897 BRH589882:BRH589897 BHL589882:BHL589897 AXP589882:AXP589897 ANT589882:ANT589897 ADX589882:ADX589897 UB589882:UB589897 KF589882:KF589897 AJ589882:AJ589897 WWR524346:WWR524361 WMV524346:WMV524361 WCZ524346:WCZ524361 VTD524346:VTD524361 VJH524346:VJH524361 UZL524346:UZL524361 UPP524346:UPP524361 UFT524346:UFT524361 TVX524346:TVX524361 TMB524346:TMB524361 TCF524346:TCF524361 SSJ524346:SSJ524361 SIN524346:SIN524361 RYR524346:RYR524361 ROV524346:ROV524361 REZ524346:REZ524361 QVD524346:QVD524361 QLH524346:QLH524361 QBL524346:QBL524361 PRP524346:PRP524361 PHT524346:PHT524361 OXX524346:OXX524361 OOB524346:OOB524361 OEF524346:OEF524361 NUJ524346:NUJ524361 NKN524346:NKN524361 NAR524346:NAR524361 MQV524346:MQV524361 MGZ524346:MGZ524361 LXD524346:LXD524361 LNH524346:LNH524361 LDL524346:LDL524361 KTP524346:KTP524361 KJT524346:KJT524361 JZX524346:JZX524361 JQB524346:JQB524361 JGF524346:JGF524361 IWJ524346:IWJ524361 IMN524346:IMN524361 ICR524346:ICR524361 HSV524346:HSV524361 HIZ524346:HIZ524361 GZD524346:GZD524361 GPH524346:GPH524361 GFL524346:GFL524361 FVP524346:FVP524361 FLT524346:FLT524361 FBX524346:FBX524361 ESB524346:ESB524361 EIF524346:EIF524361 DYJ524346:DYJ524361 DON524346:DON524361 DER524346:DER524361 CUV524346:CUV524361 CKZ524346:CKZ524361 CBD524346:CBD524361 BRH524346:BRH524361 BHL524346:BHL524361 AXP524346:AXP524361 ANT524346:ANT524361 ADX524346:ADX524361 UB524346:UB524361 KF524346:KF524361 AJ524346:AJ524361 WWR458810:WWR458825 WMV458810:WMV458825 WCZ458810:WCZ458825 VTD458810:VTD458825 VJH458810:VJH458825 UZL458810:UZL458825 UPP458810:UPP458825 UFT458810:UFT458825 TVX458810:TVX458825 TMB458810:TMB458825 TCF458810:TCF458825 SSJ458810:SSJ458825 SIN458810:SIN458825 RYR458810:RYR458825 ROV458810:ROV458825 REZ458810:REZ458825 QVD458810:QVD458825 QLH458810:QLH458825 QBL458810:QBL458825 PRP458810:PRP458825 PHT458810:PHT458825 OXX458810:OXX458825 OOB458810:OOB458825 OEF458810:OEF458825 NUJ458810:NUJ458825 NKN458810:NKN458825 NAR458810:NAR458825 MQV458810:MQV458825 MGZ458810:MGZ458825 LXD458810:LXD458825 LNH458810:LNH458825 LDL458810:LDL458825 KTP458810:KTP458825 KJT458810:KJT458825 JZX458810:JZX458825 JQB458810:JQB458825 JGF458810:JGF458825 IWJ458810:IWJ458825 IMN458810:IMN458825 ICR458810:ICR458825 HSV458810:HSV458825 HIZ458810:HIZ458825 GZD458810:GZD458825 GPH458810:GPH458825 GFL458810:GFL458825 FVP458810:FVP458825 FLT458810:FLT458825 FBX458810:FBX458825 ESB458810:ESB458825 EIF458810:EIF458825 DYJ458810:DYJ458825 DON458810:DON458825 DER458810:DER458825 CUV458810:CUV458825 CKZ458810:CKZ458825 CBD458810:CBD458825 BRH458810:BRH458825 BHL458810:BHL458825 AXP458810:AXP458825 ANT458810:ANT458825 ADX458810:ADX458825 UB458810:UB458825 KF458810:KF458825 AJ458810:AJ458825 WWR393274:WWR393289 WMV393274:WMV393289 WCZ393274:WCZ393289 VTD393274:VTD393289 VJH393274:VJH393289 UZL393274:UZL393289 UPP393274:UPP393289 UFT393274:UFT393289 TVX393274:TVX393289 TMB393274:TMB393289 TCF393274:TCF393289 SSJ393274:SSJ393289 SIN393274:SIN393289 RYR393274:RYR393289 ROV393274:ROV393289 REZ393274:REZ393289 QVD393274:QVD393289 QLH393274:QLH393289 QBL393274:QBL393289 PRP393274:PRP393289 PHT393274:PHT393289 OXX393274:OXX393289 OOB393274:OOB393289 OEF393274:OEF393289 NUJ393274:NUJ393289 NKN393274:NKN393289 NAR393274:NAR393289 MQV393274:MQV393289 MGZ393274:MGZ393289 LXD393274:LXD393289 LNH393274:LNH393289 LDL393274:LDL393289 KTP393274:KTP393289 KJT393274:KJT393289 JZX393274:JZX393289 JQB393274:JQB393289 JGF393274:JGF393289 IWJ393274:IWJ393289 IMN393274:IMN393289 ICR393274:ICR393289 HSV393274:HSV393289 HIZ393274:HIZ393289 GZD393274:GZD393289 GPH393274:GPH393289 GFL393274:GFL393289 FVP393274:FVP393289 FLT393274:FLT393289 FBX393274:FBX393289 ESB393274:ESB393289 EIF393274:EIF393289 DYJ393274:DYJ393289 DON393274:DON393289 DER393274:DER393289 CUV393274:CUV393289 CKZ393274:CKZ393289 CBD393274:CBD393289 BRH393274:BRH393289 BHL393274:BHL393289 AXP393274:AXP393289 ANT393274:ANT393289 ADX393274:ADX393289 UB393274:UB393289 KF393274:KF393289 AJ393274:AJ393289 WWR327738:WWR327753 WMV327738:WMV327753 WCZ327738:WCZ327753 VTD327738:VTD327753 VJH327738:VJH327753 UZL327738:UZL327753 UPP327738:UPP327753 UFT327738:UFT327753 TVX327738:TVX327753 TMB327738:TMB327753 TCF327738:TCF327753 SSJ327738:SSJ327753 SIN327738:SIN327753 RYR327738:RYR327753 ROV327738:ROV327753 REZ327738:REZ327753 QVD327738:QVD327753 QLH327738:QLH327753 QBL327738:QBL327753 PRP327738:PRP327753 PHT327738:PHT327753 OXX327738:OXX327753 OOB327738:OOB327753 OEF327738:OEF327753 NUJ327738:NUJ327753 NKN327738:NKN327753 NAR327738:NAR327753 MQV327738:MQV327753 MGZ327738:MGZ327753 LXD327738:LXD327753 LNH327738:LNH327753 LDL327738:LDL327753 KTP327738:KTP327753 KJT327738:KJT327753 JZX327738:JZX327753 JQB327738:JQB327753 JGF327738:JGF327753 IWJ327738:IWJ327753 IMN327738:IMN327753 ICR327738:ICR327753 HSV327738:HSV327753 HIZ327738:HIZ327753 GZD327738:GZD327753 GPH327738:GPH327753 GFL327738:GFL327753 FVP327738:FVP327753 FLT327738:FLT327753 FBX327738:FBX327753 ESB327738:ESB327753 EIF327738:EIF327753 DYJ327738:DYJ327753 DON327738:DON327753 DER327738:DER327753 CUV327738:CUV327753 CKZ327738:CKZ327753 CBD327738:CBD327753 BRH327738:BRH327753 BHL327738:BHL327753 AXP327738:AXP327753 ANT327738:ANT327753 ADX327738:ADX327753 UB327738:UB327753 KF327738:KF327753 AJ327738:AJ327753 WWR262202:WWR262217 WMV262202:WMV262217 WCZ262202:WCZ262217 VTD262202:VTD262217 VJH262202:VJH262217 UZL262202:UZL262217 UPP262202:UPP262217 UFT262202:UFT262217 TVX262202:TVX262217 TMB262202:TMB262217 TCF262202:TCF262217 SSJ262202:SSJ262217 SIN262202:SIN262217 RYR262202:RYR262217 ROV262202:ROV262217 REZ262202:REZ262217 QVD262202:QVD262217 QLH262202:QLH262217 QBL262202:QBL262217 PRP262202:PRP262217 PHT262202:PHT262217 OXX262202:OXX262217 OOB262202:OOB262217 OEF262202:OEF262217 NUJ262202:NUJ262217 NKN262202:NKN262217 NAR262202:NAR262217 MQV262202:MQV262217 MGZ262202:MGZ262217 LXD262202:LXD262217 LNH262202:LNH262217 LDL262202:LDL262217 KTP262202:KTP262217 KJT262202:KJT262217 JZX262202:JZX262217 JQB262202:JQB262217 JGF262202:JGF262217 IWJ262202:IWJ262217 IMN262202:IMN262217 ICR262202:ICR262217 HSV262202:HSV262217 HIZ262202:HIZ262217 GZD262202:GZD262217 GPH262202:GPH262217 GFL262202:GFL262217 FVP262202:FVP262217 FLT262202:FLT262217 FBX262202:FBX262217 ESB262202:ESB262217 EIF262202:EIF262217 DYJ262202:DYJ262217 DON262202:DON262217 DER262202:DER262217 CUV262202:CUV262217 CKZ262202:CKZ262217 CBD262202:CBD262217 BRH262202:BRH262217 BHL262202:BHL262217 AXP262202:AXP262217 ANT262202:ANT262217 ADX262202:ADX262217 UB262202:UB262217 KF262202:KF262217 AJ262202:AJ262217 WWR196666:WWR196681 WMV196666:WMV196681 WCZ196666:WCZ196681 VTD196666:VTD196681 VJH196666:VJH196681 UZL196666:UZL196681 UPP196666:UPP196681 UFT196666:UFT196681 TVX196666:TVX196681 TMB196666:TMB196681 TCF196666:TCF196681 SSJ196666:SSJ196681 SIN196666:SIN196681 RYR196666:RYR196681 ROV196666:ROV196681 REZ196666:REZ196681 QVD196666:QVD196681 QLH196666:QLH196681 QBL196666:QBL196681 PRP196666:PRP196681 PHT196666:PHT196681 OXX196666:OXX196681 OOB196666:OOB196681 OEF196666:OEF196681 NUJ196666:NUJ196681 NKN196666:NKN196681 NAR196666:NAR196681 MQV196666:MQV196681 MGZ196666:MGZ196681 LXD196666:LXD196681 LNH196666:LNH196681 LDL196666:LDL196681 KTP196666:KTP196681 KJT196666:KJT196681 JZX196666:JZX196681 JQB196666:JQB196681 JGF196666:JGF196681 IWJ196666:IWJ196681 IMN196666:IMN196681 ICR196666:ICR196681 HSV196666:HSV196681 HIZ196666:HIZ196681 GZD196666:GZD196681 GPH196666:GPH196681 GFL196666:GFL196681 FVP196666:FVP196681 FLT196666:FLT196681 FBX196666:FBX196681 ESB196666:ESB196681 EIF196666:EIF196681 DYJ196666:DYJ196681 DON196666:DON196681 DER196666:DER196681 CUV196666:CUV196681 CKZ196666:CKZ196681 CBD196666:CBD196681 BRH196666:BRH196681 BHL196666:BHL196681 AXP196666:AXP196681 ANT196666:ANT196681 ADX196666:ADX196681 UB196666:UB196681 KF196666:KF196681 AJ196666:AJ196681 WWR131130:WWR131145 WMV131130:WMV131145 WCZ131130:WCZ131145 VTD131130:VTD131145 VJH131130:VJH131145 UZL131130:UZL131145 UPP131130:UPP131145 UFT131130:UFT131145 TVX131130:TVX131145 TMB131130:TMB131145 TCF131130:TCF131145 SSJ131130:SSJ131145 SIN131130:SIN131145 RYR131130:RYR131145 ROV131130:ROV131145 REZ131130:REZ131145 QVD131130:QVD131145 QLH131130:QLH131145 QBL131130:QBL131145 PRP131130:PRP131145 PHT131130:PHT131145 OXX131130:OXX131145 OOB131130:OOB131145 OEF131130:OEF131145 NUJ131130:NUJ131145 NKN131130:NKN131145 NAR131130:NAR131145 MQV131130:MQV131145 MGZ131130:MGZ131145 LXD131130:LXD131145 LNH131130:LNH131145 LDL131130:LDL131145 KTP131130:KTP131145 KJT131130:KJT131145 JZX131130:JZX131145 JQB131130:JQB131145 JGF131130:JGF131145 IWJ131130:IWJ131145 IMN131130:IMN131145 ICR131130:ICR131145 HSV131130:HSV131145 HIZ131130:HIZ131145 GZD131130:GZD131145 GPH131130:GPH131145 GFL131130:GFL131145 FVP131130:FVP131145 FLT131130:FLT131145 FBX131130:FBX131145 ESB131130:ESB131145 EIF131130:EIF131145 DYJ131130:DYJ131145 DON131130:DON131145 DER131130:DER131145 CUV131130:CUV131145 CKZ131130:CKZ131145 CBD131130:CBD131145 BRH131130:BRH131145 BHL131130:BHL131145 AXP131130:AXP131145 ANT131130:ANT131145 ADX131130:ADX131145 UB131130:UB131145 KF131130:KF131145 AJ131130:AJ131145 WWR65594:WWR65609 WMV65594:WMV65609 WCZ65594:WCZ65609 VTD65594:VTD65609 VJH65594:VJH65609 UZL65594:UZL65609 UPP65594:UPP65609 UFT65594:UFT65609 TVX65594:TVX65609 TMB65594:TMB65609 TCF65594:TCF65609 SSJ65594:SSJ65609 SIN65594:SIN65609 RYR65594:RYR65609 ROV65594:ROV65609 REZ65594:REZ65609 QVD65594:QVD65609 QLH65594:QLH65609 QBL65594:QBL65609 PRP65594:PRP65609 PHT65594:PHT65609 OXX65594:OXX65609 OOB65594:OOB65609 OEF65594:OEF65609 NUJ65594:NUJ65609 NKN65594:NKN65609 NAR65594:NAR65609 MQV65594:MQV65609 MGZ65594:MGZ65609 LXD65594:LXD65609 LNH65594:LNH65609 LDL65594:LDL65609 KTP65594:KTP65609 KJT65594:KJT65609 JZX65594:JZX65609 JQB65594:JQB65609 JGF65594:JGF65609 IWJ65594:IWJ65609 IMN65594:IMN65609 ICR65594:ICR65609 HSV65594:HSV65609 HIZ65594:HIZ65609 GZD65594:GZD65609 GPH65594:GPH65609 GFL65594:GFL65609 FVP65594:FVP65609 FLT65594:FLT65609 FBX65594:FBX65609 ESB65594:ESB65609 EIF65594:EIF65609 DYJ65594:DYJ65609 DON65594:DON65609 DER65594:DER65609 CUV65594:CUV65609 CKZ65594:CKZ65609 CBD65594:CBD65609 BRH65594:BRH65609 BHL65594:BHL65609 AXP65594:AXP65609 ANT65594:ANT65609 ADX65594:ADX65609 UB65594:UB65609 KF65594:KF65609 AJ65594:AJ65609 WWR58:WWR73 WMV58:WMV73 WCZ58:WCZ73 VTD58:VTD73 VJH58:VJH73 UZL58:UZL73 UPP58:UPP73 UFT58:UFT73 TVX58:TVX73 TMB58:TMB73 TCF58:TCF73 SSJ58:SSJ73 SIN58:SIN73 RYR58:RYR73 ROV58:ROV73 REZ58:REZ73 QVD58:QVD73 QLH58:QLH73 QBL58:QBL73 PRP58:PRP73 PHT58:PHT73 OXX58:OXX73 OOB58:OOB73 OEF58:OEF73 NUJ58:NUJ73 NKN58:NKN73 NAR58:NAR73 MQV58:MQV73 MGZ58:MGZ73 LXD58:LXD73 LNH58:LNH73 LDL58:LDL73 KTP58:KTP73 KJT58:KJT73 JZX58:JZX73 JQB58:JQB73 JGF58:JGF73 IWJ58:IWJ73 IMN58:IMN73 ICR58:ICR73 HSV58:HSV73 HIZ58:HIZ73 GZD58:GZD73 GPH58:GPH73 GFL58:GFL73 FVP58:FVP73 FLT58:FLT73 FBX58:FBX73 ESB58:ESB73 EIF58:EIF73 DYJ58:DYJ73 DON58:DON73 DER58:DER73 CUV58:CUV73 CKZ58:CKZ73 CBD58:CBD73 BRH58:BRH73 BHL58:BHL73 AXP58:AXP73 ANT58:ANT73 ADX58:ADX73 UB58:UB73 KF58:KF73" xr:uid="{FD2229C7-C48E-4D6A-82B0-9A79D938B191}">
      <formula1>$X$99:$X$129</formula1>
    </dataValidation>
    <dataValidation type="list" allowBlank="1" showInputMessage="1" showErrorMessage="1" sqref="AB58:AB73 WWJ983098:WWJ983113 WMN983098:WMN983113 WCR983098:WCR983113 VSV983098:VSV983113 VIZ983098:VIZ983113 UZD983098:UZD983113 UPH983098:UPH983113 UFL983098:UFL983113 TVP983098:TVP983113 TLT983098:TLT983113 TBX983098:TBX983113 SSB983098:SSB983113 SIF983098:SIF983113 RYJ983098:RYJ983113 RON983098:RON983113 RER983098:RER983113 QUV983098:QUV983113 QKZ983098:QKZ983113 QBD983098:QBD983113 PRH983098:PRH983113 PHL983098:PHL983113 OXP983098:OXP983113 ONT983098:ONT983113 ODX983098:ODX983113 NUB983098:NUB983113 NKF983098:NKF983113 NAJ983098:NAJ983113 MQN983098:MQN983113 MGR983098:MGR983113 LWV983098:LWV983113 LMZ983098:LMZ983113 LDD983098:LDD983113 KTH983098:KTH983113 KJL983098:KJL983113 JZP983098:JZP983113 JPT983098:JPT983113 JFX983098:JFX983113 IWB983098:IWB983113 IMF983098:IMF983113 ICJ983098:ICJ983113 HSN983098:HSN983113 HIR983098:HIR983113 GYV983098:GYV983113 GOZ983098:GOZ983113 GFD983098:GFD983113 FVH983098:FVH983113 FLL983098:FLL983113 FBP983098:FBP983113 ERT983098:ERT983113 EHX983098:EHX983113 DYB983098:DYB983113 DOF983098:DOF983113 DEJ983098:DEJ983113 CUN983098:CUN983113 CKR983098:CKR983113 CAV983098:CAV983113 BQZ983098:BQZ983113 BHD983098:BHD983113 AXH983098:AXH983113 ANL983098:ANL983113 ADP983098:ADP983113 TT983098:TT983113 JX983098:JX983113 AB983098:AB983113 WWJ917562:WWJ917577 WMN917562:WMN917577 WCR917562:WCR917577 VSV917562:VSV917577 VIZ917562:VIZ917577 UZD917562:UZD917577 UPH917562:UPH917577 UFL917562:UFL917577 TVP917562:TVP917577 TLT917562:TLT917577 TBX917562:TBX917577 SSB917562:SSB917577 SIF917562:SIF917577 RYJ917562:RYJ917577 RON917562:RON917577 RER917562:RER917577 QUV917562:QUV917577 QKZ917562:QKZ917577 QBD917562:QBD917577 PRH917562:PRH917577 PHL917562:PHL917577 OXP917562:OXP917577 ONT917562:ONT917577 ODX917562:ODX917577 NUB917562:NUB917577 NKF917562:NKF917577 NAJ917562:NAJ917577 MQN917562:MQN917577 MGR917562:MGR917577 LWV917562:LWV917577 LMZ917562:LMZ917577 LDD917562:LDD917577 KTH917562:KTH917577 KJL917562:KJL917577 JZP917562:JZP917577 JPT917562:JPT917577 JFX917562:JFX917577 IWB917562:IWB917577 IMF917562:IMF917577 ICJ917562:ICJ917577 HSN917562:HSN917577 HIR917562:HIR917577 GYV917562:GYV917577 GOZ917562:GOZ917577 GFD917562:GFD917577 FVH917562:FVH917577 FLL917562:FLL917577 FBP917562:FBP917577 ERT917562:ERT917577 EHX917562:EHX917577 DYB917562:DYB917577 DOF917562:DOF917577 DEJ917562:DEJ917577 CUN917562:CUN917577 CKR917562:CKR917577 CAV917562:CAV917577 BQZ917562:BQZ917577 BHD917562:BHD917577 AXH917562:AXH917577 ANL917562:ANL917577 ADP917562:ADP917577 TT917562:TT917577 JX917562:JX917577 AB917562:AB917577 WWJ852026:WWJ852041 WMN852026:WMN852041 WCR852026:WCR852041 VSV852026:VSV852041 VIZ852026:VIZ852041 UZD852026:UZD852041 UPH852026:UPH852041 UFL852026:UFL852041 TVP852026:TVP852041 TLT852026:TLT852041 TBX852026:TBX852041 SSB852026:SSB852041 SIF852026:SIF852041 RYJ852026:RYJ852041 RON852026:RON852041 RER852026:RER852041 QUV852026:QUV852041 QKZ852026:QKZ852041 QBD852026:QBD852041 PRH852026:PRH852041 PHL852026:PHL852041 OXP852026:OXP852041 ONT852026:ONT852041 ODX852026:ODX852041 NUB852026:NUB852041 NKF852026:NKF852041 NAJ852026:NAJ852041 MQN852026:MQN852041 MGR852026:MGR852041 LWV852026:LWV852041 LMZ852026:LMZ852041 LDD852026:LDD852041 KTH852026:KTH852041 KJL852026:KJL852041 JZP852026:JZP852041 JPT852026:JPT852041 JFX852026:JFX852041 IWB852026:IWB852041 IMF852026:IMF852041 ICJ852026:ICJ852041 HSN852026:HSN852041 HIR852026:HIR852041 GYV852026:GYV852041 GOZ852026:GOZ852041 GFD852026:GFD852041 FVH852026:FVH852041 FLL852026:FLL852041 FBP852026:FBP852041 ERT852026:ERT852041 EHX852026:EHX852041 DYB852026:DYB852041 DOF852026:DOF852041 DEJ852026:DEJ852041 CUN852026:CUN852041 CKR852026:CKR852041 CAV852026:CAV852041 BQZ852026:BQZ852041 BHD852026:BHD852041 AXH852026:AXH852041 ANL852026:ANL852041 ADP852026:ADP852041 TT852026:TT852041 JX852026:JX852041 AB852026:AB852041 WWJ786490:WWJ786505 WMN786490:WMN786505 WCR786490:WCR786505 VSV786490:VSV786505 VIZ786490:VIZ786505 UZD786490:UZD786505 UPH786490:UPH786505 UFL786490:UFL786505 TVP786490:TVP786505 TLT786490:TLT786505 TBX786490:TBX786505 SSB786490:SSB786505 SIF786490:SIF786505 RYJ786490:RYJ786505 RON786490:RON786505 RER786490:RER786505 QUV786490:QUV786505 QKZ786490:QKZ786505 QBD786490:QBD786505 PRH786490:PRH786505 PHL786490:PHL786505 OXP786490:OXP786505 ONT786490:ONT786505 ODX786490:ODX786505 NUB786490:NUB786505 NKF786490:NKF786505 NAJ786490:NAJ786505 MQN786490:MQN786505 MGR786490:MGR786505 LWV786490:LWV786505 LMZ786490:LMZ786505 LDD786490:LDD786505 KTH786490:KTH786505 KJL786490:KJL786505 JZP786490:JZP786505 JPT786490:JPT786505 JFX786490:JFX786505 IWB786490:IWB786505 IMF786490:IMF786505 ICJ786490:ICJ786505 HSN786490:HSN786505 HIR786490:HIR786505 GYV786490:GYV786505 GOZ786490:GOZ786505 GFD786490:GFD786505 FVH786490:FVH786505 FLL786490:FLL786505 FBP786490:FBP786505 ERT786490:ERT786505 EHX786490:EHX786505 DYB786490:DYB786505 DOF786490:DOF786505 DEJ786490:DEJ786505 CUN786490:CUN786505 CKR786490:CKR786505 CAV786490:CAV786505 BQZ786490:BQZ786505 BHD786490:BHD786505 AXH786490:AXH786505 ANL786490:ANL786505 ADP786490:ADP786505 TT786490:TT786505 JX786490:JX786505 AB786490:AB786505 WWJ720954:WWJ720969 WMN720954:WMN720969 WCR720954:WCR720969 VSV720954:VSV720969 VIZ720954:VIZ720969 UZD720954:UZD720969 UPH720954:UPH720969 UFL720954:UFL720969 TVP720954:TVP720969 TLT720954:TLT720969 TBX720954:TBX720969 SSB720954:SSB720969 SIF720954:SIF720969 RYJ720954:RYJ720969 RON720954:RON720969 RER720954:RER720969 QUV720954:QUV720969 QKZ720954:QKZ720969 QBD720954:QBD720969 PRH720954:PRH720969 PHL720954:PHL720969 OXP720954:OXP720969 ONT720954:ONT720969 ODX720954:ODX720969 NUB720954:NUB720969 NKF720954:NKF720969 NAJ720954:NAJ720969 MQN720954:MQN720969 MGR720954:MGR720969 LWV720954:LWV720969 LMZ720954:LMZ720969 LDD720954:LDD720969 KTH720954:KTH720969 KJL720954:KJL720969 JZP720954:JZP720969 JPT720954:JPT720969 JFX720954:JFX720969 IWB720954:IWB720969 IMF720954:IMF720969 ICJ720954:ICJ720969 HSN720954:HSN720969 HIR720954:HIR720969 GYV720954:GYV720969 GOZ720954:GOZ720969 GFD720954:GFD720969 FVH720954:FVH720969 FLL720954:FLL720969 FBP720954:FBP720969 ERT720954:ERT720969 EHX720954:EHX720969 DYB720954:DYB720969 DOF720954:DOF720969 DEJ720954:DEJ720969 CUN720954:CUN720969 CKR720954:CKR720969 CAV720954:CAV720969 BQZ720954:BQZ720969 BHD720954:BHD720969 AXH720954:AXH720969 ANL720954:ANL720969 ADP720954:ADP720969 TT720954:TT720969 JX720954:JX720969 AB720954:AB720969 WWJ655418:WWJ655433 WMN655418:WMN655433 WCR655418:WCR655433 VSV655418:VSV655433 VIZ655418:VIZ655433 UZD655418:UZD655433 UPH655418:UPH655433 UFL655418:UFL655433 TVP655418:TVP655433 TLT655418:TLT655433 TBX655418:TBX655433 SSB655418:SSB655433 SIF655418:SIF655433 RYJ655418:RYJ655433 RON655418:RON655433 RER655418:RER655433 QUV655418:QUV655433 QKZ655418:QKZ655433 QBD655418:QBD655433 PRH655418:PRH655433 PHL655418:PHL655433 OXP655418:OXP655433 ONT655418:ONT655433 ODX655418:ODX655433 NUB655418:NUB655433 NKF655418:NKF655433 NAJ655418:NAJ655433 MQN655418:MQN655433 MGR655418:MGR655433 LWV655418:LWV655433 LMZ655418:LMZ655433 LDD655418:LDD655433 KTH655418:KTH655433 KJL655418:KJL655433 JZP655418:JZP655433 JPT655418:JPT655433 JFX655418:JFX655433 IWB655418:IWB655433 IMF655418:IMF655433 ICJ655418:ICJ655433 HSN655418:HSN655433 HIR655418:HIR655433 GYV655418:GYV655433 GOZ655418:GOZ655433 GFD655418:GFD655433 FVH655418:FVH655433 FLL655418:FLL655433 FBP655418:FBP655433 ERT655418:ERT655433 EHX655418:EHX655433 DYB655418:DYB655433 DOF655418:DOF655433 DEJ655418:DEJ655433 CUN655418:CUN655433 CKR655418:CKR655433 CAV655418:CAV655433 BQZ655418:BQZ655433 BHD655418:BHD655433 AXH655418:AXH655433 ANL655418:ANL655433 ADP655418:ADP655433 TT655418:TT655433 JX655418:JX655433 AB655418:AB655433 WWJ589882:WWJ589897 WMN589882:WMN589897 WCR589882:WCR589897 VSV589882:VSV589897 VIZ589882:VIZ589897 UZD589882:UZD589897 UPH589882:UPH589897 UFL589882:UFL589897 TVP589882:TVP589897 TLT589882:TLT589897 TBX589882:TBX589897 SSB589882:SSB589897 SIF589882:SIF589897 RYJ589882:RYJ589897 RON589882:RON589897 RER589882:RER589897 QUV589882:QUV589897 QKZ589882:QKZ589897 QBD589882:QBD589897 PRH589882:PRH589897 PHL589882:PHL589897 OXP589882:OXP589897 ONT589882:ONT589897 ODX589882:ODX589897 NUB589882:NUB589897 NKF589882:NKF589897 NAJ589882:NAJ589897 MQN589882:MQN589897 MGR589882:MGR589897 LWV589882:LWV589897 LMZ589882:LMZ589897 LDD589882:LDD589897 KTH589882:KTH589897 KJL589882:KJL589897 JZP589882:JZP589897 JPT589882:JPT589897 JFX589882:JFX589897 IWB589882:IWB589897 IMF589882:IMF589897 ICJ589882:ICJ589897 HSN589882:HSN589897 HIR589882:HIR589897 GYV589882:GYV589897 GOZ589882:GOZ589897 GFD589882:GFD589897 FVH589882:FVH589897 FLL589882:FLL589897 FBP589882:FBP589897 ERT589882:ERT589897 EHX589882:EHX589897 DYB589882:DYB589897 DOF589882:DOF589897 DEJ589882:DEJ589897 CUN589882:CUN589897 CKR589882:CKR589897 CAV589882:CAV589897 BQZ589882:BQZ589897 BHD589882:BHD589897 AXH589882:AXH589897 ANL589882:ANL589897 ADP589882:ADP589897 TT589882:TT589897 JX589882:JX589897 AB589882:AB589897 WWJ524346:WWJ524361 WMN524346:WMN524361 WCR524346:WCR524361 VSV524346:VSV524361 VIZ524346:VIZ524361 UZD524346:UZD524361 UPH524346:UPH524361 UFL524346:UFL524361 TVP524346:TVP524361 TLT524346:TLT524361 TBX524346:TBX524361 SSB524346:SSB524361 SIF524346:SIF524361 RYJ524346:RYJ524361 RON524346:RON524361 RER524346:RER524361 QUV524346:QUV524361 QKZ524346:QKZ524361 QBD524346:QBD524361 PRH524346:PRH524361 PHL524346:PHL524361 OXP524346:OXP524361 ONT524346:ONT524361 ODX524346:ODX524361 NUB524346:NUB524361 NKF524346:NKF524361 NAJ524346:NAJ524361 MQN524346:MQN524361 MGR524346:MGR524361 LWV524346:LWV524361 LMZ524346:LMZ524361 LDD524346:LDD524361 KTH524346:KTH524361 KJL524346:KJL524361 JZP524346:JZP524361 JPT524346:JPT524361 JFX524346:JFX524361 IWB524346:IWB524361 IMF524346:IMF524361 ICJ524346:ICJ524361 HSN524346:HSN524361 HIR524346:HIR524361 GYV524346:GYV524361 GOZ524346:GOZ524361 GFD524346:GFD524361 FVH524346:FVH524361 FLL524346:FLL524361 FBP524346:FBP524361 ERT524346:ERT524361 EHX524346:EHX524361 DYB524346:DYB524361 DOF524346:DOF524361 DEJ524346:DEJ524361 CUN524346:CUN524361 CKR524346:CKR524361 CAV524346:CAV524361 BQZ524346:BQZ524361 BHD524346:BHD524361 AXH524346:AXH524361 ANL524346:ANL524361 ADP524346:ADP524361 TT524346:TT524361 JX524346:JX524361 AB524346:AB524361 WWJ458810:WWJ458825 WMN458810:WMN458825 WCR458810:WCR458825 VSV458810:VSV458825 VIZ458810:VIZ458825 UZD458810:UZD458825 UPH458810:UPH458825 UFL458810:UFL458825 TVP458810:TVP458825 TLT458810:TLT458825 TBX458810:TBX458825 SSB458810:SSB458825 SIF458810:SIF458825 RYJ458810:RYJ458825 RON458810:RON458825 RER458810:RER458825 QUV458810:QUV458825 QKZ458810:QKZ458825 QBD458810:QBD458825 PRH458810:PRH458825 PHL458810:PHL458825 OXP458810:OXP458825 ONT458810:ONT458825 ODX458810:ODX458825 NUB458810:NUB458825 NKF458810:NKF458825 NAJ458810:NAJ458825 MQN458810:MQN458825 MGR458810:MGR458825 LWV458810:LWV458825 LMZ458810:LMZ458825 LDD458810:LDD458825 KTH458810:KTH458825 KJL458810:KJL458825 JZP458810:JZP458825 JPT458810:JPT458825 JFX458810:JFX458825 IWB458810:IWB458825 IMF458810:IMF458825 ICJ458810:ICJ458825 HSN458810:HSN458825 HIR458810:HIR458825 GYV458810:GYV458825 GOZ458810:GOZ458825 GFD458810:GFD458825 FVH458810:FVH458825 FLL458810:FLL458825 FBP458810:FBP458825 ERT458810:ERT458825 EHX458810:EHX458825 DYB458810:DYB458825 DOF458810:DOF458825 DEJ458810:DEJ458825 CUN458810:CUN458825 CKR458810:CKR458825 CAV458810:CAV458825 BQZ458810:BQZ458825 BHD458810:BHD458825 AXH458810:AXH458825 ANL458810:ANL458825 ADP458810:ADP458825 TT458810:TT458825 JX458810:JX458825 AB458810:AB458825 WWJ393274:WWJ393289 WMN393274:WMN393289 WCR393274:WCR393289 VSV393274:VSV393289 VIZ393274:VIZ393289 UZD393274:UZD393289 UPH393274:UPH393289 UFL393274:UFL393289 TVP393274:TVP393289 TLT393274:TLT393289 TBX393274:TBX393289 SSB393274:SSB393289 SIF393274:SIF393289 RYJ393274:RYJ393289 RON393274:RON393289 RER393274:RER393289 QUV393274:QUV393289 QKZ393274:QKZ393289 QBD393274:QBD393289 PRH393274:PRH393289 PHL393274:PHL393289 OXP393274:OXP393289 ONT393274:ONT393289 ODX393274:ODX393289 NUB393274:NUB393289 NKF393274:NKF393289 NAJ393274:NAJ393289 MQN393274:MQN393289 MGR393274:MGR393289 LWV393274:LWV393289 LMZ393274:LMZ393289 LDD393274:LDD393289 KTH393274:KTH393289 KJL393274:KJL393289 JZP393274:JZP393289 JPT393274:JPT393289 JFX393274:JFX393289 IWB393274:IWB393289 IMF393274:IMF393289 ICJ393274:ICJ393289 HSN393274:HSN393289 HIR393274:HIR393289 GYV393274:GYV393289 GOZ393274:GOZ393289 GFD393274:GFD393289 FVH393274:FVH393289 FLL393274:FLL393289 FBP393274:FBP393289 ERT393274:ERT393289 EHX393274:EHX393289 DYB393274:DYB393289 DOF393274:DOF393289 DEJ393274:DEJ393289 CUN393274:CUN393289 CKR393274:CKR393289 CAV393274:CAV393289 BQZ393274:BQZ393289 BHD393274:BHD393289 AXH393274:AXH393289 ANL393274:ANL393289 ADP393274:ADP393289 TT393274:TT393289 JX393274:JX393289 AB393274:AB393289 WWJ327738:WWJ327753 WMN327738:WMN327753 WCR327738:WCR327753 VSV327738:VSV327753 VIZ327738:VIZ327753 UZD327738:UZD327753 UPH327738:UPH327753 UFL327738:UFL327753 TVP327738:TVP327753 TLT327738:TLT327753 TBX327738:TBX327753 SSB327738:SSB327753 SIF327738:SIF327753 RYJ327738:RYJ327753 RON327738:RON327753 RER327738:RER327753 QUV327738:QUV327753 QKZ327738:QKZ327753 QBD327738:QBD327753 PRH327738:PRH327753 PHL327738:PHL327753 OXP327738:OXP327753 ONT327738:ONT327753 ODX327738:ODX327753 NUB327738:NUB327753 NKF327738:NKF327753 NAJ327738:NAJ327753 MQN327738:MQN327753 MGR327738:MGR327753 LWV327738:LWV327753 LMZ327738:LMZ327753 LDD327738:LDD327753 KTH327738:KTH327753 KJL327738:KJL327753 JZP327738:JZP327753 JPT327738:JPT327753 JFX327738:JFX327753 IWB327738:IWB327753 IMF327738:IMF327753 ICJ327738:ICJ327753 HSN327738:HSN327753 HIR327738:HIR327753 GYV327738:GYV327753 GOZ327738:GOZ327753 GFD327738:GFD327753 FVH327738:FVH327753 FLL327738:FLL327753 FBP327738:FBP327753 ERT327738:ERT327753 EHX327738:EHX327753 DYB327738:DYB327753 DOF327738:DOF327753 DEJ327738:DEJ327753 CUN327738:CUN327753 CKR327738:CKR327753 CAV327738:CAV327753 BQZ327738:BQZ327753 BHD327738:BHD327753 AXH327738:AXH327753 ANL327738:ANL327753 ADP327738:ADP327753 TT327738:TT327753 JX327738:JX327753 AB327738:AB327753 WWJ262202:WWJ262217 WMN262202:WMN262217 WCR262202:WCR262217 VSV262202:VSV262217 VIZ262202:VIZ262217 UZD262202:UZD262217 UPH262202:UPH262217 UFL262202:UFL262217 TVP262202:TVP262217 TLT262202:TLT262217 TBX262202:TBX262217 SSB262202:SSB262217 SIF262202:SIF262217 RYJ262202:RYJ262217 RON262202:RON262217 RER262202:RER262217 QUV262202:QUV262217 QKZ262202:QKZ262217 QBD262202:QBD262217 PRH262202:PRH262217 PHL262202:PHL262217 OXP262202:OXP262217 ONT262202:ONT262217 ODX262202:ODX262217 NUB262202:NUB262217 NKF262202:NKF262217 NAJ262202:NAJ262217 MQN262202:MQN262217 MGR262202:MGR262217 LWV262202:LWV262217 LMZ262202:LMZ262217 LDD262202:LDD262217 KTH262202:KTH262217 KJL262202:KJL262217 JZP262202:JZP262217 JPT262202:JPT262217 JFX262202:JFX262217 IWB262202:IWB262217 IMF262202:IMF262217 ICJ262202:ICJ262217 HSN262202:HSN262217 HIR262202:HIR262217 GYV262202:GYV262217 GOZ262202:GOZ262217 GFD262202:GFD262217 FVH262202:FVH262217 FLL262202:FLL262217 FBP262202:FBP262217 ERT262202:ERT262217 EHX262202:EHX262217 DYB262202:DYB262217 DOF262202:DOF262217 DEJ262202:DEJ262217 CUN262202:CUN262217 CKR262202:CKR262217 CAV262202:CAV262217 BQZ262202:BQZ262217 BHD262202:BHD262217 AXH262202:AXH262217 ANL262202:ANL262217 ADP262202:ADP262217 TT262202:TT262217 JX262202:JX262217 AB262202:AB262217 WWJ196666:WWJ196681 WMN196666:WMN196681 WCR196666:WCR196681 VSV196666:VSV196681 VIZ196666:VIZ196681 UZD196666:UZD196681 UPH196666:UPH196681 UFL196666:UFL196681 TVP196666:TVP196681 TLT196666:TLT196681 TBX196666:TBX196681 SSB196666:SSB196681 SIF196666:SIF196681 RYJ196666:RYJ196681 RON196666:RON196681 RER196666:RER196681 QUV196666:QUV196681 QKZ196666:QKZ196681 QBD196666:QBD196681 PRH196666:PRH196681 PHL196666:PHL196681 OXP196666:OXP196681 ONT196666:ONT196681 ODX196666:ODX196681 NUB196666:NUB196681 NKF196666:NKF196681 NAJ196666:NAJ196681 MQN196666:MQN196681 MGR196666:MGR196681 LWV196666:LWV196681 LMZ196666:LMZ196681 LDD196666:LDD196681 KTH196666:KTH196681 KJL196666:KJL196681 JZP196666:JZP196681 JPT196666:JPT196681 JFX196666:JFX196681 IWB196666:IWB196681 IMF196666:IMF196681 ICJ196666:ICJ196681 HSN196666:HSN196681 HIR196666:HIR196681 GYV196666:GYV196681 GOZ196666:GOZ196681 GFD196666:GFD196681 FVH196666:FVH196681 FLL196666:FLL196681 FBP196666:FBP196681 ERT196666:ERT196681 EHX196666:EHX196681 DYB196666:DYB196681 DOF196666:DOF196681 DEJ196666:DEJ196681 CUN196666:CUN196681 CKR196666:CKR196681 CAV196666:CAV196681 BQZ196666:BQZ196681 BHD196666:BHD196681 AXH196666:AXH196681 ANL196666:ANL196681 ADP196666:ADP196681 TT196666:TT196681 JX196666:JX196681 AB196666:AB196681 WWJ131130:WWJ131145 WMN131130:WMN131145 WCR131130:WCR131145 VSV131130:VSV131145 VIZ131130:VIZ131145 UZD131130:UZD131145 UPH131130:UPH131145 UFL131130:UFL131145 TVP131130:TVP131145 TLT131130:TLT131145 TBX131130:TBX131145 SSB131130:SSB131145 SIF131130:SIF131145 RYJ131130:RYJ131145 RON131130:RON131145 RER131130:RER131145 QUV131130:QUV131145 QKZ131130:QKZ131145 QBD131130:QBD131145 PRH131130:PRH131145 PHL131130:PHL131145 OXP131130:OXP131145 ONT131130:ONT131145 ODX131130:ODX131145 NUB131130:NUB131145 NKF131130:NKF131145 NAJ131130:NAJ131145 MQN131130:MQN131145 MGR131130:MGR131145 LWV131130:LWV131145 LMZ131130:LMZ131145 LDD131130:LDD131145 KTH131130:KTH131145 KJL131130:KJL131145 JZP131130:JZP131145 JPT131130:JPT131145 JFX131130:JFX131145 IWB131130:IWB131145 IMF131130:IMF131145 ICJ131130:ICJ131145 HSN131130:HSN131145 HIR131130:HIR131145 GYV131130:GYV131145 GOZ131130:GOZ131145 GFD131130:GFD131145 FVH131130:FVH131145 FLL131130:FLL131145 FBP131130:FBP131145 ERT131130:ERT131145 EHX131130:EHX131145 DYB131130:DYB131145 DOF131130:DOF131145 DEJ131130:DEJ131145 CUN131130:CUN131145 CKR131130:CKR131145 CAV131130:CAV131145 BQZ131130:BQZ131145 BHD131130:BHD131145 AXH131130:AXH131145 ANL131130:ANL131145 ADP131130:ADP131145 TT131130:TT131145 JX131130:JX131145 AB131130:AB131145 WWJ65594:WWJ65609 WMN65594:WMN65609 WCR65594:WCR65609 VSV65594:VSV65609 VIZ65594:VIZ65609 UZD65594:UZD65609 UPH65594:UPH65609 UFL65594:UFL65609 TVP65594:TVP65609 TLT65594:TLT65609 TBX65594:TBX65609 SSB65594:SSB65609 SIF65594:SIF65609 RYJ65594:RYJ65609 RON65594:RON65609 RER65594:RER65609 QUV65594:QUV65609 QKZ65594:QKZ65609 QBD65594:QBD65609 PRH65594:PRH65609 PHL65594:PHL65609 OXP65594:OXP65609 ONT65594:ONT65609 ODX65594:ODX65609 NUB65594:NUB65609 NKF65594:NKF65609 NAJ65594:NAJ65609 MQN65594:MQN65609 MGR65594:MGR65609 LWV65594:LWV65609 LMZ65594:LMZ65609 LDD65594:LDD65609 KTH65594:KTH65609 KJL65594:KJL65609 JZP65594:JZP65609 JPT65594:JPT65609 JFX65594:JFX65609 IWB65594:IWB65609 IMF65594:IMF65609 ICJ65594:ICJ65609 HSN65594:HSN65609 HIR65594:HIR65609 GYV65594:GYV65609 GOZ65594:GOZ65609 GFD65594:GFD65609 FVH65594:FVH65609 FLL65594:FLL65609 FBP65594:FBP65609 ERT65594:ERT65609 EHX65594:EHX65609 DYB65594:DYB65609 DOF65594:DOF65609 DEJ65594:DEJ65609 CUN65594:CUN65609 CKR65594:CKR65609 CAV65594:CAV65609 BQZ65594:BQZ65609 BHD65594:BHD65609 AXH65594:AXH65609 ANL65594:ANL65609 ADP65594:ADP65609 TT65594:TT65609 JX65594:JX65609 AB65594:AB65609 WWJ58:WWJ73 WMN58:WMN73 WCR58:WCR73 VSV58:VSV73 VIZ58:VIZ73 UZD58:UZD73 UPH58:UPH73 UFL58:UFL73 TVP58:TVP73 TLT58:TLT73 TBX58:TBX73 SSB58:SSB73 SIF58:SIF73 RYJ58:RYJ73 RON58:RON73 RER58:RER73 QUV58:QUV73 QKZ58:QKZ73 QBD58:QBD73 PRH58:PRH73 PHL58:PHL73 OXP58:OXP73 ONT58:ONT73 ODX58:ODX73 NUB58:NUB73 NKF58:NKF73 NAJ58:NAJ73 MQN58:MQN73 MGR58:MGR73 LWV58:LWV73 LMZ58:LMZ73 LDD58:LDD73 KTH58:KTH73 KJL58:KJL73 JZP58:JZP73 JPT58:JPT73 JFX58:JFX73 IWB58:IWB73 IMF58:IMF73 ICJ58:ICJ73 HSN58:HSN73 HIR58:HIR73 GYV58:GYV73 GOZ58:GOZ73 GFD58:GFD73 FVH58:FVH73 FLL58:FLL73 FBP58:FBP73 ERT58:ERT73 EHX58:EHX73 DYB58:DYB73 DOF58:DOF73 DEJ58:DEJ73 CUN58:CUN73 CKR58:CKR73 CAV58:CAV73 BQZ58:BQZ73 BHD58:BHD73 AXH58:AXH73 ANL58:ANL73 ADP58:ADP73 TT58:TT73 JX58:JX73" xr:uid="{F61CA9B9-6C25-43E6-B6B7-8359D0E30535}">
      <formula1>$AC$99:$AC$100</formula1>
    </dataValidation>
    <dataValidation type="list" allowBlank="1" showInputMessage="1" showErrorMessage="1" sqref="Y58:Y73 WWG983098:WWG983113 WMK983098:WMK983113 WCO983098:WCO983113 VSS983098:VSS983113 VIW983098:VIW983113 UZA983098:UZA983113 UPE983098:UPE983113 UFI983098:UFI983113 TVM983098:TVM983113 TLQ983098:TLQ983113 TBU983098:TBU983113 SRY983098:SRY983113 SIC983098:SIC983113 RYG983098:RYG983113 ROK983098:ROK983113 REO983098:REO983113 QUS983098:QUS983113 QKW983098:QKW983113 QBA983098:QBA983113 PRE983098:PRE983113 PHI983098:PHI983113 OXM983098:OXM983113 ONQ983098:ONQ983113 ODU983098:ODU983113 NTY983098:NTY983113 NKC983098:NKC983113 NAG983098:NAG983113 MQK983098:MQK983113 MGO983098:MGO983113 LWS983098:LWS983113 LMW983098:LMW983113 LDA983098:LDA983113 KTE983098:KTE983113 KJI983098:KJI983113 JZM983098:JZM983113 JPQ983098:JPQ983113 JFU983098:JFU983113 IVY983098:IVY983113 IMC983098:IMC983113 ICG983098:ICG983113 HSK983098:HSK983113 HIO983098:HIO983113 GYS983098:GYS983113 GOW983098:GOW983113 GFA983098:GFA983113 FVE983098:FVE983113 FLI983098:FLI983113 FBM983098:FBM983113 ERQ983098:ERQ983113 EHU983098:EHU983113 DXY983098:DXY983113 DOC983098:DOC983113 DEG983098:DEG983113 CUK983098:CUK983113 CKO983098:CKO983113 CAS983098:CAS983113 BQW983098:BQW983113 BHA983098:BHA983113 AXE983098:AXE983113 ANI983098:ANI983113 ADM983098:ADM983113 TQ983098:TQ983113 JU983098:JU983113 Y983098:Y983113 WWG917562:WWG917577 WMK917562:WMK917577 WCO917562:WCO917577 VSS917562:VSS917577 VIW917562:VIW917577 UZA917562:UZA917577 UPE917562:UPE917577 UFI917562:UFI917577 TVM917562:TVM917577 TLQ917562:TLQ917577 TBU917562:TBU917577 SRY917562:SRY917577 SIC917562:SIC917577 RYG917562:RYG917577 ROK917562:ROK917577 REO917562:REO917577 QUS917562:QUS917577 QKW917562:QKW917577 QBA917562:QBA917577 PRE917562:PRE917577 PHI917562:PHI917577 OXM917562:OXM917577 ONQ917562:ONQ917577 ODU917562:ODU917577 NTY917562:NTY917577 NKC917562:NKC917577 NAG917562:NAG917577 MQK917562:MQK917577 MGO917562:MGO917577 LWS917562:LWS917577 LMW917562:LMW917577 LDA917562:LDA917577 KTE917562:KTE917577 KJI917562:KJI917577 JZM917562:JZM917577 JPQ917562:JPQ917577 JFU917562:JFU917577 IVY917562:IVY917577 IMC917562:IMC917577 ICG917562:ICG917577 HSK917562:HSK917577 HIO917562:HIO917577 GYS917562:GYS917577 GOW917562:GOW917577 GFA917562:GFA917577 FVE917562:FVE917577 FLI917562:FLI917577 FBM917562:FBM917577 ERQ917562:ERQ917577 EHU917562:EHU917577 DXY917562:DXY917577 DOC917562:DOC917577 DEG917562:DEG917577 CUK917562:CUK917577 CKO917562:CKO917577 CAS917562:CAS917577 BQW917562:BQW917577 BHA917562:BHA917577 AXE917562:AXE917577 ANI917562:ANI917577 ADM917562:ADM917577 TQ917562:TQ917577 JU917562:JU917577 Y917562:Y917577 WWG852026:WWG852041 WMK852026:WMK852041 WCO852026:WCO852041 VSS852026:VSS852041 VIW852026:VIW852041 UZA852026:UZA852041 UPE852026:UPE852041 UFI852026:UFI852041 TVM852026:TVM852041 TLQ852026:TLQ852041 TBU852026:TBU852041 SRY852026:SRY852041 SIC852026:SIC852041 RYG852026:RYG852041 ROK852026:ROK852041 REO852026:REO852041 QUS852026:QUS852041 QKW852026:QKW852041 QBA852026:QBA852041 PRE852026:PRE852041 PHI852026:PHI852041 OXM852026:OXM852041 ONQ852026:ONQ852041 ODU852026:ODU852041 NTY852026:NTY852041 NKC852026:NKC852041 NAG852026:NAG852041 MQK852026:MQK852041 MGO852026:MGO852041 LWS852026:LWS852041 LMW852026:LMW852041 LDA852026:LDA852041 KTE852026:KTE852041 KJI852026:KJI852041 JZM852026:JZM852041 JPQ852026:JPQ852041 JFU852026:JFU852041 IVY852026:IVY852041 IMC852026:IMC852041 ICG852026:ICG852041 HSK852026:HSK852041 HIO852026:HIO852041 GYS852026:GYS852041 GOW852026:GOW852041 GFA852026:GFA852041 FVE852026:FVE852041 FLI852026:FLI852041 FBM852026:FBM852041 ERQ852026:ERQ852041 EHU852026:EHU852041 DXY852026:DXY852041 DOC852026:DOC852041 DEG852026:DEG852041 CUK852026:CUK852041 CKO852026:CKO852041 CAS852026:CAS852041 BQW852026:BQW852041 BHA852026:BHA852041 AXE852026:AXE852041 ANI852026:ANI852041 ADM852026:ADM852041 TQ852026:TQ852041 JU852026:JU852041 Y852026:Y852041 WWG786490:WWG786505 WMK786490:WMK786505 WCO786490:WCO786505 VSS786490:VSS786505 VIW786490:VIW786505 UZA786490:UZA786505 UPE786490:UPE786505 UFI786490:UFI786505 TVM786490:TVM786505 TLQ786490:TLQ786505 TBU786490:TBU786505 SRY786490:SRY786505 SIC786490:SIC786505 RYG786490:RYG786505 ROK786490:ROK786505 REO786490:REO786505 QUS786490:QUS786505 QKW786490:QKW786505 QBA786490:QBA786505 PRE786490:PRE786505 PHI786490:PHI786505 OXM786490:OXM786505 ONQ786490:ONQ786505 ODU786490:ODU786505 NTY786490:NTY786505 NKC786490:NKC786505 NAG786490:NAG786505 MQK786490:MQK786505 MGO786490:MGO786505 LWS786490:LWS786505 LMW786490:LMW786505 LDA786490:LDA786505 KTE786490:KTE786505 KJI786490:KJI786505 JZM786490:JZM786505 JPQ786490:JPQ786505 JFU786490:JFU786505 IVY786490:IVY786505 IMC786490:IMC786505 ICG786490:ICG786505 HSK786490:HSK786505 HIO786490:HIO786505 GYS786490:GYS786505 GOW786490:GOW786505 GFA786490:GFA786505 FVE786490:FVE786505 FLI786490:FLI786505 FBM786490:FBM786505 ERQ786490:ERQ786505 EHU786490:EHU786505 DXY786490:DXY786505 DOC786490:DOC786505 DEG786490:DEG786505 CUK786490:CUK786505 CKO786490:CKO786505 CAS786490:CAS786505 BQW786490:BQW786505 BHA786490:BHA786505 AXE786490:AXE786505 ANI786490:ANI786505 ADM786490:ADM786505 TQ786490:TQ786505 JU786490:JU786505 Y786490:Y786505 WWG720954:WWG720969 WMK720954:WMK720969 WCO720954:WCO720969 VSS720954:VSS720969 VIW720954:VIW720969 UZA720954:UZA720969 UPE720954:UPE720969 UFI720954:UFI720969 TVM720954:TVM720969 TLQ720954:TLQ720969 TBU720954:TBU720969 SRY720954:SRY720969 SIC720954:SIC720969 RYG720954:RYG720969 ROK720954:ROK720969 REO720954:REO720969 QUS720954:QUS720969 QKW720954:QKW720969 QBA720954:QBA720969 PRE720954:PRE720969 PHI720954:PHI720969 OXM720954:OXM720969 ONQ720954:ONQ720969 ODU720954:ODU720969 NTY720954:NTY720969 NKC720954:NKC720969 NAG720954:NAG720969 MQK720954:MQK720969 MGO720954:MGO720969 LWS720954:LWS720969 LMW720954:LMW720969 LDA720954:LDA720969 KTE720954:KTE720969 KJI720954:KJI720969 JZM720954:JZM720969 JPQ720954:JPQ720969 JFU720954:JFU720969 IVY720954:IVY720969 IMC720954:IMC720969 ICG720954:ICG720969 HSK720954:HSK720969 HIO720954:HIO720969 GYS720954:GYS720969 GOW720954:GOW720969 GFA720954:GFA720969 FVE720954:FVE720969 FLI720954:FLI720969 FBM720954:FBM720969 ERQ720954:ERQ720969 EHU720954:EHU720969 DXY720954:DXY720969 DOC720954:DOC720969 DEG720954:DEG720969 CUK720954:CUK720969 CKO720954:CKO720969 CAS720954:CAS720969 BQW720954:BQW720969 BHA720954:BHA720969 AXE720954:AXE720969 ANI720954:ANI720969 ADM720954:ADM720969 TQ720954:TQ720969 JU720954:JU720969 Y720954:Y720969 WWG655418:WWG655433 WMK655418:WMK655433 WCO655418:WCO655433 VSS655418:VSS655433 VIW655418:VIW655433 UZA655418:UZA655433 UPE655418:UPE655433 UFI655418:UFI655433 TVM655418:TVM655433 TLQ655418:TLQ655433 TBU655418:TBU655433 SRY655418:SRY655433 SIC655418:SIC655433 RYG655418:RYG655433 ROK655418:ROK655433 REO655418:REO655433 QUS655418:QUS655433 QKW655418:QKW655433 QBA655418:QBA655433 PRE655418:PRE655433 PHI655418:PHI655433 OXM655418:OXM655433 ONQ655418:ONQ655433 ODU655418:ODU655433 NTY655418:NTY655433 NKC655418:NKC655433 NAG655418:NAG655433 MQK655418:MQK655433 MGO655418:MGO655433 LWS655418:LWS655433 LMW655418:LMW655433 LDA655418:LDA655433 KTE655418:KTE655433 KJI655418:KJI655433 JZM655418:JZM655433 JPQ655418:JPQ655433 JFU655418:JFU655433 IVY655418:IVY655433 IMC655418:IMC655433 ICG655418:ICG655433 HSK655418:HSK655433 HIO655418:HIO655433 GYS655418:GYS655433 GOW655418:GOW655433 GFA655418:GFA655433 FVE655418:FVE655433 FLI655418:FLI655433 FBM655418:FBM655433 ERQ655418:ERQ655433 EHU655418:EHU655433 DXY655418:DXY655433 DOC655418:DOC655433 DEG655418:DEG655433 CUK655418:CUK655433 CKO655418:CKO655433 CAS655418:CAS655433 BQW655418:BQW655433 BHA655418:BHA655433 AXE655418:AXE655433 ANI655418:ANI655433 ADM655418:ADM655433 TQ655418:TQ655433 JU655418:JU655433 Y655418:Y655433 WWG589882:WWG589897 WMK589882:WMK589897 WCO589882:WCO589897 VSS589882:VSS589897 VIW589882:VIW589897 UZA589882:UZA589897 UPE589882:UPE589897 UFI589882:UFI589897 TVM589882:TVM589897 TLQ589882:TLQ589897 TBU589882:TBU589897 SRY589882:SRY589897 SIC589882:SIC589897 RYG589882:RYG589897 ROK589882:ROK589897 REO589882:REO589897 QUS589882:QUS589897 QKW589882:QKW589897 QBA589882:QBA589897 PRE589882:PRE589897 PHI589882:PHI589897 OXM589882:OXM589897 ONQ589882:ONQ589897 ODU589882:ODU589897 NTY589882:NTY589897 NKC589882:NKC589897 NAG589882:NAG589897 MQK589882:MQK589897 MGO589882:MGO589897 LWS589882:LWS589897 LMW589882:LMW589897 LDA589882:LDA589897 KTE589882:KTE589897 KJI589882:KJI589897 JZM589882:JZM589897 JPQ589882:JPQ589897 JFU589882:JFU589897 IVY589882:IVY589897 IMC589882:IMC589897 ICG589882:ICG589897 HSK589882:HSK589897 HIO589882:HIO589897 GYS589882:GYS589897 GOW589882:GOW589897 GFA589882:GFA589897 FVE589882:FVE589897 FLI589882:FLI589897 FBM589882:FBM589897 ERQ589882:ERQ589897 EHU589882:EHU589897 DXY589882:DXY589897 DOC589882:DOC589897 DEG589882:DEG589897 CUK589882:CUK589897 CKO589882:CKO589897 CAS589882:CAS589897 BQW589882:BQW589897 BHA589882:BHA589897 AXE589882:AXE589897 ANI589882:ANI589897 ADM589882:ADM589897 TQ589882:TQ589897 JU589882:JU589897 Y589882:Y589897 WWG524346:WWG524361 WMK524346:WMK524361 WCO524346:WCO524361 VSS524346:VSS524361 VIW524346:VIW524361 UZA524346:UZA524361 UPE524346:UPE524361 UFI524346:UFI524361 TVM524346:TVM524361 TLQ524346:TLQ524361 TBU524346:TBU524361 SRY524346:SRY524361 SIC524346:SIC524361 RYG524346:RYG524361 ROK524346:ROK524361 REO524346:REO524361 QUS524346:QUS524361 QKW524346:QKW524361 QBA524346:QBA524361 PRE524346:PRE524361 PHI524346:PHI524361 OXM524346:OXM524361 ONQ524346:ONQ524361 ODU524346:ODU524361 NTY524346:NTY524361 NKC524346:NKC524361 NAG524346:NAG524361 MQK524346:MQK524361 MGO524346:MGO524361 LWS524346:LWS524361 LMW524346:LMW524361 LDA524346:LDA524361 KTE524346:KTE524361 KJI524346:KJI524361 JZM524346:JZM524361 JPQ524346:JPQ524361 JFU524346:JFU524361 IVY524346:IVY524361 IMC524346:IMC524361 ICG524346:ICG524361 HSK524346:HSK524361 HIO524346:HIO524361 GYS524346:GYS524361 GOW524346:GOW524361 GFA524346:GFA524361 FVE524346:FVE524361 FLI524346:FLI524361 FBM524346:FBM524361 ERQ524346:ERQ524361 EHU524346:EHU524361 DXY524346:DXY524361 DOC524346:DOC524361 DEG524346:DEG524361 CUK524346:CUK524361 CKO524346:CKO524361 CAS524346:CAS524361 BQW524346:BQW524361 BHA524346:BHA524361 AXE524346:AXE524361 ANI524346:ANI524361 ADM524346:ADM524361 TQ524346:TQ524361 JU524346:JU524361 Y524346:Y524361 WWG458810:WWG458825 WMK458810:WMK458825 WCO458810:WCO458825 VSS458810:VSS458825 VIW458810:VIW458825 UZA458810:UZA458825 UPE458810:UPE458825 UFI458810:UFI458825 TVM458810:TVM458825 TLQ458810:TLQ458825 TBU458810:TBU458825 SRY458810:SRY458825 SIC458810:SIC458825 RYG458810:RYG458825 ROK458810:ROK458825 REO458810:REO458825 QUS458810:QUS458825 QKW458810:QKW458825 QBA458810:QBA458825 PRE458810:PRE458825 PHI458810:PHI458825 OXM458810:OXM458825 ONQ458810:ONQ458825 ODU458810:ODU458825 NTY458810:NTY458825 NKC458810:NKC458825 NAG458810:NAG458825 MQK458810:MQK458825 MGO458810:MGO458825 LWS458810:LWS458825 LMW458810:LMW458825 LDA458810:LDA458825 KTE458810:KTE458825 KJI458810:KJI458825 JZM458810:JZM458825 JPQ458810:JPQ458825 JFU458810:JFU458825 IVY458810:IVY458825 IMC458810:IMC458825 ICG458810:ICG458825 HSK458810:HSK458825 HIO458810:HIO458825 GYS458810:GYS458825 GOW458810:GOW458825 GFA458810:GFA458825 FVE458810:FVE458825 FLI458810:FLI458825 FBM458810:FBM458825 ERQ458810:ERQ458825 EHU458810:EHU458825 DXY458810:DXY458825 DOC458810:DOC458825 DEG458810:DEG458825 CUK458810:CUK458825 CKO458810:CKO458825 CAS458810:CAS458825 BQW458810:BQW458825 BHA458810:BHA458825 AXE458810:AXE458825 ANI458810:ANI458825 ADM458810:ADM458825 TQ458810:TQ458825 JU458810:JU458825 Y458810:Y458825 WWG393274:WWG393289 WMK393274:WMK393289 WCO393274:WCO393289 VSS393274:VSS393289 VIW393274:VIW393289 UZA393274:UZA393289 UPE393274:UPE393289 UFI393274:UFI393289 TVM393274:TVM393289 TLQ393274:TLQ393289 TBU393274:TBU393289 SRY393274:SRY393289 SIC393274:SIC393289 RYG393274:RYG393289 ROK393274:ROK393289 REO393274:REO393289 QUS393274:QUS393289 QKW393274:QKW393289 QBA393274:QBA393289 PRE393274:PRE393289 PHI393274:PHI393289 OXM393274:OXM393289 ONQ393274:ONQ393289 ODU393274:ODU393289 NTY393274:NTY393289 NKC393274:NKC393289 NAG393274:NAG393289 MQK393274:MQK393289 MGO393274:MGO393289 LWS393274:LWS393289 LMW393274:LMW393289 LDA393274:LDA393289 KTE393274:KTE393289 KJI393274:KJI393289 JZM393274:JZM393289 JPQ393274:JPQ393289 JFU393274:JFU393289 IVY393274:IVY393289 IMC393274:IMC393289 ICG393274:ICG393289 HSK393274:HSK393289 HIO393274:HIO393289 GYS393274:GYS393289 GOW393274:GOW393289 GFA393274:GFA393289 FVE393274:FVE393289 FLI393274:FLI393289 FBM393274:FBM393289 ERQ393274:ERQ393289 EHU393274:EHU393289 DXY393274:DXY393289 DOC393274:DOC393289 DEG393274:DEG393289 CUK393274:CUK393289 CKO393274:CKO393289 CAS393274:CAS393289 BQW393274:BQW393289 BHA393274:BHA393289 AXE393274:AXE393289 ANI393274:ANI393289 ADM393274:ADM393289 TQ393274:TQ393289 JU393274:JU393289 Y393274:Y393289 WWG327738:WWG327753 WMK327738:WMK327753 WCO327738:WCO327753 VSS327738:VSS327753 VIW327738:VIW327753 UZA327738:UZA327753 UPE327738:UPE327753 UFI327738:UFI327753 TVM327738:TVM327753 TLQ327738:TLQ327753 TBU327738:TBU327753 SRY327738:SRY327753 SIC327738:SIC327753 RYG327738:RYG327753 ROK327738:ROK327753 REO327738:REO327753 QUS327738:QUS327753 QKW327738:QKW327753 QBA327738:QBA327753 PRE327738:PRE327753 PHI327738:PHI327753 OXM327738:OXM327753 ONQ327738:ONQ327753 ODU327738:ODU327753 NTY327738:NTY327753 NKC327738:NKC327753 NAG327738:NAG327753 MQK327738:MQK327753 MGO327738:MGO327753 LWS327738:LWS327753 LMW327738:LMW327753 LDA327738:LDA327753 KTE327738:KTE327753 KJI327738:KJI327753 JZM327738:JZM327753 JPQ327738:JPQ327753 JFU327738:JFU327753 IVY327738:IVY327753 IMC327738:IMC327753 ICG327738:ICG327753 HSK327738:HSK327753 HIO327738:HIO327753 GYS327738:GYS327753 GOW327738:GOW327753 GFA327738:GFA327753 FVE327738:FVE327753 FLI327738:FLI327753 FBM327738:FBM327753 ERQ327738:ERQ327753 EHU327738:EHU327753 DXY327738:DXY327753 DOC327738:DOC327753 DEG327738:DEG327753 CUK327738:CUK327753 CKO327738:CKO327753 CAS327738:CAS327753 BQW327738:BQW327753 BHA327738:BHA327753 AXE327738:AXE327753 ANI327738:ANI327753 ADM327738:ADM327753 TQ327738:TQ327753 JU327738:JU327753 Y327738:Y327753 WWG262202:WWG262217 WMK262202:WMK262217 WCO262202:WCO262217 VSS262202:VSS262217 VIW262202:VIW262217 UZA262202:UZA262217 UPE262202:UPE262217 UFI262202:UFI262217 TVM262202:TVM262217 TLQ262202:TLQ262217 TBU262202:TBU262217 SRY262202:SRY262217 SIC262202:SIC262217 RYG262202:RYG262217 ROK262202:ROK262217 REO262202:REO262217 QUS262202:QUS262217 QKW262202:QKW262217 QBA262202:QBA262217 PRE262202:PRE262217 PHI262202:PHI262217 OXM262202:OXM262217 ONQ262202:ONQ262217 ODU262202:ODU262217 NTY262202:NTY262217 NKC262202:NKC262217 NAG262202:NAG262217 MQK262202:MQK262217 MGO262202:MGO262217 LWS262202:LWS262217 LMW262202:LMW262217 LDA262202:LDA262217 KTE262202:KTE262217 KJI262202:KJI262217 JZM262202:JZM262217 JPQ262202:JPQ262217 JFU262202:JFU262217 IVY262202:IVY262217 IMC262202:IMC262217 ICG262202:ICG262217 HSK262202:HSK262217 HIO262202:HIO262217 GYS262202:GYS262217 GOW262202:GOW262217 GFA262202:GFA262217 FVE262202:FVE262217 FLI262202:FLI262217 FBM262202:FBM262217 ERQ262202:ERQ262217 EHU262202:EHU262217 DXY262202:DXY262217 DOC262202:DOC262217 DEG262202:DEG262217 CUK262202:CUK262217 CKO262202:CKO262217 CAS262202:CAS262217 BQW262202:BQW262217 BHA262202:BHA262217 AXE262202:AXE262217 ANI262202:ANI262217 ADM262202:ADM262217 TQ262202:TQ262217 JU262202:JU262217 Y262202:Y262217 WWG196666:WWG196681 WMK196666:WMK196681 WCO196666:WCO196681 VSS196666:VSS196681 VIW196666:VIW196681 UZA196666:UZA196681 UPE196666:UPE196681 UFI196666:UFI196681 TVM196666:TVM196681 TLQ196666:TLQ196681 TBU196666:TBU196681 SRY196666:SRY196681 SIC196666:SIC196681 RYG196666:RYG196681 ROK196666:ROK196681 REO196666:REO196681 QUS196666:QUS196681 QKW196666:QKW196681 QBA196666:QBA196681 PRE196666:PRE196681 PHI196666:PHI196681 OXM196666:OXM196681 ONQ196666:ONQ196681 ODU196666:ODU196681 NTY196666:NTY196681 NKC196666:NKC196681 NAG196666:NAG196681 MQK196666:MQK196681 MGO196666:MGO196681 LWS196666:LWS196681 LMW196666:LMW196681 LDA196666:LDA196681 KTE196666:KTE196681 KJI196666:KJI196681 JZM196666:JZM196681 JPQ196666:JPQ196681 JFU196666:JFU196681 IVY196666:IVY196681 IMC196666:IMC196681 ICG196666:ICG196681 HSK196666:HSK196681 HIO196666:HIO196681 GYS196666:GYS196681 GOW196666:GOW196681 GFA196666:GFA196681 FVE196666:FVE196681 FLI196666:FLI196681 FBM196666:FBM196681 ERQ196666:ERQ196681 EHU196666:EHU196681 DXY196666:DXY196681 DOC196666:DOC196681 DEG196666:DEG196681 CUK196666:CUK196681 CKO196666:CKO196681 CAS196666:CAS196681 BQW196666:BQW196681 BHA196666:BHA196681 AXE196666:AXE196681 ANI196666:ANI196681 ADM196666:ADM196681 TQ196666:TQ196681 JU196666:JU196681 Y196666:Y196681 WWG131130:WWG131145 WMK131130:WMK131145 WCO131130:WCO131145 VSS131130:VSS131145 VIW131130:VIW131145 UZA131130:UZA131145 UPE131130:UPE131145 UFI131130:UFI131145 TVM131130:TVM131145 TLQ131130:TLQ131145 TBU131130:TBU131145 SRY131130:SRY131145 SIC131130:SIC131145 RYG131130:RYG131145 ROK131130:ROK131145 REO131130:REO131145 QUS131130:QUS131145 QKW131130:QKW131145 QBA131130:QBA131145 PRE131130:PRE131145 PHI131130:PHI131145 OXM131130:OXM131145 ONQ131130:ONQ131145 ODU131130:ODU131145 NTY131130:NTY131145 NKC131130:NKC131145 NAG131130:NAG131145 MQK131130:MQK131145 MGO131130:MGO131145 LWS131130:LWS131145 LMW131130:LMW131145 LDA131130:LDA131145 KTE131130:KTE131145 KJI131130:KJI131145 JZM131130:JZM131145 JPQ131130:JPQ131145 JFU131130:JFU131145 IVY131130:IVY131145 IMC131130:IMC131145 ICG131130:ICG131145 HSK131130:HSK131145 HIO131130:HIO131145 GYS131130:GYS131145 GOW131130:GOW131145 GFA131130:GFA131145 FVE131130:FVE131145 FLI131130:FLI131145 FBM131130:FBM131145 ERQ131130:ERQ131145 EHU131130:EHU131145 DXY131130:DXY131145 DOC131130:DOC131145 DEG131130:DEG131145 CUK131130:CUK131145 CKO131130:CKO131145 CAS131130:CAS131145 BQW131130:BQW131145 BHA131130:BHA131145 AXE131130:AXE131145 ANI131130:ANI131145 ADM131130:ADM131145 TQ131130:TQ131145 JU131130:JU131145 Y131130:Y131145 WWG65594:WWG65609 WMK65594:WMK65609 WCO65594:WCO65609 VSS65594:VSS65609 VIW65594:VIW65609 UZA65594:UZA65609 UPE65594:UPE65609 UFI65594:UFI65609 TVM65594:TVM65609 TLQ65594:TLQ65609 TBU65594:TBU65609 SRY65594:SRY65609 SIC65594:SIC65609 RYG65594:RYG65609 ROK65594:ROK65609 REO65594:REO65609 QUS65594:QUS65609 QKW65594:QKW65609 QBA65594:QBA65609 PRE65594:PRE65609 PHI65594:PHI65609 OXM65594:OXM65609 ONQ65594:ONQ65609 ODU65594:ODU65609 NTY65594:NTY65609 NKC65594:NKC65609 NAG65594:NAG65609 MQK65594:MQK65609 MGO65594:MGO65609 LWS65594:LWS65609 LMW65594:LMW65609 LDA65594:LDA65609 KTE65594:KTE65609 KJI65594:KJI65609 JZM65594:JZM65609 JPQ65594:JPQ65609 JFU65594:JFU65609 IVY65594:IVY65609 IMC65594:IMC65609 ICG65594:ICG65609 HSK65594:HSK65609 HIO65594:HIO65609 GYS65594:GYS65609 GOW65594:GOW65609 GFA65594:GFA65609 FVE65594:FVE65609 FLI65594:FLI65609 FBM65594:FBM65609 ERQ65594:ERQ65609 EHU65594:EHU65609 DXY65594:DXY65609 DOC65594:DOC65609 DEG65594:DEG65609 CUK65594:CUK65609 CKO65594:CKO65609 CAS65594:CAS65609 BQW65594:BQW65609 BHA65594:BHA65609 AXE65594:AXE65609 ANI65594:ANI65609 ADM65594:ADM65609 TQ65594:TQ65609 JU65594:JU65609 Y65594:Y65609 WWG58:WWG73 WMK58:WMK73 WCO58:WCO73 VSS58:VSS73 VIW58:VIW73 UZA58:UZA73 UPE58:UPE73 UFI58:UFI73 TVM58:TVM73 TLQ58:TLQ73 TBU58:TBU73 SRY58:SRY73 SIC58:SIC73 RYG58:RYG73 ROK58:ROK73 REO58:REO73 QUS58:QUS73 QKW58:QKW73 QBA58:QBA73 PRE58:PRE73 PHI58:PHI73 OXM58:OXM73 ONQ58:ONQ73 ODU58:ODU73 NTY58:NTY73 NKC58:NKC73 NAG58:NAG73 MQK58:MQK73 MGO58:MGO73 LWS58:LWS73 LMW58:LMW73 LDA58:LDA73 KTE58:KTE73 KJI58:KJI73 JZM58:JZM73 JPQ58:JPQ73 JFU58:JFU73 IVY58:IVY73 IMC58:IMC73 ICG58:ICG73 HSK58:HSK73 HIO58:HIO73 GYS58:GYS73 GOW58:GOW73 GFA58:GFA73 FVE58:FVE73 FLI58:FLI73 FBM58:FBM73 ERQ58:ERQ73 EHU58:EHU73 DXY58:DXY73 DOC58:DOC73 DEG58:DEG73 CUK58:CUK73 CKO58:CKO73 CAS58:CAS73 BQW58:BQW73 BHA58:BHA73 AXE58:AXE73 ANI58:ANI73 ADM58:ADM73 TQ58:TQ73 JU58:JU73" xr:uid="{F2799F2C-560E-4A67-8F39-D95194BF7A97}">
      <formula1>$AB$99:$AB$100</formula1>
    </dataValidation>
    <dataValidation type="list" allowBlank="1" showInputMessage="1" showErrorMessage="1" sqref="V58:V73 WWD983098:WWD983113 WMH983098:WMH983113 WCL983098:WCL983113 VSP983098:VSP983113 VIT983098:VIT983113 UYX983098:UYX983113 UPB983098:UPB983113 UFF983098:UFF983113 TVJ983098:TVJ983113 TLN983098:TLN983113 TBR983098:TBR983113 SRV983098:SRV983113 SHZ983098:SHZ983113 RYD983098:RYD983113 ROH983098:ROH983113 REL983098:REL983113 QUP983098:QUP983113 QKT983098:QKT983113 QAX983098:QAX983113 PRB983098:PRB983113 PHF983098:PHF983113 OXJ983098:OXJ983113 ONN983098:ONN983113 ODR983098:ODR983113 NTV983098:NTV983113 NJZ983098:NJZ983113 NAD983098:NAD983113 MQH983098:MQH983113 MGL983098:MGL983113 LWP983098:LWP983113 LMT983098:LMT983113 LCX983098:LCX983113 KTB983098:KTB983113 KJF983098:KJF983113 JZJ983098:JZJ983113 JPN983098:JPN983113 JFR983098:JFR983113 IVV983098:IVV983113 ILZ983098:ILZ983113 ICD983098:ICD983113 HSH983098:HSH983113 HIL983098:HIL983113 GYP983098:GYP983113 GOT983098:GOT983113 GEX983098:GEX983113 FVB983098:FVB983113 FLF983098:FLF983113 FBJ983098:FBJ983113 ERN983098:ERN983113 EHR983098:EHR983113 DXV983098:DXV983113 DNZ983098:DNZ983113 DED983098:DED983113 CUH983098:CUH983113 CKL983098:CKL983113 CAP983098:CAP983113 BQT983098:BQT983113 BGX983098:BGX983113 AXB983098:AXB983113 ANF983098:ANF983113 ADJ983098:ADJ983113 TN983098:TN983113 JR983098:JR983113 V983098:V983113 WWD917562:WWD917577 WMH917562:WMH917577 WCL917562:WCL917577 VSP917562:VSP917577 VIT917562:VIT917577 UYX917562:UYX917577 UPB917562:UPB917577 UFF917562:UFF917577 TVJ917562:TVJ917577 TLN917562:TLN917577 TBR917562:TBR917577 SRV917562:SRV917577 SHZ917562:SHZ917577 RYD917562:RYD917577 ROH917562:ROH917577 REL917562:REL917577 QUP917562:QUP917577 QKT917562:QKT917577 QAX917562:QAX917577 PRB917562:PRB917577 PHF917562:PHF917577 OXJ917562:OXJ917577 ONN917562:ONN917577 ODR917562:ODR917577 NTV917562:NTV917577 NJZ917562:NJZ917577 NAD917562:NAD917577 MQH917562:MQH917577 MGL917562:MGL917577 LWP917562:LWP917577 LMT917562:LMT917577 LCX917562:LCX917577 KTB917562:KTB917577 KJF917562:KJF917577 JZJ917562:JZJ917577 JPN917562:JPN917577 JFR917562:JFR917577 IVV917562:IVV917577 ILZ917562:ILZ917577 ICD917562:ICD917577 HSH917562:HSH917577 HIL917562:HIL917577 GYP917562:GYP917577 GOT917562:GOT917577 GEX917562:GEX917577 FVB917562:FVB917577 FLF917562:FLF917577 FBJ917562:FBJ917577 ERN917562:ERN917577 EHR917562:EHR917577 DXV917562:DXV917577 DNZ917562:DNZ917577 DED917562:DED917577 CUH917562:CUH917577 CKL917562:CKL917577 CAP917562:CAP917577 BQT917562:BQT917577 BGX917562:BGX917577 AXB917562:AXB917577 ANF917562:ANF917577 ADJ917562:ADJ917577 TN917562:TN917577 JR917562:JR917577 V917562:V917577 WWD852026:WWD852041 WMH852026:WMH852041 WCL852026:WCL852041 VSP852026:VSP852041 VIT852026:VIT852041 UYX852026:UYX852041 UPB852026:UPB852041 UFF852026:UFF852041 TVJ852026:TVJ852041 TLN852026:TLN852041 TBR852026:TBR852041 SRV852026:SRV852041 SHZ852026:SHZ852041 RYD852026:RYD852041 ROH852026:ROH852041 REL852026:REL852041 QUP852026:QUP852041 QKT852026:QKT852041 QAX852026:QAX852041 PRB852026:PRB852041 PHF852026:PHF852041 OXJ852026:OXJ852041 ONN852026:ONN852041 ODR852026:ODR852041 NTV852026:NTV852041 NJZ852026:NJZ852041 NAD852026:NAD852041 MQH852026:MQH852041 MGL852026:MGL852041 LWP852026:LWP852041 LMT852026:LMT852041 LCX852026:LCX852041 KTB852026:KTB852041 KJF852026:KJF852041 JZJ852026:JZJ852041 JPN852026:JPN852041 JFR852026:JFR852041 IVV852026:IVV852041 ILZ852026:ILZ852041 ICD852026:ICD852041 HSH852026:HSH852041 HIL852026:HIL852041 GYP852026:GYP852041 GOT852026:GOT852041 GEX852026:GEX852041 FVB852026:FVB852041 FLF852026:FLF852041 FBJ852026:FBJ852041 ERN852026:ERN852041 EHR852026:EHR852041 DXV852026:DXV852041 DNZ852026:DNZ852041 DED852026:DED852041 CUH852026:CUH852041 CKL852026:CKL852041 CAP852026:CAP852041 BQT852026:BQT852041 BGX852026:BGX852041 AXB852026:AXB852041 ANF852026:ANF852041 ADJ852026:ADJ852041 TN852026:TN852041 JR852026:JR852041 V852026:V852041 WWD786490:WWD786505 WMH786490:WMH786505 WCL786490:WCL786505 VSP786490:VSP786505 VIT786490:VIT786505 UYX786490:UYX786505 UPB786490:UPB786505 UFF786490:UFF786505 TVJ786490:TVJ786505 TLN786490:TLN786505 TBR786490:TBR786505 SRV786490:SRV786505 SHZ786490:SHZ786505 RYD786490:RYD786505 ROH786490:ROH786505 REL786490:REL786505 QUP786490:QUP786505 QKT786490:QKT786505 QAX786490:QAX786505 PRB786490:PRB786505 PHF786490:PHF786505 OXJ786490:OXJ786505 ONN786490:ONN786505 ODR786490:ODR786505 NTV786490:NTV786505 NJZ786490:NJZ786505 NAD786490:NAD786505 MQH786490:MQH786505 MGL786490:MGL786505 LWP786490:LWP786505 LMT786490:LMT786505 LCX786490:LCX786505 KTB786490:KTB786505 KJF786490:KJF786505 JZJ786490:JZJ786505 JPN786490:JPN786505 JFR786490:JFR786505 IVV786490:IVV786505 ILZ786490:ILZ786505 ICD786490:ICD786505 HSH786490:HSH786505 HIL786490:HIL786505 GYP786490:GYP786505 GOT786490:GOT786505 GEX786490:GEX786505 FVB786490:FVB786505 FLF786490:FLF786505 FBJ786490:FBJ786505 ERN786490:ERN786505 EHR786490:EHR786505 DXV786490:DXV786505 DNZ786490:DNZ786505 DED786490:DED786505 CUH786490:CUH786505 CKL786490:CKL786505 CAP786490:CAP786505 BQT786490:BQT786505 BGX786490:BGX786505 AXB786490:AXB786505 ANF786490:ANF786505 ADJ786490:ADJ786505 TN786490:TN786505 JR786490:JR786505 V786490:V786505 WWD720954:WWD720969 WMH720954:WMH720969 WCL720954:WCL720969 VSP720954:VSP720969 VIT720954:VIT720969 UYX720954:UYX720969 UPB720954:UPB720969 UFF720954:UFF720969 TVJ720954:TVJ720969 TLN720954:TLN720969 TBR720954:TBR720969 SRV720954:SRV720969 SHZ720954:SHZ720969 RYD720954:RYD720969 ROH720954:ROH720969 REL720954:REL720969 QUP720954:QUP720969 QKT720954:QKT720969 QAX720954:QAX720969 PRB720954:PRB720969 PHF720954:PHF720969 OXJ720954:OXJ720969 ONN720954:ONN720969 ODR720954:ODR720969 NTV720954:NTV720969 NJZ720954:NJZ720969 NAD720954:NAD720969 MQH720954:MQH720969 MGL720954:MGL720969 LWP720954:LWP720969 LMT720954:LMT720969 LCX720954:LCX720969 KTB720954:KTB720969 KJF720954:KJF720969 JZJ720954:JZJ720969 JPN720954:JPN720969 JFR720954:JFR720969 IVV720954:IVV720969 ILZ720954:ILZ720969 ICD720954:ICD720969 HSH720954:HSH720969 HIL720954:HIL720969 GYP720954:GYP720969 GOT720954:GOT720969 GEX720954:GEX720969 FVB720954:FVB720969 FLF720954:FLF720969 FBJ720954:FBJ720969 ERN720954:ERN720969 EHR720954:EHR720969 DXV720954:DXV720969 DNZ720954:DNZ720969 DED720954:DED720969 CUH720954:CUH720969 CKL720954:CKL720969 CAP720954:CAP720969 BQT720954:BQT720969 BGX720954:BGX720969 AXB720954:AXB720969 ANF720954:ANF720969 ADJ720954:ADJ720969 TN720954:TN720969 JR720954:JR720969 V720954:V720969 WWD655418:WWD655433 WMH655418:WMH655433 WCL655418:WCL655433 VSP655418:VSP655433 VIT655418:VIT655433 UYX655418:UYX655433 UPB655418:UPB655433 UFF655418:UFF655433 TVJ655418:TVJ655433 TLN655418:TLN655433 TBR655418:TBR655433 SRV655418:SRV655433 SHZ655418:SHZ655433 RYD655418:RYD655433 ROH655418:ROH655433 REL655418:REL655433 QUP655418:QUP655433 QKT655418:QKT655433 QAX655418:QAX655433 PRB655418:PRB655433 PHF655418:PHF655433 OXJ655418:OXJ655433 ONN655418:ONN655433 ODR655418:ODR655433 NTV655418:NTV655433 NJZ655418:NJZ655433 NAD655418:NAD655433 MQH655418:MQH655433 MGL655418:MGL655433 LWP655418:LWP655433 LMT655418:LMT655433 LCX655418:LCX655433 KTB655418:KTB655433 KJF655418:KJF655433 JZJ655418:JZJ655433 JPN655418:JPN655433 JFR655418:JFR655433 IVV655418:IVV655433 ILZ655418:ILZ655433 ICD655418:ICD655433 HSH655418:HSH655433 HIL655418:HIL655433 GYP655418:GYP655433 GOT655418:GOT655433 GEX655418:GEX655433 FVB655418:FVB655433 FLF655418:FLF655433 FBJ655418:FBJ655433 ERN655418:ERN655433 EHR655418:EHR655433 DXV655418:DXV655433 DNZ655418:DNZ655433 DED655418:DED655433 CUH655418:CUH655433 CKL655418:CKL655433 CAP655418:CAP655433 BQT655418:BQT655433 BGX655418:BGX655433 AXB655418:AXB655433 ANF655418:ANF655433 ADJ655418:ADJ655433 TN655418:TN655433 JR655418:JR655433 V655418:V655433 WWD589882:WWD589897 WMH589882:WMH589897 WCL589882:WCL589897 VSP589882:VSP589897 VIT589882:VIT589897 UYX589882:UYX589897 UPB589882:UPB589897 UFF589882:UFF589897 TVJ589882:TVJ589897 TLN589882:TLN589897 TBR589882:TBR589897 SRV589882:SRV589897 SHZ589882:SHZ589897 RYD589882:RYD589897 ROH589882:ROH589897 REL589882:REL589897 QUP589882:QUP589897 QKT589882:QKT589897 QAX589882:QAX589897 PRB589882:PRB589897 PHF589882:PHF589897 OXJ589882:OXJ589897 ONN589882:ONN589897 ODR589882:ODR589897 NTV589882:NTV589897 NJZ589882:NJZ589897 NAD589882:NAD589897 MQH589882:MQH589897 MGL589882:MGL589897 LWP589882:LWP589897 LMT589882:LMT589897 LCX589882:LCX589897 KTB589882:KTB589897 KJF589882:KJF589897 JZJ589882:JZJ589897 JPN589882:JPN589897 JFR589882:JFR589897 IVV589882:IVV589897 ILZ589882:ILZ589897 ICD589882:ICD589897 HSH589882:HSH589897 HIL589882:HIL589897 GYP589882:GYP589897 GOT589882:GOT589897 GEX589882:GEX589897 FVB589882:FVB589897 FLF589882:FLF589897 FBJ589882:FBJ589897 ERN589882:ERN589897 EHR589882:EHR589897 DXV589882:DXV589897 DNZ589882:DNZ589897 DED589882:DED589897 CUH589882:CUH589897 CKL589882:CKL589897 CAP589882:CAP589897 BQT589882:BQT589897 BGX589882:BGX589897 AXB589882:AXB589897 ANF589882:ANF589897 ADJ589882:ADJ589897 TN589882:TN589897 JR589882:JR589897 V589882:V589897 WWD524346:WWD524361 WMH524346:WMH524361 WCL524346:WCL524361 VSP524346:VSP524361 VIT524346:VIT524361 UYX524346:UYX524361 UPB524346:UPB524361 UFF524346:UFF524361 TVJ524346:TVJ524361 TLN524346:TLN524361 TBR524346:TBR524361 SRV524346:SRV524361 SHZ524346:SHZ524361 RYD524346:RYD524361 ROH524346:ROH524361 REL524346:REL524361 QUP524346:QUP524361 QKT524346:QKT524361 QAX524346:QAX524361 PRB524346:PRB524361 PHF524346:PHF524361 OXJ524346:OXJ524361 ONN524346:ONN524361 ODR524346:ODR524361 NTV524346:NTV524361 NJZ524346:NJZ524361 NAD524346:NAD524361 MQH524346:MQH524361 MGL524346:MGL524361 LWP524346:LWP524361 LMT524346:LMT524361 LCX524346:LCX524361 KTB524346:KTB524361 KJF524346:KJF524361 JZJ524346:JZJ524361 JPN524346:JPN524361 JFR524346:JFR524361 IVV524346:IVV524361 ILZ524346:ILZ524361 ICD524346:ICD524361 HSH524346:HSH524361 HIL524346:HIL524361 GYP524346:GYP524361 GOT524346:GOT524361 GEX524346:GEX524361 FVB524346:FVB524361 FLF524346:FLF524361 FBJ524346:FBJ524361 ERN524346:ERN524361 EHR524346:EHR524361 DXV524346:DXV524361 DNZ524346:DNZ524361 DED524346:DED524361 CUH524346:CUH524361 CKL524346:CKL524361 CAP524346:CAP524361 BQT524346:BQT524361 BGX524346:BGX524361 AXB524346:AXB524361 ANF524346:ANF524361 ADJ524346:ADJ524361 TN524346:TN524361 JR524346:JR524361 V524346:V524361 WWD458810:WWD458825 WMH458810:WMH458825 WCL458810:WCL458825 VSP458810:VSP458825 VIT458810:VIT458825 UYX458810:UYX458825 UPB458810:UPB458825 UFF458810:UFF458825 TVJ458810:TVJ458825 TLN458810:TLN458825 TBR458810:TBR458825 SRV458810:SRV458825 SHZ458810:SHZ458825 RYD458810:RYD458825 ROH458810:ROH458825 REL458810:REL458825 QUP458810:QUP458825 QKT458810:QKT458825 QAX458810:QAX458825 PRB458810:PRB458825 PHF458810:PHF458825 OXJ458810:OXJ458825 ONN458810:ONN458825 ODR458810:ODR458825 NTV458810:NTV458825 NJZ458810:NJZ458825 NAD458810:NAD458825 MQH458810:MQH458825 MGL458810:MGL458825 LWP458810:LWP458825 LMT458810:LMT458825 LCX458810:LCX458825 KTB458810:KTB458825 KJF458810:KJF458825 JZJ458810:JZJ458825 JPN458810:JPN458825 JFR458810:JFR458825 IVV458810:IVV458825 ILZ458810:ILZ458825 ICD458810:ICD458825 HSH458810:HSH458825 HIL458810:HIL458825 GYP458810:GYP458825 GOT458810:GOT458825 GEX458810:GEX458825 FVB458810:FVB458825 FLF458810:FLF458825 FBJ458810:FBJ458825 ERN458810:ERN458825 EHR458810:EHR458825 DXV458810:DXV458825 DNZ458810:DNZ458825 DED458810:DED458825 CUH458810:CUH458825 CKL458810:CKL458825 CAP458810:CAP458825 BQT458810:BQT458825 BGX458810:BGX458825 AXB458810:AXB458825 ANF458810:ANF458825 ADJ458810:ADJ458825 TN458810:TN458825 JR458810:JR458825 V458810:V458825 WWD393274:WWD393289 WMH393274:WMH393289 WCL393274:WCL393289 VSP393274:VSP393289 VIT393274:VIT393289 UYX393274:UYX393289 UPB393274:UPB393289 UFF393274:UFF393289 TVJ393274:TVJ393289 TLN393274:TLN393289 TBR393274:TBR393289 SRV393274:SRV393289 SHZ393274:SHZ393289 RYD393274:RYD393289 ROH393274:ROH393289 REL393274:REL393289 QUP393274:QUP393289 QKT393274:QKT393289 QAX393274:QAX393289 PRB393274:PRB393289 PHF393274:PHF393289 OXJ393274:OXJ393289 ONN393274:ONN393289 ODR393274:ODR393289 NTV393274:NTV393289 NJZ393274:NJZ393289 NAD393274:NAD393289 MQH393274:MQH393289 MGL393274:MGL393289 LWP393274:LWP393289 LMT393274:LMT393289 LCX393274:LCX393289 KTB393274:KTB393289 KJF393274:KJF393289 JZJ393274:JZJ393289 JPN393274:JPN393289 JFR393274:JFR393289 IVV393274:IVV393289 ILZ393274:ILZ393289 ICD393274:ICD393289 HSH393274:HSH393289 HIL393274:HIL393289 GYP393274:GYP393289 GOT393274:GOT393289 GEX393274:GEX393289 FVB393274:FVB393289 FLF393274:FLF393289 FBJ393274:FBJ393289 ERN393274:ERN393289 EHR393274:EHR393289 DXV393274:DXV393289 DNZ393274:DNZ393289 DED393274:DED393289 CUH393274:CUH393289 CKL393274:CKL393289 CAP393274:CAP393289 BQT393274:BQT393289 BGX393274:BGX393289 AXB393274:AXB393289 ANF393274:ANF393289 ADJ393274:ADJ393289 TN393274:TN393289 JR393274:JR393289 V393274:V393289 WWD327738:WWD327753 WMH327738:WMH327753 WCL327738:WCL327753 VSP327738:VSP327753 VIT327738:VIT327753 UYX327738:UYX327753 UPB327738:UPB327753 UFF327738:UFF327753 TVJ327738:TVJ327753 TLN327738:TLN327753 TBR327738:TBR327753 SRV327738:SRV327753 SHZ327738:SHZ327753 RYD327738:RYD327753 ROH327738:ROH327753 REL327738:REL327753 QUP327738:QUP327753 QKT327738:QKT327753 QAX327738:QAX327753 PRB327738:PRB327753 PHF327738:PHF327753 OXJ327738:OXJ327753 ONN327738:ONN327753 ODR327738:ODR327753 NTV327738:NTV327753 NJZ327738:NJZ327753 NAD327738:NAD327753 MQH327738:MQH327753 MGL327738:MGL327753 LWP327738:LWP327753 LMT327738:LMT327753 LCX327738:LCX327753 KTB327738:KTB327753 KJF327738:KJF327753 JZJ327738:JZJ327753 JPN327738:JPN327753 JFR327738:JFR327753 IVV327738:IVV327753 ILZ327738:ILZ327753 ICD327738:ICD327753 HSH327738:HSH327753 HIL327738:HIL327753 GYP327738:GYP327753 GOT327738:GOT327753 GEX327738:GEX327753 FVB327738:FVB327753 FLF327738:FLF327753 FBJ327738:FBJ327753 ERN327738:ERN327753 EHR327738:EHR327753 DXV327738:DXV327753 DNZ327738:DNZ327753 DED327738:DED327753 CUH327738:CUH327753 CKL327738:CKL327753 CAP327738:CAP327753 BQT327738:BQT327753 BGX327738:BGX327753 AXB327738:AXB327753 ANF327738:ANF327753 ADJ327738:ADJ327753 TN327738:TN327753 JR327738:JR327753 V327738:V327753 WWD262202:WWD262217 WMH262202:WMH262217 WCL262202:WCL262217 VSP262202:VSP262217 VIT262202:VIT262217 UYX262202:UYX262217 UPB262202:UPB262217 UFF262202:UFF262217 TVJ262202:TVJ262217 TLN262202:TLN262217 TBR262202:TBR262217 SRV262202:SRV262217 SHZ262202:SHZ262217 RYD262202:RYD262217 ROH262202:ROH262217 REL262202:REL262217 QUP262202:QUP262217 QKT262202:QKT262217 QAX262202:QAX262217 PRB262202:PRB262217 PHF262202:PHF262217 OXJ262202:OXJ262217 ONN262202:ONN262217 ODR262202:ODR262217 NTV262202:NTV262217 NJZ262202:NJZ262217 NAD262202:NAD262217 MQH262202:MQH262217 MGL262202:MGL262217 LWP262202:LWP262217 LMT262202:LMT262217 LCX262202:LCX262217 KTB262202:KTB262217 KJF262202:KJF262217 JZJ262202:JZJ262217 JPN262202:JPN262217 JFR262202:JFR262217 IVV262202:IVV262217 ILZ262202:ILZ262217 ICD262202:ICD262217 HSH262202:HSH262217 HIL262202:HIL262217 GYP262202:GYP262217 GOT262202:GOT262217 GEX262202:GEX262217 FVB262202:FVB262217 FLF262202:FLF262217 FBJ262202:FBJ262217 ERN262202:ERN262217 EHR262202:EHR262217 DXV262202:DXV262217 DNZ262202:DNZ262217 DED262202:DED262217 CUH262202:CUH262217 CKL262202:CKL262217 CAP262202:CAP262217 BQT262202:BQT262217 BGX262202:BGX262217 AXB262202:AXB262217 ANF262202:ANF262217 ADJ262202:ADJ262217 TN262202:TN262217 JR262202:JR262217 V262202:V262217 WWD196666:WWD196681 WMH196666:WMH196681 WCL196666:WCL196681 VSP196666:VSP196681 VIT196666:VIT196681 UYX196666:UYX196681 UPB196666:UPB196681 UFF196666:UFF196681 TVJ196666:TVJ196681 TLN196666:TLN196681 TBR196666:TBR196681 SRV196666:SRV196681 SHZ196666:SHZ196681 RYD196666:RYD196681 ROH196666:ROH196681 REL196666:REL196681 QUP196666:QUP196681 QKT196666:QKT196681 QAX196666:QAX196681 PRB196666:PRB196681 PHF196666:PHF196681 OXJ196666:OXJ196681 ONN196666:ONN196681 ODR196666:ODR196681 NTV196666:NTV196681 NJZ196666:NJZ196681 NAD196666:NAD196681 MQH196666:MQH196681 MGL196666:MGL196681 LWP196666:LWP196681 LMT196666:LMT196681 LCX196666:LCX196681 KTB196666:KTB196681 KJF196666:KJF196681 JZJ196666:JZJ196681 JPN196666:JPN196681 JFR196666:JFR196681 IVV196666:IVV196681 ILZ196666:ILZ196681 ICD196666:ICD196681 HSH196666:HSH196681 HIL196666:HIL196681 GYP196666:GYP196681 GOT196666:GOT196681 GEX196666:GEX196681 FVB196666:FVB196681 FLF196666:FLF196681 FBJ196666:FBJ196681 ERN196666:ERN196681 EHR196666:EHR196681 DXV196666:DXV196681 DNZ196666:DNZ196681 DED196666:DED196681 CUH196666:CUH196681 CKL196666:CKL196681 CAP196666:CAP196681 BQT196666:BQT196681 BGX196666:BGX196681 AXB196666:AXB196681 ANF196666:ANF196681 ADJ196666:ADJ196681 TN196666:TN196681 JR196666:JR196681 V196666:V196681 WWD131130:WWD131145 WMH131130:WMH131145 WCL131130:WCL131145 VSP131130:VSP131145 VIT131130:VIT131145 UYX131130:UYX131145 UPB131130:UPB131145 UFF131130:UFF131145 TVJ131130:TVJ131145 TLN131130:TLN131145 TBR131130:TBR131145 SRV131130:SRV131145 SHZ131130:SHZ131145 RYD131130:RYD131145 ROH131130:ROH131145 REL131130:REL131145 QUP131130:QUP131145 QKT131130:QKT131145 QAX131130:QAX131145 PRB131130:PRB131145 PHF131130:PHF131145 OXJ131130:OXJ131145 ONN131130:ONN131145 ODR131130:ODR131145 NTV131130:NTV131145 NJZ131130:NJZ131145 NAD131130:NAD131145 MQH131130:MQH131145 MGL131130:MGL131145 LWP131130:LWP131145 LMT131130:LMT131145 LCX131130:LCX131145 KTB131130:KTB131145 KJF131130:KJF131145 JZJ131130:JZJ131145 JPN131130:JPN131145 JFR131130:JFR131145 IVV131130:IVV131145 ILZ131130:ILZ131145 ICD131130:ICD131145 HSH131130:HSH131145 HIL131130:HIL131145 GYP131130:GYP131145 GOT131130:GOT131145 GEX131130:GEX131145 FVB131130:FVB131145 FLF131130:FLF131145 FBJ131130:FBJ131145 ERN131130:ERN131145 EHR131130:EHR131145 DXV131130:DXV131145 DNZ131130:DNZ131145 DED131130:DED131145 CUH131130:CUH131145 CKL131130:CKL131145 CAP131130:CAP131145 BQT131130:BQT131145 BGX131130:BGX131145 AXB131130:AXB131145 ANF131130:ANF131145 ADJ131130:ADJ131145 TN131130:TN131145 JR131130:JR131145 V131130:V131145 WWD65594:WWD65609 WMH65594:WMH65609 WCL65594:WCL65609 VSP65594:VSP65609 VIT65594:VIT65609 UYX65594:UYX65609 UPB65594:UPB65609 UFF65594:UFF65609 TVJ65594:TVJ65609 TLN65594:TLN65609 TBR65594:TBR65609 SRV65594:SRV65609 SHZ65594:SHZ65609 RYD65594:RYD65609 ROH65594:ROH65609 REL65594:REL65609 QUP65594:QUP65609 QKT65594:QKT65609 QAX65594:QAX65609 PRB65594:PRB65609 PHF65594:PHF65609 OXJ65594:OXJ65609 ONN65594:ONN65609 ODR65594:ODR65609 NTV65594:NTV65609 NJZ65594:NJZ65609 NAD65594:NAD65609 MQH65594:MQH65609 MGL65594:MGL65609 LWP65594:LWP65609 LMT65594:LMT65609 LCX65594:LCX65609 KTB65594:KTB65609 KJF65594:KJF65609 JZJ65594:JZJ65609 JPN65594:JPN65609 JFR65594:JFR65609 IVV65594:IVV65609 ILZ65594:ILZ65609 ICD65594:ICD65609 HSH65594:HSH65609 HIL65594:HIL65609 GYP65594:GYP65609 GOT65594:GOT65609 GEX65594:GEX65609 FVB65594:FVB65609 FLF65594:FLF65609 FBJ65594:FBJ65609 ERN65594:ERN65609 EHR65594:EHR65609 DXV65594:DXV65609 DNZ65594:DNZ65609 DED65594:DED65609 CUH65594:CUH65609 CKL65594:CKL65609 CAP65594:CAP65609 BQT65594:BQT65609 BGX65594:BGX65609 AXB65594:AXB65609 ANF65594:ANF65609 ADJ65594:ADJ65609 TN65594:TN65609 JR65594:JR65609 V65594:V65609 WWD58:WWD73 WMH58:WMH73 WCL58:WCL73 VSP58:VSP73 VIT58:VIT73 UYX58:UYX73 UPB58:UPB73 UFF58:UFF73 TVJ58:TVJ73 TLN58:TLN73 TBR58:TBR73 SRV58:SRV73 SHZ58:SHZ73 RYD58:RYD73 ROH58:ROH73 REL58:REL73 QUP58:QUP73 QKT58:QKT73 QAX58:QAX73 PRB58:PRB73 PHF58:PHF73 OXJ58:OXJ73 ONN58:ONN73 ODR58:ODR73 NTV58:NTV73 NJZ58:NJZ73 NAD58:NAD73 MQH58:MQH73 MGL58:MGL73 LWP58:LWP73 LMT58:LMT73 LCX58:LCX73 KTB58:KTB73 KJF58:KJF73 JZJ58:JZJ73 JPN58:JPN73 JFR58:JFR73 IVV58:IVV73 ILZ58:ILZ73 ICD58:ICD73 HSH58:HSH73 HIL58:HIL73 GYP58:GYP73 GOT58:GOT73 GEX58:GEX73 FVB58:FVB73 FLF58:FLF73 FBJ58:FBJ73 ERN58:ERN73 EHR58:EHR73 DXV58:DXV73 DNZ58:DNZ73 DED58:DED73 CUH58:CUH73 CKL58:CKL73 CAP58:CAP73 BQT58:BQT73 BGX58:BGX73 AXB58:AXB73 ANF58:ANF73 ADJ58:ADJ73 TN58:TN73 JR58:JR73" xr:uid="{DB8F4646-918F-49EE-B38F-D1FE0C14196A}">
      <formula1>$AA$99:$AA$100</formula1>
    </dataValidation>
    <dataValidation type="list" allowBlank="1" showInputMessage="1" showErrorMessage="1" sqref="AH58:AH73 WWA983098:WWA983113 WME983098:WME983113 WCI983098:WCI983113 VSM983098:VSM983113 VIQ983098:VIQ983113 UYU983098:UYU983113 UOY983098:UOY983113 UFC983098:UFC983113 TVG983098:TVG983113 TLK983098:TLK983113 TBO983098:TBO983113 SRS983098:SRS983113 SHW983098:SHW983113 RYA983098:RYA983113 ROE983098:ROE983113 REI983098:REI983113 QUM983098:QUM983113 QKQ983098:QKQ983113 QAU983098:QAU983113 PQY983098:PQY983113 PHC983098:PHC983113 OXG983098:OXG983113 ONK983098:ONK983113 ODO983098:ODO983113 NTS983098:NTS983113 NJW983098:NJW983113 NAA983098:NAA983113 MQE983098:MQE983113 MGI983098:MGI983113 LWM983098:LWM983113 LMQ983098:LMQ983113 LCU983098:LCU983113 KSY983098:KSY983113 KJC983098:KJC983113 JZG983098:JZG983113 JPK983098:JPK983113 JFO983098:JFO983113 IVS983098:IVS983113 ILW983098:ILW983113 ICA983098:ICA983113 HSE983098:HSE983113 HII983098:HII983113 GYM983098:GYM983113 GOQ983098:GOQ983113 GEU983098:GEU983113 FUY983098:FUY983113 FLC983098:FLC983113 FBG983098:FBG983113 ERK983098:ERK983113 EHO983098:EHO983113 DXS983098:DXS983113 DNW983098:DNW983113 DEA983098:DEA983113 CUE983098:CUE983113 CKI983098:CKI983113 CAM983098:CAM983113 BQQ983098:BQQ983113 BGU983098:BGU983113 AWY983098:AWY983113 ANC983098:ANC983113 ADG983098:ADG983113 TK983098:TK983113 JO983098:JO983113 S983098:S983113 WWA917562:WWA917577 WME917562:WME917577 WCI917562:WCI917577 VSM917562:VSM917577 VIQ917562:VIQ917577 UYU917562:UYU917577 UOY917562:UOY917577 UFC917562:UFC917577 TVG917562:TVG917577 TLK917562:TLK917577 TBO917562:TBO917577 SRS917562:SRS917577 SHW917562:SHW917577 RYA917562:RYA917577 ROE917562:ROE917577 REI917562:REI917577 QUM917562:QUM917577 QKQ917562:QKQ917577 QAU917562:QAU917577 PQY917562:PQY917577 PHC917562:PHC917577 OXG917562:OXG917577 ONK917562:ONK917577 ODO917562:ODO917577 NTS917562:NTS917577 NJW917562:NJW917577 NAA917562:NAA917577 MQE917562:MQE917577 MGI917562:MGI917577 LWM917562:LWM917577 LMQ917562:LMQ917577 LCU917562:LCU917577 KSY917562:KSY917577 KJC917562:KJC917577 JZG917562:JZG917577 JPK917562:JPK917577 JFO917562:JFO917577 IVS917562:IVS917577 ILW917562:ILW917577 ICA917562:ICA917577 HSE917562:HSE917577 HII917562:HII917577 GYM917562:GYM917577 GOQ917562:GOQ917577 GEU917562:GEU917577 FUY917562:FUY917577 FLC917562:FLC917577 FBG917562:FBG917577 ERK917562:ERK917577 EHO917562:EHO917577 DXS917562:DXS917577 DNW917562:DNW917577 DEA917562:DEA917577 CUE917562:CUE917577 CKI917562:CKI917577 CAM917562:CAM917577 BQQ917562:BQQ917577 BGU917562:BGU917577 AWY917562:AWY917577 ANC917562:ANC917577 ADG917562:ADG917577 TK917562:TK917577 JO917562:JO917577 S917562:S917577 WWA852026:WWA852041 WME852026:WME852041 WCI852026:WCI852041 VSM852026:VSM852041 VIQ852026:VIQ852041 UYU852026:UYU852041 UOY852026:UOY852041 UFC852026:UFC852041 TVG852026:TVG852041 TLK852026:TLK852041 TBO852026:TBO852041 SRS852026:SRS852041 SHW852026:SHW852041 RYA852026:RYA852041 ROE852026:ROE852041 REI852026:REI852041 QUM852026:QUM852041 QKQ852026:QKQ852041 QAU852026:QAU852041 PQY852026:PQY852041 PHC852026:PHC852041 OXG852026:OXG852041 ONK852026:ONK852041 ODO852026:ODO852041 NTS852026:NTS852041 NJW852026:NJW852041 NAA852026:NAA852041 MQE852026:MQE852041 MGI852026:MGI852041 LWM852026:LWM852041 LMQ852026:LMQ852041 LCU852026:LCU852041 KSY852026:KSY852041 KJC852026:KJC852041 JZG852026:JZG852041 JPK852026:JPK852041 JFO852026:JFO852041 IVS852026:IVS852041 ILW852026:ILW852041 ICA852026:ICA852041 HSE852026:HSE852041 HII852026:HII852041 GYM852026:GYM852041 GOQ852026:GOQ852041 GEU852026:GEU852041 FUY852026:FUY852041 FLC852026:FLC852041 FBG852026:FBG852041 ERK852026:ERK852041 EHO852026:EHO852041 DXS852026:DXS852041 DNW852026:DNW852041 DEA852026:DEA852041 CUE852026:CUE852041 CKI852026:CKI852041 CAM852026:CAM852041 BQQ852026:BQQ852041 BGU852026:BGU852041 AWY852026:AWY852041 ANC852026:ANC852041 ADG852026:ADG852041 TK852026:TK852041 JO852026:JO852041 S852026:S852041 WWA786490:WWA786505 WME786490:WME786505 WCI786490:WCI786505 VSM786490:VSM786505 VIQ786490:VIQ786505 UYU786490:UYU786505 UOY786490:UOY786505 UFC786490:UFC786505 TVG786490:TVG786505 TLK786490:TLK786505 TBO786490:TBO786505 SRS786490:SRS786505 SHW786490:SHW786505 RYA786490:RYA786505 ROE786490:ROE786505 REI786490:REI786505 QUM786490:QUM786505 QKQ786490:QKQ786505 QAU786490:QAU786505 PQY786490:PQY786505 PHC786490:PHC786505 OXG786490:OXG786505 ONK786490:ONK786505 ODO786490:ODO786505 NTS786490:NTS786505 NJW786490:NJW786505 NAA786490:NAA786505 MQE786490:MQE786505 MGI786490:MGI786505 LWM786490:LWM786505 LMQ786490:LMQ786505 LCU786490:LCU786505 KSY786490:KSY786505 KJC786490:KJC786505 JZG786490:JZG786505 JPK786490:JPK786505 JFO786490:JFO786505 IVS786490:IVS786505 ILW786490:ILW786505 ICA786490:ICA786505 HSE786490:HSE786505 HII786490:HII786505 GYM786490:GYM786505 GOQ786490:GOQ786505 GEU786490:GEU786505 FUY786490:FUY786505 FLC786490:FLC786505 FBG786490:FBG786505 ERK786490:ERK786505 EHO786490:EHO786505 DXS786490:DXS786505 DNW786490:DNW786505 DEA786490:DEA786505 CUE786490:CUE786505 CKI786490:CKI786505 CAM786490:CAM786505 BQQ786490:BQQ786505 BGU786490:BGU786505 AWY786490:AWY786505 ANC786490:ANC786505 ADG786490:ADG786505 TK786490:TK786505 JO786490:JO786505 S786490:S786505 WWA720954:WWA720969 WME720954:WME720969 WCI720954:WCI720969 VSM720954:VSM720969 VIQ720954:VIQ720969 UYU720954:UYU720969 UOY720954:UOY720969 UFC720954:UFC720969 TVG720954:TVG720969 TLK720954:TLK720969 TBO720954:TBO720969 SRS720954:SRS720969 SHW720954:SHW720969 RYA720954:RYA720969 ROE720954:ROE720969 REI720954:REI720969 QUM720954:QUM720969 QKQ720954:QKQ720969 QAU720954:QAU720969 PQY720954:PQY720969 PHC720954:PHC720969 OXG720954:OXG720969 ONK720954:ONK720969 ODO720954:ODO720969 NTS720954:NTS720969 NJW720954:NJW720969 NAA720954:NAA720969 MQE720954:MQE720969 MGI720954:MGI720969 LWM720954:LWM720969 LMQ720954:LMQ720969 LCU720954:LCU720969 KSY720954:KSY720969 KJC720954:KJC720969 JZG720954:JZG720969 JPK720954:JPK720969 JFO720954:JFO720969 IVS720954:IVS720969 ILW720954:ILW720969 ICA720954:ICA720969 HSE720954:HSE720969 HII720954:HII720969 GYM720954:GYM720969 GOQ720954:GOQ720969 GEU720954:GEU720969 FUY720954:FUY720969 FLC720954:FLC720969 FBG720954:FBG720969 ERK720954:ERK720969 EHO720954:EHO720969 DXS720954:DXS720969 DNW720954:DNW720969 DEA720954:DEA720969 CUE720954:CUE720969 CKI720954:CKI720969 CAM720954:CAM720969 BQQ720954:BQQ720969 BGU720954:BGU720969 AWY720954:AWY720969 ANC720954:ANC720969 ADG720954:ADG720969 TK720954:TK720969 JO720954:JO720969 S720954:S720969 WWA655418:WWA655433 WME655418:WME655433 WCI655418:WCI655433 VSM655418:VSM655433 VIQ655418:VIQ655433 UYU655418:UYU655433 UOY655418:UOY655433 UFC655418:UFC655433 TVG655418:TVG655433 TLK655418:TLK655433 TBO655418:TBO655433 SRS655418:SRS655433 SHW655418:SHW655433 RYA655418:RYA655433 ROE655418:ROE655433 REI655418:REI655433 QUM655418:QUM655433 QKQ655418:QKQ655433 QAU655418:QAU655433 PQY655418:PQY655433 PHC655418:PHC655433 OXG655418:OXG655433 ONK655418:ONK655433 ODO655418:ODO655433 NTS655418:NTS655433 NJW655418:NJW655433 NAA655418:NAA655433 MQE655418:MQE655433 MGI655418:MGI655433 LWM655418:LWM655433 LMQ655418:LMQ655433 LCU655418:LCU655433 KSY655418:KSY655433 KJC655418:KJC655433 JZG655418:JZG655433 JPK655418:JPK655433 JFO655418:JFO655433 IVS655418:IVS655433 ILW655418:ILW655433 ICA655418:ICA655433 HSE655418:HSE655433 HII655418:HII655433 GYM655418:GYM655433 GOQ655418:GOQ655433 GEU655418:GEU655433 FUY655418:FUY655433 FLC655418:FLC655433 FBG655418:FBG655433 ERK655418:ERK655433 EHO655418:EHO655433 DXS655418:DXS655433 DNW655418:DNW655433 DEA655418:DEA655433 CUE655418:CUE655433 CKI655418:CKI655433 CAM655418:CAM655433 BQQ655418:BQQ655433 BGU655418:BGU655433 AWY655418:AWY655433 ANC655418:ANC655433 ADG655418:ADG655433 TK655418:TK655433 JO655418:JO655433 S655418:S655433 WWA589882:WWA589897 WME589882:WME589897 WCI589882:WCI589897 VSM589882:VSM589897 VIQ589882:VIQ589897 UYU589882:UYU589897 UOY589882:UOY589897 UFC589882:UFC589897 TVG589882:TVG589897 TLK589882:TLK589897 TBO589882:TBO589897 SRS589882:SRS589897 SHW589882:SHW589897 RYA589882:RYA589897 ROE589882:ROE589897 REI589882:REI589897 QUM589882:QUM589897 QKQ589882:QKQ589897 QAU589882:QAU589897 PQY589882:PQY589897 PHC589882:PHC589897 OXG589882:OXG589897 ONK589882:ONK589897 ODO589882:ODO589897 NTS589882:NTS589897 NJW589882:NJW589897 NAA589882:NAA589897 MQE589882:MQE589897 MGI589882:MGI589897 LWM589882:LWM589897 LMQ589882:LMQ589897 LCU589882:LCU589897 KSY589882:KSY589897 KJC589882:KJC589897 JZG589882:JZG589897 JPK589882:JPK589897 JFO589882:JFO589897 IVS589882:IVS589897 ILW589882:ILW589897 ICA589882:ICA589897 HSE589882:HSE589897 HII589882:HII589897 GYM589882:GYM589897 GOQ589882:GOQ589897 GEU589882:GEU589897 FUY589882:FUY589897 FLC589882:FLC589897 FBG589882:FBG589897 ERK589882:ERK589897 EHO589882:EHO589897 DXS589882:DXS589897 DNW589882:DNW589897 DEA589882:DEA589897 CUE589882:CUE589897 CKI589882:CKI589897 CAM589882:CAM589897 BQQ589882:BQQ589897 BGU589882:BGU589897 AWY589882:AWY589897 ANC589882:ANC589897 ADG589882:ADG589897 TK589882:TK589897 JO589882:JO589897 S589882:S589897 WWA524346:WWA524361 WME524346:WME524361 WCI524346:WCI524361 VSM524346:VSM524361 VIQ524346:VIQ524361 UYU524346:UYU524361 UOY524346:UOY524361 UFC524346:UFC524361 TVG524346:TVG524361 TLK524346:TLK524361 TBO524346:TBO524361 SRS524346:SRS524361 SHW524346:SHW524361 RYA524346:RYA524361 ROE524346:ROE524361 REI524346:REI524361 QUM524346:QUM524361 QKQ524346:QKQ524361 QAU524346:QAU524361 PQY524346:PQY524361 PHC524346:PHC524361 OXG524346:OXG524361 ONK524346:ONK524361 ODO524346:ODO524361 NTS524346:NTS524361 NJW524346:NJW524361 NAA524346:NAA524361 MQE524346:MQE524361 MGI524346:MGI524361 LWM524346:LWM524361 LMQ524346:LMQ524361 LCU524346:LCU524361 KSY524346:KSY524361 KJC524346:KJC524361 JZG524346:JZG524361 JPK524346:JPK524361 JFO524346:JFO524361 IVS524346:IVS524361 ILW524346:ILW524361 ICA524346:ICA524361 HSE524346:HSE524361 HII524346:HII524361 GYM524346:GYM524361 GOQ524346:GOQ524361 GEU524346:GEU524361 FUY524346:FUY524361 FLC524346:FLC524361 FBG524346:FBG524361 ERK524346:ERK524361 EHO524346:EHO524361 DXS524346:DXS524361 DNW524346:DNW524361 DEA524346:DEA524361 CUE524346:CUE524361 CKI524346:CKI524361 CAM524346:CAM524361 BQQ524346:BQQ524361 BGU524346:BGU524361 AWY524346:AWY524361 ANC524346:ANC524361 ADG524346:ADG524361 TK524346:TK524361 JO524346:JO524361 S524346:S524361 WWA458810:WWA458825 WME458810:WME458825 WCI458810:WCI458825 VSM458810:VSM458825 VIQ458810:VIQ458825 UYU458810:UYU458825 UOY458810:UOY458825 UFC458810:UFC458825 TVG458810:TVG458825 TLK458810:TLK458825 TBO458810:TBO458825 SRS458810:SRS458825 SHW458810:SHW458825 RYA458810:RYA458825 ROE458810:ROE458825 REI458810:REI458825 QUM458810:QUM458825 QKQ458810:QKQ458825 QAU458810:QAU458825 PQY458810:PQY458825 PHC458810:PHC458825 OXG458810:OXG458825 ONK458810:ONK458825 ODO458810:ODO458825 NTS458810:NTS458825 NJW458810:NJW458825 NAA458810:NAA458825 MQE458810:MQE458825 MGI458810:MGI458825 LWM458810:LWM458825 LMQ458810:LMQ458825 LCU458810:LCU458825 KSY458810:KSY458825 KJC458810:KJC458825 JZG458810:JZG458825 JPK458810:JPK458825 JFO458810:JFO458825 IVS458810:IVS458825 ILW458810:ILW458825 ICA458810:ICA458825 HSE458810:HSE458825 HII458810:HII458825 GYM458810:GYM458825 GOQ458810:GOQ458825 GEU458810:GEU458825 FUY458810:FUY458825 FLC458810:FLC458825 FBG458810:FBG458825 ERK458810:ERK458825 EHO458810:EHO458825 DXS458810:DXS458825 DNW458810:DNW458825 DEA458810:DEA458825 CUE458810:CUE458825 CKI458810:CKI458825 CAM458810:CAM458825 BQQ458810:BQQ458825 BGU458810:BGU458825 AWY458810:AWY458825 ANC458810:ANC458825 ADG458810:ADG458825 TK458810:TK458825 JO458810:JO458825 S458810:S458825 WWA393274:WWA393289 WME393274:WME393289 WCI393274:WCI393289 VSM393274:VSM393289 VIQ393274:VIQ393289 UYU393274:UYU393289 UOY393274:UOY393289 UFC393274:UFC393289 TVG393274:TVG393289 TLK393274:TLK393289 TBO393274:TBO393289 SRS393274:SRS393289 SHW393274:SHW393289 RYA393274:RYA393289 ROE393274:ROE393289 REI393274:REI393289 QUM393274:QUM393289 QKQ393274:QKQ393289 QAU393274:QAU393289 PQY393274:PQY393289 PHC393274:PHC393289 OXG393274:OXG393289 ONK393274:ONK393289 ODO393274:ODO393289 NTS393274:NTS393289 NJW393274:NJW393289 NAA393274:NAA393289 MQE393274:MQE393289 MGI393274:MGI393289 LWM393274:LWM393289 LMQ393274:LMQ393289 LCU393274:LCU393289 KSY393274:KSY393289 KJC393274:KJC393289 JZG393274:JZG393289 JPK393274:JPK393289 JFO393274:JFO393289 IVS393274:IVS393289 ILW393274:ILW393289 ICA393274:ICA393289 HSE393274:HSE393289 HII393274:HII393289 GYM393274:GYM393289 GOQ393274:GOQ393289 GEU393274:GEU393289 FUY393274:FUY393289 FLC393274:FLC393289 FBG393274:FBG393289 ERK393274:ERK393289 EHO393274:EHO393289 DXS393274:DXS393289 DNW393274:DNW393289 DEA393274:DEA393289 CUE393274:CUE393289 CKI393274:CKI393289 CAM393274:CAM393289 BQQ393274:BQQ393289 BGU393274:BGU393289 AWY393274:AWY393289 ANC393274:ANC393289 ADG393274:ADG393289 TK393274:TK393289 JO393274:JO393289 S393274:S393289 WWA327738:WWA327753 WME327738:WME327753 WCI327738:WCI327753 VSM327738:VSM327753 VIQ327738:VIQ327753 UYU327738:UYU327753 UOY327738:UOY327753 UFC327738:UFC327753 TVG327738:TVG327753 TLK327738:TLK327753 TBO327738:TBO327753 SRS327738:SRS327753 SHW327738:SHW327753 RYA327738:RYA327753 ROE327738:ROE327753 REI327738:REI327753 QUM327738:QUM327753 QKQ327738:QKQ327753 QAU327738:QAU327753 PQY327738:PQY327753 PHC327738:PHC327753 OXG327738:OXG327753 ONK327738:ONK327753 ODO327738:ODO327753 NTS327738:NTS327753 NJW327738:NJW327753 NAA327738:NAA327753 MQE327738:MQE327753 MGI327738:MGI327753 LWM327738:LWM327753 LMQ327738:LMQ327753 LCU327738:LCU327753 KSY327738:KSY327753 KJC327738:KJC327753 JZG327738:JZG327753 JPK327738:JPK327753 JFO327738:JFO327753 IVS327738:IVS327753 ILW327738:ILW327753 ICA327738:ICA327753 HSE327738:HSE327753 HII327738:HII327753 GYM327738:GYM327753 GOQ327738:GOQ327753 GEU327738:GEU327753 FUY327738:FUY327753 FLC327738:FLC327753 FBG327738:FBG327753 ERK327738:ERK327753 EHO327738:EHO327753 DXS327738:DXS327753 DNW327738:DNW327753 DEA327738:DEA327753 CUE327738:CUE327753 CKI327738:CKI327753 CAM327738:CAM327753 BQQ327738:BQQ327753 BGU327738:BGU327753 AWY327738:AWY327753 ANC327738:ANC327753 ADG327738:ADG327753 TK327738:TK327753 JO327738:JO327753 S327738:S327753 WWA262202:WWA262217 WME262202:WME262217 WCI262202:WCI262217 VSM262202:VSM262217 VIQ262202:VIQ262217 UYU262202:UYU262217 UOY262202:UOY262217 UFC262202:UFC262217 TVG262202:TVG262217 TLK262202:TLK262217 TBO262202:TBO262217 SRS262202:SRS262217 SHW262202:SHW262217 RYA262202:RYA262217 ROE262202:ROE262217 REI262202:REI262217 QUM262202:QUM262217 QKQ262202:QKQ262217 QAU262202:QAU262217 PQY262202:PQY262217 PHC262202:PHC262217 OXG262202:OXG262217 ONK262202:ONK262217 ODO262202:ODO262217 NTS262202:NTS262217 NJW262202:NJW262217 NAA262202:NAA262217 MQE262202:MQE262217 MGI262202:MGI262217 LWM262202:LWM262217 LMQ262202:LMQ262217 LCU262202:LCU262217 KSY262202:KSY262217 KJC262202:KJC262217 JZG262202:JZG262217 JPK262202:JPK262217 JFO262202:JFO262217 IVS262202:IVS262217 ILW262202:ILW262217 ICA262202:ICA262217 HSE262202:HSE262217 HII262202:HII262217 GYM262202:GYM262217 GOQ262202:GOQ262217 GEU262202:GEU262217 FUY262202:FUY262217 FLC262202:FLC262217 FBG262202:FBG262217 ERK262202:ERK262217 EHO262202:EHO262217 DXS262202:DXS262217 DNW262202:DNW262217 DEA262202:DEA262217 CUE262202:CUE262217 CKI262202:CKI262217 CAM262202:CAM262217 BQQ262202:BQQ262217 BGU262202:BGU262217 AWY262202:AWY262217 ANC262202:ANC262217 ADG262202:ADG262217 TK262202:TK262217 JO262202:JO262217 S262202:S262217 WWA196666:WWA196681 WME196666:WME196681 WCI196666:WCI196681 VSM196666:VSM196681 VIQ196666:VIQ196681 UYU196666:UYU196681 UOY196666:UOY196681 UFC196666:UFC196681 TVG196666:TVG196681 TLK196666:TLK196681 TBO196666:TBO196681 SRS196666:SRS196681 SHW196666:SHW196681 RYA196666:RYA196681 ROE196666:ROE196681 REI196666:REI196681 QUM196666:QUM196681 QKQ196666:QKQ196681 QAU196666:QAU196681 PQY196666:PQY196681 PHC196666:PHC196681 OXG196666:OXG196681 ONK196666:ONK196681 ODO196666:ODO196681 NTS196666:NTS196681 NJW196666:NJW196681 NAA196666:NAA196681 MQE196666:MQE196681 MGI196666:MGI196681 LWM196666:LWM196681 LMQ196666:LMQ196681 LCU196666:LCU196681 KSY196666:KSY196681 KJC196666:KJC196681 JZG196666:JZG196681 JPK196666:JPK196681 JFO196666:JFO196681 IVS196666:IVS196681 ILW196666:ILW196681 ICA196666:ICA196681 HSE196666:HSE196681 HII196666:HII196681 GYM196666:GYM196681 GOQ196666:GOQ196681 GEU196666:GEU196681 FUY196666:FUY196681 FLC196666:FLC196681 FBG196666:FBG196681 ERK196666:ERK196681 EHO196666:EHO196681 DXS196666:DXS196681 DNW196666:DNW196681 DEA196666:DEA196681 CUE196666:CUE196681 CKI196666:CKI196681 CAM196666:CAM196681 BQQ196666:BQQ196681 BGU196666:BGU196681 AWY196666:AWY196681 ANC196666:ANC196681 ADG196666:ADG196681 TK196666:TK196681 JO196666:JO196681 S196666:S196681 WWA131130:WWA131145 WME131130:WME131145 WCI131130:WCI131145 VSM131130:VSM131145 VIQ131130:VIQ131145 UYU131130:UYU131145 UOY131130:UOY131145 UFC131130:UFC131145 TVG131130:TVG131145 TLK131130:TLK131145 TBO131130:TBO131145 SRS131130:SRS131145 SHW131130:SHW131145 RYA131130:RYA131145 ROE131130:ROE131145 REI131130:REI131145 QUM131130:QUM131145 QKQ131130:QKQ131145 QAU131130:QAU131145 PQY131130:PQY131145 PHC131130:PHC131145 OXG131130:OXG131145 ONK131130:ONK131145 ODO131130:ODO131145 NTS131130:NTS131145 NJW131130:NJW131145 NAA131130:NAA131145 MQE131130:MQE131145 MGI131130:MGI131145 LWM131130:LWM131145 LMQ131130:LMQ131145 LCU131130:LCU131145 KSY131130:KSY131145 KJC131130:KJC131145 JZG131130:JZG131145 JPK131130:JPK131145 JFO131130:JFO131145 IVS131130:IVS131145 ILW131130:ILW131145 ICA131130:ICA131145 HSE131130:HSE131145 HII131130:HII131145 GYM131130:GYM131145 GOQ131130:GOQ131145 GEU131130:GEU131145 FUY131130:FUY131145 FLC131130:FLC131145 FBG131130:FBG131145 ERK131130:ERK131145 EHO131130:EHO131145 DXS131130:DXS131145 DNW131130:DNW131145 DEA131130:DEA131145 CUE131130:CUE131145 CKI131130:CKI131145 CAM131130:CAM131145 BQQ131130:BQQ131145 BGU131130:BGU131145 AWY131130:AWY131145 ANC131130:ANC131145 ADG131130:ADG131145 TK131130:TK131145 JO131130:JO131145 S131130:S131145 WWA65594:WWA65609 WME65594:WME65609 WCI65594:WCI65609 VSM65594:VSM65609 VIQ65594:VIQ65609 UYU65594:UYU65609 UOY65594:UOY65609 UFC65594:UFC65609 TVG65594:TVG65609 TLK65594:TLK65609 TBO65594:TBO65609 SRS65594:SRS65609 SHW65594:SHW65609 RYA65594:RYA65609 ROE65594:ROE65609 REI65594:REI65609 QUM65594:QUM65609 QKQ65594:QKQ65609 QAU65594:QAU65609 PQY65594:PQY65609 PHC65594:PHC65609 OXG65594:OXG65609 ONK65594:ONK65609 ODO65594:ODO65609 NTS65594:NTS65609 NJW65594:NJW65609 NAA65594:NAA65609 MQE65594:MQE65609 MGI65594:MGI65609 LWM65594:LWM65609 LMQ65594:LMQ65609 LCU65594:LCU65609 KSY65594:KSY65609 KJC65594:KJC65609 JZG65594:JZG65609 JPK65594:JPK65609 JFO65594:JFO65609 IVS65594:IVS65609 ILW65594:ILW65609 ICA65594:ICA65609 HSE65594:HSE65609 HII65594:HII65609 GYM65594:GYM65609 GOQ65594:GOQ65609 GEU65594:GEU65609 FUY65594:FUY65609 FLC65594:FLC65609 FBG65594:FBG65609 ERK65594:ERK65609 EHO65594:EHO65609 DXS65594:DXS65609 DNW65594:DNW65609 DEA65594:DEA65609 CUE65594:CUE65609 CKI65594:CKI65609 CAM65594:CAM65609 BQQ65594:BQQ65609 BGU65594:BGU65609 AWY65594:AWY65609 ANC65594:ANC65609 ADG65594:ADG65609 TK65594:TK65609 JO65594:JO65609 S65594:S65609 WWA58:WWA73 WME58:WME73 WCI58:WCI73 VSM58:VSM73 VIQ58:VIQ73 UYU58:UYU73 UOY58:UOY73 UFC58:UFC73 TVG58:TVG73 TLK58:TLK73 TBO58:TBO73 SRS58:SRS73 SHW58:SHW73 RYA58:RYA73 ROE58:ROE73 REI58:REI73 QUM58:QUM73 QKQ58:QKQ73 QAU58:QAU73 PQY58:PQY73 PHC58:PHC73 OXG58:OXG73 ONK58:ONK73 ODO58:ODO73 NTS58:NTS73 NJW58:NJW73 NAA58:NAA73 MQE58:MQE73 MGI58:MGI73 LWM58:LWM73 LMQ58:LMQ73 LCU58:LCU73 KSY58:KSY73 KJC58:KJC73 JZG58:JZG73 JPK58:JPK73 JFO58:JFO73 IVS58:IVS73 ILW58:ILW73 ICA58:ICA73 HSE58:HSE73 HII58:HII73 GYM58:GYM73 GOQ58:GOQ73 GEU58:GEU73 FUY58:FUY73 FLC58:FLC73 FBG58:FBG73 ERK58:ERK73 EHO58:EHO73 DXS58:DXS73 DNW58:DNW73 DEA58:DEA73 CUE58:CUE73 CKI58:CKI73 CAM58:CAM73 BQQ58:BQQ73 BGU58:BGU73 AWY58:AWY73 ANC58:ANC73 ADG58:ADG73 TK58:TK73 JO58:JO73 S58:S73 WWP983098:WWP983113 WMT983098:WMT983113 WCX983098:WCX983113 VTB983098:VTB983113 VJF983098:VJF983113 UZJ983098:UZJ983113 UPN983098:UPN983113 UFR983098:UFR983113 TVV983098:TVV983113 TLZ983098:TLZ983113 TCD983098:TCD983113 SSH983098:SSH983113 SIL983098:SIL983113 RYP983098:RYP983113 ROT983098:ROT983113 REX983098:REX983113 QVB983098:QVB983113 QLF983098:QLF983113 QBJ983098:QBJ983113 PRN983098:PRN983113 PHR983098:PHR983113 OXV983098:OXV983113 ONZ983098:ONZ983113 OED983098:OED983113 NUH983098:NUH983113 NKL983098:NKL983113 NAP983098:NAP983113 MQT983098:MQT983113 MGX983098:MGX983113 LXB983098:LXB983113 LNF983098:LNF983113 LDJ983098:LDJ983113 KTN983098:KTN983113 KJR983098:KJR983113 JZV983098:JZV983113 JPZ983098:JPZ983113 JGD983098:JGD983113 IWH983098:IWH983113 IML983098:IML983113 ICP983098:ICP983113 HST983098:HST983113 HIX983098:HIX983113 GZB983098:GZB983113 GPF983098:GPF983113 GFJ983098:GFJ983113 FVN983098:FVN983113 FLR983098:FLR983113 FBV983098:FBV983113 ERZ983098:ERZ983113 EID983098:EID983113 DYH983098:DYH983113 DOL983098:DOL983113 DEP983098:DEP983113 CUT983098:CUT983113 CKX983098:CKX983113 CBB983098:CBB983113 BRF983098:BRF983113 BHJ983098:BHJ983113 AXN983098:AXN983113 ANR983098:ANR983113 ADV983098:ADV983113 TZ983098:TZ983113 KD983098:KD983113 AH983098:AH983113 WWP917562:WWP917577 WMT917562:WMT917577 WCX917562:WCX917577 VTB917562:VTB917577 VJF917562:VJF917577 UZJ917562:UZJ917577 UPN917562:UPN917577 UFR917562:UFR917577 TVV917562:TVV917577 TLZ917562:TLZ917577 TCD917562:TCD917577 SSH917562:SSH917577 SIL917562:SIL917577 RYP917562:RYP917577 ROT917562:ROT917577 REX917562:REX917577 QVB917562:QVB917577 QLF917562:QLF917577 QBJ917562:QBJ917577 PRN917562:PRN917577 PHR917562:PHR917577 OXV917562:OXV917577 ONZ917562:ONZ917577 OED917562:OED917577 NUH917562:NUH917577 NKL917562:NKL917577 NAP917562:NAP917577 MQT917562:MQT917577 MGX917562:MGX917577 LXB917562:LXB917577 LNF917562:LNF917577 LDJ917562:LDJ917577 KTN917562:KTN917577 KJR917562:KJR917577 JZV917562:JZV917577 JPZ917562:JPZ917577 JGD917562:JGD917577 IWH917562:IWH917577 IML917562:IML917577 ICP917562:ICP917577 HST917562:HST917577 HIX917562:HIX917577 GZB917562:GZB917577 GPF917562:GPF917577 GFJ917562:GFJ917577 FVN917562:FVN917577 FLR917562:FLR917577 FBV917562:FBV917577 ERZ917562:ERZ917577 EID917562:EID917577 DYH917562:DYH917577 DOL917562:DOL917577 DEP917562:DEP917577 CUT917562:CUT917577 CKX917562:CKX917577 CBB917562:CBB917577 BRF917562:BRF917577 BHJ917562:BHJ917577 AXN917562:AXN917577 ANR917562:ANR917577 ADV917562:ADV917577 TZ917562:TZ917577 KD917562:KD917577 AH917562:AH917577 WWP852026:WWP852041 WMT852026:WMT852041 WCX852026:WCX852041 VTB852026:VTB852041 VJF852026:VJF852041 UZJ852026:UZJ852041 UPN852026:UPN852041 UFR852026:UFR852041 TVV852026:TVV852041 TLZ852026:TLZ852041 TCD852026:TCD852041 SSH852026:SSH852041 SIL852026:SIL852041 RYP852026:RYP852041 ROT852026:ROT852041 REX852026:REX852041 QVB852026:QVB852041 QLF852026:QLF852041 QBJ852026:QBJ852041 PRN852026:PRN852041 PHR852026:PHR852041 OXV852026:OXV852041 ONZ852026:ONZ852041 OED852026:OED852041 NUH852026:NUH852041 NKL852026:NKL852041 NAP852026:NAP852041 MQT852026:MQT852041 MGX852026:MGX852041 LXB852026:LXB852041 LNF852026:LNF852041 LDJ852026:LDJ852041 KTN852026:KTN852041 KJR852026:KJR852041 JZV852026:JZV852041 JPZ852026:JPZ852041 JGD852026:JGD852041 IWH852026:IWH852041 IML852026:IML852041 ICP852026:ICP852041 HST852026:HST852041 HIX852026:HIX852041 GZB852026:GZB852041 GPF852026:GPF852041 GFJ852026:GFJ852041 FVN852026:FVN852041 FLR852026:FLR852041 FBV852026:FBV852041 ERZ852026:ERZ852041 EID852026:EID852041 DYH852026:DYH852041 DOL852026:DOL852041 DEP852026:DEP852041 CUT852026:CUT852041 CKX852026:CKX852041 CBB852026:CBB852041 BRF852026:BRF852041 BHJ852026:BHJ852041 AXN852026:AXN852041 ANR852026:ANR852041 ADV852026:ADV852041 TZ852026:TZ852041 KD852026:KD852041 AH852026:AH852041 WWP786490:WWP786505 WMT786490:WMT786505 WCX786490:WCX786505 VTB786490:VTB786505 VJF786490:VJF786505 UZJ786490:UZJ786505 UPN786490:UPN786505 UFR786490:UFR786505 TVV786490:TVV786505 TLZ786490:TLZ786505 TCD786490:TCD786505 SSH786490:SSH786505 SIL786490:SIL786505 RYP786490:RYP786505 ROT786490:ROT786505 REX786490:REX786505 QVB786490:QVB786505 QLF786490:QLF786505 QBJ786490:QBJ786505 PRN786490:PRN786505 PHR786490:PHR786505 OXV786490:OXV786505 ONZ786490:ONZ786505 OED786490:OED786505 NUH786490:NUH786505 NKL786490:NKL786505 NAP786490:NAP786505 MQT786490:MQT786505 MGX786490:MGX786505 LXB786490:LXB786505 LNF786490:LNF786505 LDJ786490:LDJ786505 KTN786490:KTN786505 KJR786490:KJR786505 JZV786490:JZV786505 JPZ786490:JPZ786505 JGD786490:JGD786505 IWH786490:IWH786505 IML786490:IML786505 ICP786490:ICP786505 HST786490:HST786505 HIX786490:HIX786505 GZB786490:GZB786505 GPF786490:GPF786505 GFJ786490:GFJ786505 FVN786490:FVN786505 FLR786490:FLR786505 FBV786490:FBV786505 ERZ786490:ERZ786505 EID786490:EID786505 DYH786490:DYH786505 DOL786490:DOL786505 DEP786490:DEP786505 CUT786490:CUT786505 CKX786490:CKX786505 CBB786490:CBB786505 BRF786490:BRF786505 BHJ786490:BHJ786505 AXN786490:AXN786505 ANR786490:ANR786505 ADV786490:ADV786505 TZ786490:TZ786505 KD786490:KD786505 AH786490:AH786505 WWP720954:WWP720969 WMT720954:WMT720969 WCX720954:WCX720969 VTB720954:VTB720969 VJF720954:VJF720969 UZJ720954:UZJ720969 UPN720954:UPN720969 UFR720954:UFR720969 TVV720954:TVV720969 TLZ720954:TLZ720969 TCD720954:TCD720969 SSH720954:SSH720969 SIL720954:SIL720969 RYP720954:RYP720969 ROT720954:ROT720969 REX720954:REX720969 QVB720954:QVB720969 QLF720954:QLF720969 QBJ720954:QBJ720969 PRN720954:PRN720969 PHR720954:PHR720969 OXV720954:OXV720969 ONZ720954:ONZ720969 OED720954:OED720969 NUH720954:NUH720969 NKL720954:NKL720969 NAP720954:NAP720969 MQT720954:MQT720969 MGX720954:MGX720969 LXB720954:LXB720969 LNF720954:LNF720969 LDJ720954:LDJ720969 KTN720954:KTN720969 KJR720954:KJR720969 JZV720954:JZV720969 JPZ720954:JPZ720969 JGD720954:JGD720969 IWH720954:IWH720969 IML720954:IML720969 ICP720954:ICP720969 HST720954:HST720969 HIX720954:HIX720969 GZB720954:GZB720969 GPF720954:GPF720969 GFJ720954:GFJ720969 FVN720954:FVN720969 FLR720954:FLR720969 FBV720954:FBV720969 ERZ720954:ERZ720969 EID720954:EID720969 DYH720954:DYH720969 DOL720954:DOL720969 DEP720954:DEP720969 CUT720954:CUT720969 CKX720954:CKX720969 CBB720954:CBB720969 BRF720954:BRF720969 BHJ720954:BHJ720969 AXN720954:AXN720969 ANR720954:ANR720969 ADV720954:ADV720969 TZ720954:TZ720969 KD720954:KD720969 AH720954:AH720969 WWP655418:WWP655433 WMT655418:WMT655433 WCX655418:WCX655433 VTB655418:VTB655433 VJF655418:VJF655433 UZJ655418:UZJ655433 UPN655418:UPN655433 UFR655418:UFR655433 TVV655418:TVV655433 TLZ655418:TLZ655433 TCD655418:TCD655433 SSH655418:SSH655433 SIL655418:SIL655433 RYP655418:RYP655433 ROT655418:ROT655433 REX655418:REX655433 QVB655418:QVB655433 QLF655418:QLF655433 QBJ655418:QBJ655433 PRN655418:PRN655433 PHR655418:PHR655433 OXV655418:OXV655433 ONZ655418:ONZ655433 OED655418:OED655433 NUH655418:NUH655433 NKL655418:NKL655433 NAP655418:NAP655433 MQT655418:MQT655433 MGX655418:MGX655433 LXB655418:LXB655433 LNF655418:LNF655433 LDJ655418:LDJ655433 KTN655418:KTN655433 KJR655418:KJR655433 JZV655418:JZV655433 JPZ655418:JPZ655433 JGD655418:JGD655433 IWH655418:IWH655433 IML655418:IML655433 ICP655418:ICP655433 HST655418:HST655433 HIX655418:HIX655433 GZB655418:GZB655433 GPF655418:GPF655433 GFJ655418:GFJ655433 FVN655418:FVN655433 FLR655418:FLR655433 FBV655418:FBV655433 ERZ655418:ERZ655433 EID655418:EID655433 DYH655418:DYH655433 DOL655418:DOL655433 DEP655418:DEP655433 CUT655418:CUT655433 CKX655418:CKX655433 CBB655418:CBB655433 BRF655418:BRF655433 BHJ655418:BHJ655433 AXN655418:AXN655433 ANR655418:ANR655433 ADV655418:ADV655433 TZ655418:TZ655433 KD655418:KD655433 AH655418:AH655433 WWP589882:WWP589897 WMT589882:WMT589897 WCX589882:WCX589897 VTB589882:VTB589897 VJF589882:VJF589897 UZJ589882:UZJ589897 UPN589882:UPN589897 UFR589882:UFR589897 TVV589882:TVV589897 TLZ589882:TLZ589897 TCD589882:TCD589897 SSH589882:SSH589897 SIL589882:SIL589897 RYP589882:RYP589897 ROT589882:ROT589897 REX589882:REX589897 QVB589882:QVB589897 QLF589882:QLF589897 QBJ589882:QBJ589897 PRN589882:PRN589897 PHR589882:PHR589897 OXV589882:OXV589897 ONZ589882:ONZ589897 OED589882:OED589897 NUH589882:NUH589897 NKL589882:NKL589897 NAP589882:NAP589897 MQT589882:MQT589897 MGX589882:MGX589897 LXB589882:LXB589897 LNF589882:LNF589897 LDJ589882:LDJ589897 KTN589882:KTN589897 KJR589882:KJR589897 JZV589882:JZV589897 JPZ589882:JPZ589897 JGD589882:JGD589897 IWH589882:IWH589897 IML589882:IML589897 ICP589882:ICP589897 HST589882:HST589897 HIX589882:HIX589897 GZB589882:GZB589897 GPF589882:GPF589897 GFJ589882:GFJ589897 FVN589882:FVN589897 FLR589882:FLR589897 FBV589882:FBV589897 ERZ589882:ERZ589897 EID589882:EID589897 DYH589882:DYH589897 DOL589882:DOL589897 DEP589882:DEP589897 CUT589882:CUT589897 CKX589882:CKX589897 CBB589882:CBB589897 BRF589882:BRF589897 BHJ589882:BHJ589897 AXN589882:AXN589897 ANR589882:ANR589897 ADV589882:ADV589897 TZ589882:TZ589897 KD589882:KD589897 AH589882:AH589897 WWP524346:WWP524361 WMT524346:WMT524361 WCX524346:WCX524361 VTB524346:VTB524361 VJF524346:VJF524361 UZJ524346:UZJ524361 UPN524346:UPN524361 UFR524346:UFR524361 TVV524346:TVV524361 TLZ524346:TLZ524361 TCD524346:TCD524361 SSH524346:SSH524361 SIL524346:SIL524361 RYP524346:RYP524361 ROT524346:ROT524361 REX524346:REX524361 QVB524346:QVB524361 QLF524346:QLF524361 QBJ524346:QBJ524361 PRN524346:PRN524361 PHR524346:PHR524361 OXV524346:OXV524361 ONZ524346:ONZ524361 OED524346:OED524361 NUH524346:NUH524361 NKL524346:NKL524361 NAP524346:NAP524361 MQT524346:MQT524361 MGX524346:MGX524361 LXB524346:LXB524361 LNF524346:LNF524361 LDJ524346:LDJ524361 KTN524346:KTN524361 KJR524346:KJR524361 JZV524346:JZV524361 JPZ524346:JPZ524361 JGD524346:JGD524361 IWH524346:IWH524361 IML524346:IML524361 ICP524346:ICP524361 HST524346:HST524361 HIX524346:HIX524361 GZB524346:GZB524361 GPF524346:GPF524361 GFJ524346:GFJ524361 FVN524346:FVN524361 FLR524346:FLR524361 FBV524346:FBV524361 ERZ524346:ERZ524361 EID524346:EID524361 DYH524346:DYH524361 DOL524346:DOL524361 DEP524346:DEP524361 CUT524346:CUT524361 CKX524346:CKX524361 CBB524346:CBB524361 BRF524346:BRF524361 BHJ524346:BHJ524361 AXN524346:AXN524361 ANR524346:ANR524361 ADV524346:ADV524361 TZ524346:TZ524361 KD524346:KD524361 AH524346:AH524361 WWP458810:WWP458825 WMT458810:WMT458825 WCX458810:WCX458825 VTB458810:VTB458825 VJF458810:VJF458825 UZJ458810:UZJ458825 UPN458810:UPN458825 UFR458810:UFR458825 TVV458810:TVV458825 TLZ458810:TLZ458825 TCD458810:TCD458825 SSH458810:SSH458825 SIL458810:SIL458825 RYP458810:RYP458825 ROT458810:ROT458825 REX458810:REX458825 QVB458810:QVB458825 QLF458810:QLF458825 QBJ458810:QBJ458825 PRN458810:PRN458825 PHR458810:PHR458825 OXV458810:OXV458825 ONZ458810:ONZ458825 OED458810:OED458825 NUH458810:NUH458825 NKL458810:NKL458825 NAP458810:NAP458825 MQT458810:MQT458825 MGX458810:MGX458825 LXB458810:LXB458825 LNF458810:LNF458825 LDJ458810:LDJ458825 KTN458810:KTN458825 KJR458810:KJR458825 JZV458810:JZV458825 JPZ458810:JPZ458825 JGD458810:JGD458825 IWH458810:IWH458825 IML458810:IML458825 ICP458810:ICP458825 HST458810:HST458825 HIX458810:HIX458825 GZB458810:GZB458825 GPF458810:GPF458825 GFJ458810:GFJ458825 FVN458810:FVN458825 FLR458810:FLR458825 FBV458810:FBV458825 ERZ458810:ERZ458825 EID458810:EID458825 DYH458810:DYH458825 DOL458810:DOL458825 DEP458810:DEP458825 CUT458810:CUT458825 CKX458810:CKX458825 CBB458810:CBB458825 BRF458810:BRF458825 BHJ458810:BHJ458825 AXN458810:AXN458825 ANR458810:ANR458825 ADV458810:ADV458825 TZ458810:TZ458825 KD458810:KD458825 AH458810:AH458825 WWP393274:WWP393289 WMT393274:WMT393289 WCX393274:WCX393289 VTB393274:VTB393289 VJF393274:VJF393289 UZJ393274:UZJ393289 UPN393274:UPN393289 UFR393274:UFR393289 TVV393274:TVV393289 TLZ393274:TLZ393289 TCD393274:TCD393289 SSH393274:SSH393289 SIL393274:SIL393289 RYP393274:RYP393289 ROT393274:ROT393289 REX393274:REX393289 QVB393274:QVB393289 QLF393274:QLF393289 QBJ393274:QBJ393289 PRN393274:PRN393289 PHR393274:PHR393289 OXV393274:OXV393289 ONZ393274:ONZ393289 OED393274:OED393289 NUH393274:NUH393289 NKL393274:NKL393289 NAP393274:NAP393289 MQT393274:MQT393289 MGX393274:MGX393289 LXB393274:LXB393289 LNF393274:LNF393289 LDJ393274:LDJ393289 KTN393274:KTN393289 KJR393274:KJR393289 JZV393274:JZV393289 JPZ393274:JPZ393289 JGD393274:JGD393289 IWH393274:IWH393289 IML393274:IML393289 ICP393274:ICP393289 HST393274:HST393289 HIX393274:HIX393289 GZB393274:GZB393289 GPF393274:GPF393289 GFJ393274:GFJ393289 FVN393274:FVN393289 FLR393274:FLR393289 FBV393274:FBV393289 ERZ393274:ERZ393289 EID393274:EID393289 DYH393274:DYH393289 DOL393274:DOL393289 DEP393274:DEP393289 CUT393274:CUT393289 CKX393274:CKX393289 CBB393274:CBB393289 BRF393274:BRF393289 BHJ393274:BHJ393289 AXN393274:AXN393289 ANR393274:ANR393289 ADV393274:ADV393289 TZ393274:TZ393289 KD393274:KD393289 AH393274:AH393289 WWP327738:WWP327753 WMT327738:WMT327753 WCX327738:WCX327753 VTB327738:VTB327753 VJF327738:VJF327753 UZJ327738:UZJ327753 UPN327738:UPN327753 UFR327738:UFR327753 TVV327738:TVV327753 TLZ327738:TLZ327753 TCD327738:TCD327753 SSH327738:SSH327753 SIL327738:SIL327753 RYP327738:RYP327753 ROT327738:ROT327753 REX327738:REX327753 QVB327738:QVB327753 QLF327738:QLF327753 QBJ327738:QBJ327753 PRN327738:PRN327753 PHR327738:PHR327753 OXV327738:OXV327753 ONZ327738:ONZ327753 OED327738:OED327753 NUH327738:NUH327753 NKL327738:NKL327753 NAP327738:NAP327753 MQT327738:MQT327753 MGX327738:MGX327753 LXB327738:LXB327753 LNF327738:LNF327753 LDJ327738:LDJ327753 KTN327738:KTN327753 KJR327738:KJR327753 JZV327738:JZV327753 JPZ327738:JPZ327753 JGD327738:JGD327753 IWH327738:IWH327753 IML327738:IML327753 ICP327738:ICP327753 HST327738:HST327753 HIX327738:HIX327753 GZB327738:GZB327753 GPF327738:GPF327753 GFJ327738:GFJ327753 FVN327738:FVN327753 FLR327738:FLR327753 FBV327738:FBV327753 ERZ327738:ERZ327753 EID327738:EID327753 DYH327738:DYH327753 DOL327738:DOL327753 DEP327738:DEP327753 CUT327738:CUT327753 CKX327738:CKX327753 CBB327738:CBB327753 BRF327738:BRF327753 BHJ327738:BHJ327753 AXN327738:AXN327753 ANR327738:ANR327753 ADV327738:ADV327753 TZ327738:TZ327753 KD327738:KD327753 AH327738:AH327753 WWP262202:WWP262217 WMT262202:WMT262217 WCX262202:WCX262217 VTB262202:VTB262217 VJF262202:VJF262217 UZJ262202:UZJ262217 UPN262202:UPN262217 UFR262202:UFR262217 TVV262202:TVV262217 TLZ262202:TLZ262217 TCD262202:TCD262217 SSH262202:SSH262217 SIL262202:SIL262217 RYP262202:RYP262217 ROT262202:ROT262217 REX262202:REX262217 QVB262202:QVB262217 QLF262202:QLF262217 QBJ262202:QBJ262217 PRN262202:PRN262217 PHR262202:PHR262217 OXV262202:OXV262217 ONZ262202:ONZ262217 OED262202:OED262217 NUH262202:NUH262217 NKL262202:NKL262217 NAP262202:NAP262217 MQT262202:MQT262217 MGX262202:MGX262217 LXB262202:LXB262217 LNF262202:LNF262217 LDJ262202:LDJ262217 KTN262202:KTN262217 KJR262202:KJR262217 JZV262202:JZV262217 JPZ262202:JPZ262217 JGD262202:JGD262217 IWH262202:IWH262217 IML262202:IML262217 ICP262202:ICP262217 HST262202:HST262217 HIX262202:HIX262217 GZB262202:GZB262217 GPF262202:GPF262217 GFJ262202:GFJ262217 FVN262202:FVN262217 FLR262202:FLR262217 FBV262202:FBV262217 ERZ262202:ERZ262217 EID262202:EID262217 DYH262202:DYH262217 DOL262202:DOL262217 DEP262202:DEP262217 CUT262202:CUT262217 CKX262202:CKX262217 CBB262202:CBB262217 BRF262202:BRF262217 BHJ262202:BHJ262217 AXN262202:AXN262217 ANR262202:ANR262217 ADV262202:ADV262217 TZ262202:TZ262217 KD262202:KD262217 AH262202:AH262217 WWP196666:WWP196681 WMT196666:WMT196681 WCX196666:WCX196681 VTB196666:VTB196681 VJF196666:VJF196681 UZJ196666:UZJ196681 UPN196666:UPN196681 UFR196666:UFR196681 TVV196666:TVV196681 TLZ196666:TLZ196681 TCD196666:TCD196681 SSH196666:SSH196681 SIL196666:SIL196681 RYP196666:RYP196681 ROT196666:ROT196681 REX196666:REX196681 QVB196666:QVB196681 QLF196666:QLF196681 QBJ196666:QBJ196681 PRN196666:PRN196681 PHR196666:PHR196681 OXV196666:OXV196681 ONZ196666:ONZ196681 OED196666:OED196681 NUH196666:NUH196681 NKL196666:NKL196681 NAP196666:NAP196681 MQT196666:MQT196681 MGX196666:MGX196681 LXB196666:LXB196681 LNF196666:LNF196681 LDJ196666:LDJ196681 KTN196666:KTN196681 KJR196666:KJR196681 JZV196666:JZV196681 JPZ196666:JPZ196681 JGD196666:JGD196681 IWH196666:IWH196681 IML196666:IML196681 ICP196666:ICP196681 HST196666:HST196681 HIX196666:HIX196681 GZB196666:GZB196681 GPF196666:GPF196681 GFJ196666:GFJ196681 FVN196666:FVN196681 FLR196666:FLR196681 FBV196666:FBV196681 ERZ196666:ERZ196681 EID196666:EID196681 DYH196666:DYH196681 DOL196666:DOL196681 DEP196666:DEP196681 CUT196666:CUT196681 CKX196666:CKX196681 CBB196666:CBB196681 BRF196666:BRF196681 BHJ196666:BHJ196681 AXN196666:AXN196681 ANR196666:ANR196681 ADV196666:ADV196681 TZ196666:TZ196681 KD196666:KD196681 AH196666:AH196681 WWP131130:WWP131145 WMT131130:WMT131145 WCX131130:WCX131145 VTB131130:VTB131145 VJF131130:VJF131145 UZJ131130:UZJ131145 UPN131130:UPN131145 UFR131130:UFR131145 TVV131130:TVV131145 TLZ131130:TLZ131145 TCD131130:TCD131145 SSH131130:SSH131145 SIL131130:SIL131145 RYP131130:RYP131145 ROT131130:ROT131145 REX131130:REX131145 QVB131130:QVB131145 QLF131130:QLF131145 QBJ131130:QBJ131145 PRN131130:PRN131145 PHR131130:PHR131145 OXV131130:OXV131145 ONZ131130:ONZ131145 OED131130:OED131145 NUH131130:NUH131145 NKL131130:NKL131145 NAP131130:NAP131145 MQT131130:MQT131145 MGX131130:MGX131145 LXB131130:LXB131145 LNF131130:LNF131145 LDJ131130:LDJ131145 KTN131130:KTN131145 KJR131130:KJR131145 JZV131130:JZV131145 JPZ131130:JPZ131145 JGD131130:JGD131145 IWH131130:IWH131145 IML131130:IML131145 ICP131130:ICP131145 HST131130:HST131145 HIX131130:HIX131145 GZB131130:GZB131145 GPF131130:GPF131145 GFJ131130:GFJ131145 FVN131130:FVN131145 FLR131130:FLR131145 FBV131130:FBV131145 ERZ131130:ERZ131145 EID131130:EID131145 DYH131130:DYH131145 DOL131130:DOL131145 DEP131130:DEP131145 CUT131130:CUT131145 CKX131130:CKX131145 CBB131130:CBB131145 BRF131130:BRF131145 BHJ131130:BHJ131145 AXN131130:AXN131145 ANR131130:ANR131145 ADV131130:ADV131145 TZ131130:TZ131145 KD131130:KD131145 AH131130:AH131145 WWP65594:WWP65609 WMT65594:WMT65609 WCX65594:WCX65609 VTB65594:VTB65609 VJF65594:VJF65609 UZJ65594:UZJ65609 UPN65594:UPN65609 UFR65594:UFR65609 TVV65594:TVV65609 TLZ65594:TLZ65609 TCD65594:TCD65609 SSH65594:SSH65609 SIL65594:SIL65609 RYP65594:RYP65609 ROT65594:ROT65609 REX65594:REX65609 QVB65594:QVB65609 QLF65594:QLF65609 QBJ65594:QBJ65609 PRN65594:PRN65609 PHR65594:PHR65609 OXV65594:OXV65609 ONZ65594:ONZ65609 OED65594:OED65609 NUH65594:NUH65609 NKL65594:NKL65609 NAP65594:NAP65609 MQT65594:MQT65609 MGX65594:MGX65609 LXB65594:LXB65609 LNF65594:LNF65609 LDJ65594:LDJ65609 KTN65594:KTN65609 KJR65594:KJR65609 JZV65594:JZV65609 JPZ65594:JPZ65609 JGD65594:JGD65609 IWH65594:IWH65609 IML65594:IML65609 ICP65594:ICP65609 HST65594:HST65609 HIX65594:HIX65609 GZB65594:GZB65609 GPF65594:GPF65609 GFJ65594:GFJ65609 FVN65594:FVN65609 FLR65594:FLR65609 FBV65594:FBV65609 ERZ65594:ERZ65609 EID65594:EID65609 DYH65594:DYH65609 DOL65594:DOL65609 DEP65594:DEP65609 CUT65594:CUT65609 CKX65594:CKX65609 CBB65594:CBB65609 BRF65594:BRF65609 BHJ65594:BHJ65609 AXN65594:AXN65609 ANR65594:ANR65609 ADV65594:ADV65609 TZ65594:TZ65609 KD65594:KD65609 AH65594:AH65609 WWP58:WWP73 WMT58:WMT73 WCX58:WCX73 VTB58:VTB73 VJF58:VJF73 UZJ58:UZJ73 UPN58:UPN73 UFR58:UFR73 TVV58:TVV73 TLZ58:TLZ73 TCD58:TCD73 SSH58:SSH73 SIL58:SIL73 RYP58:RYP73 ROT58:ROT73 REX58:REX73 QVB58:QVB73 QLF58:QLF73 QBJ58:QBJ73 PRN58:PRN73 PHR58:PHR73 OXV58:OXV73 ONZ58:ONZ73 OED58:OED73 NUH58:NUH73 NKL58:NKL73 NAP58:NAP73 MQT58:MQT73 MGX58:MGX73 LXB58:LXB73 LNF58:LNF73 LDJ58:LDJ73 KTN58:KTN73 KJR58:KJR73 JZV58:JZV73 JPZ58:JPZ73 JGD58:JGD73 IWH58:IWH73 IML58:IML73 ICP58:ICP73 HST58:HST73 HIX58:HIX73 GZB58:GZB73 GPF58:GPF73 GFJ58:GFJ73 FVN58:FVN73 FLR58:FLR73 FBV58:FBV73 ERZ58:ERZ73 EID58:EID73 DYH58:DYH73 DOL58:DOL73 DEP58:DEP73 CUT58:CUT73 CKX58:CKX73 CBB58:CBB73 BRF58:BRF73 BHJ58:BHJ73 AXN58:AXN73 ANR58:ANR73 ADV58:ADV73 TZ58:TZ73 KD58:KD73" xr:uid="{CEE582EF-283F-4CF1-B65E-0D7475265ED2}">
      <formula1>$U$99:$U$110</formula1>
    </dataValidation>
    <dataValidation type="list" allowBlank="1" showInputMessage="1" showErrorMessage="1" sqref="AF58:AF73 WVY983098:WVY983113 WMC983098:WMC983113 WCG983098:WCG983113 VSK983098:VSK983113 VIO983098:VIO983113 UYS983098:UYS983113 UOW983098:UOW983113 UFA983098:UFA983113 TVE983098:TVE983113 TLI983098:TLI983113 TBM983098:TBM983113 SRQ983098:SRQ983113 SHU983098:SHU983113 RXY983098:RXY983113 ROC983098:ROC983113 REG983098:REG983113 QUK983098:QUK983113 QKO983098:QKO983113 QAS983098:QAS983113 PQW983098:PQW983113 PHA983098:PHA983113 OXE983098:OXE983113 ONI983098:ONI983113 ODM983098:ODM983113 NTQ983098:NTQ983113 NJU983098:NJU983113 MZY983098:MZY983113 MQC983098:MQC983113 MGG983098:MGG983113 LWK983098:LWK983113 LMO983098:LMO983113 LCS983098:LCS983113 KSW983098:KSW983113 KJA983098:KJA983113 JZE983098:JZE983113 JPI983098:JPI983113 JFM983098:JFM983113 IVQ983098:IVQ983113 ILU983098:ILU983113 IBY983098:IBY983113 HSC983098:HSC983113 HIG983098:HIG983113 GYK983098:GYK983113 GOO983098:GOO983113 GES983098:GES983113 FUW983098:FUW983113 FLA983098:FLA983113 FBE983098:FBE983113 ERI983098:ERI983113 EHM983098:EHM983113 DXQ983098:DXQ983113 DNU983098:DNU983113 DDY983098:DDY983113 CUC983098:CUC983113 CKG983098:CKG983113 CAK983098:CAK983113 BQO983098:BQO983113 BGS983098:BGS983113 AWW983098:AWW983113 ANA983098:ANA983113 ADE983098:ADE983113 TI983098:TI983113 JM983098:JM983113 Q983098:Q983113 WVY917562:WVY917577 WMC917562:WMC917577 WCG917562:WCG917577 VSK917562:VSK917577 VIO917562:VIO917577 UYS917562:UYS917577 UOW917562:UOW917577 UFA917562:UFA917577 TVE917562:TVE917577 TLI917562:TLI917577 TBM917562:TBM917577 SRQ917562:SRQ917577 SHU917562:SHU917577 RXY917562:RXY917577 ROC917562:ROC917577 REG917562:REG917577 QUK917562:QUK917577 QKO917562:QKO917577 QAS917562:QAS917577 PQW917562:PQW917577 PHA917562:PHA917577 OXE917562:OXE917577 ONI917562:ONI917577 ODM917562:ODM917577 NTQ917562:NTQ917577 NJU917562:NJU917577 MZY917562:MZY917577 MQC917562:MQC917577 MGG917562:MGG917577 LWK917562:LWK917577 LMO917562:LMO917577 LCS917562:LCS917577 KSW917562:KSW917577 KJA917562:KJA917577 JZE917562:JZE917577 JPI917562:JPI917577 JFM917562:JFM917577 IVQ917562:IVQ917577 ILU917562:ILU917577 IBY917562:IBY917577 HSC917562:HSC917577 HIG917562:HIG917577 GYK917562:GYK917577 GOO917562:GOO917577 GES917562:GES917577 FUW917562:FUW917577 FLA917562:FLA917577 FBE917562:FBE917577 ERI917562:ERI917577 EHM917562:EHM917577 DXQ917562:DXQ917577 DNU917562:DNU917577 DDY917562:DDY917577 CUC917562:CUC917577 CKG917562:CKG917577 CAK917562:CAK917577 BQO917562:BQO917577 BGS917562:BGS917577 AWW917562:AWW917577 ANA917562:ANA917577 ADE917562:ADE917577 TI917562:TI917577 JM917562:JM917577 Q917562:Q917577 WVY852026:WVY852041 WMC852026:WMC852041 WCG852026:WCG852041 VSK852026:VSK852041 VIO852026:VIO852041 UYS852026:UYS852041 UOW852026:UOW852041 UFA852026:UFA852041 TVE852026:TVE852041 TLI852026:TLI852041 TBM852026:TBM852041 SRQ852026:SRQ852041 SHU852026:SHU852041 RXY852026:RXY852041 ROC852026:ROC852041 REG852026:REG852041 QUK852026:QUK852041 QKO852026:QKO852041 QAS852026:QAS852041 PQW852026:PQW852041 PHA852026:PHA852041 OXE852026:OXE852041 ONI852026:ONI852041 ODM852026:ODM852041 NTQ852026:NTQ852041 NJU852026:NJU852041 MZY852026:MZY852041 MQC852026:MQC852041 MGG852026:MGG852041 LWK852026:LWK852041 LMO852026:LMO852041 LCS852026:LCS852041 KSW852026:KSW852041 KJA852026:KJA852041 JZE852026:JZE852041 JPI852026:JPI852041 JFM852026:JFM852041 IVQ852026:IVQ852041 ILU852026:ILU852041 IBY852026:IBY852041 HSC852026:HSC852041 HIG852026:HIG852041 GYK852026:GYK852041 GOO852026:GOO852041 GES852026:GES852041 FUW852026:FUW852041 FLA852026:FLA852041 FBE852026:FBE852041 ERI852026:ERI852041 EHM852026:EHM852041 DXQ852026:DXQ852041 DNU852026:DNU852041 DDY852026:DDY852041 CUC852026:CUC852041 CKG852026:CKG852041 CAK852026:CAK852041 BQO852026:BQO852041 BGS852026:BGS852041 AWW852026:AWW852041 ANA852026:ANA852041 ADE852026:ADE852041 TI852026:TI852041 JM852026:JM852041 Q852026:Q852041 WVY786490:WVY786505 WMC786490:WMC786505 WCG786490:WCG786505 VSK786490:VSK786505 VIO786490:VIO786505 UYS786490:UYS786505 UOW786490:UOW786505 UFA786490:UFA786505 TVE786490:TVE786505 TLI786490:TLI786505 TBM786490:TBM786505 SRQ786490:SRQ786505 SHU786490:SHU786505 RXY786490:RXY786505 ROC786490:ROC786505 REG786490:REG786505 QUK786490:QUK786505 QKO786490:QKO786505 QAS786490:QAS786505 PQW786490:PQW786505 PHA786490:PHA786505 OXE786490:OXE786505 ONI786490:ONI786505 ODM786490:ODM786505 NTQ786490:NTQ786505 NJU786490:NJU786505 MZY786490:MZY786505 MQC786490:MQC786505 MGG786490:MGG786505 LWK786490:LWK786505 LMO786490:LMO786505 LCS786490:LCS786505 KSW786490:KSW786505 KJA786490:KJA786505 JZE786490:JZE786505 JPI786490:JPI786505 JFM786490:JFM786505 IVQ786490:IVQ786505 ILU786490:ILU786505 IBY786490:IBY786505 HSC786490:HSC786505 HIG786490:HIG786505 GYK786490:GYK786505 GOO786490:GOO786505 GES786490:GES786505 FUW786490:FUW786505 FLA786490:FLA786505 FBE786490:FBE786505 ERI786490:ERI786505 EHM786490:EHM786505 DXQ786490:DXQ786505 DNU786490:DNU786505 DDY786490:DDY786505 CUC786490:CUC786505 CKG786490:CKG786505 CAK786490:CAK786505 BQO786490:BQO786505 BGS786490:BGS786505 AWW786490:AWW786505 ANA786490:ANA786505 ADE786490:ADE786505 TI786490:TI786505 JM786490:JM786505 Q786490:Q786505 WVY720954:WVY720969 WMC720954:WMC720969 WCG720954:WCG720969 VSK720954:VSK720969 VIO720954:VIO720969 UYS720954:UYS720969 UOW720954:UOW720969 UFA720954:UFA720969 TVE720954:TVE720969 TLI720954:TLI720969 TBM720954:TBM720969 SRQ720954:SRQ720969 SHU720954:SHU720969 RXY720954:RXY720969 ROC720954:ROC720969 REG720954:REG720969 QUK720954:QUK720969 QKO720954:QKO720969 QAS720954:QAS720969 PQW720954:PQW720969 PHA720954:PHA720969 OXE720954:OXE720969 ONI720954:ONI720969 ODM720954:ODM720969 NTQ720954:NTQ720969 NJU720954:NJU720969 MZY720954:MZY720969 MQC720954:MQC720969 MGG720954:MGG720969 LWK720954:LWK720969 LMO720954:LMO720969 LCS720954:LCS720969 KSW720954:KSW720969 KJA720954:KJA720969 JZE720954:JZE720969 JPI720954:JPI720969 JFM720954:JFM720969 IVQ720954:IVQ720969 ILU720954:ILU720969 IBY720954:IBY720969 HSC720954:HSC720969 HIG720954:HIG720969 GYK720954:GYK720969 GOO720954:GOO720969 GES720954:GES720969 FUW720954:FUW720969 FLA720954:FLA720969 FBE720954:FBE720969 ERI720954:ERI720969 EHM720954:EHM720969 DXQ720954:DXQ720969 DNU720954:DNU720969 DDY720954:DDY720969 CUC720954:CUC720969 CKG720954:CKG720969 CAK720954:CAK720969 BQO720954:BQO720969 BGS720954:BGS720969 AWW720954:AWW720969 ANA720954:ANA720969 ADE720954:ADE720969 TI720954:TI720969 JM720954:JM720969 Q720954:Q720969 WVY655418:WVY655433 WMC655418:WMC655433 WCG655418:WCG655433 VSK655418:VSK655433 VIO655418:VIO655433 UYS655418:UYS655433 UOW655418:UOW655433 UFA655418:UFA655433 TVE655418:TVE655433 TLI655418:TLI655433 TBM655418:TBM655433 SRQ655418:SRQ655433 SHU655418:SHU655433 RXY655418:RXY655433 ROC655418:ROC655433 REG655418:REG655433 QUK655418:QUK655433 QKO655418:QKO655433 QAS655418:QAS655433 PQW655418:PQW655433 PHA655418:PHA655433 OXE655418:OXE655433 ONI655418:ONI655433 ODM655418:ODM655433 NTQ655418:NTQ655433 NJU655418:NJU655433 MZY655418:MZY655433 MQC655418:MQC655433 MGG655418:MGG655433 LWK655418:LWK655433 LMO655418:LMO655433 LCS655418:LCS655433 KSW655418:KSW655433 KJA655418:KJA655433 JZE655418:JZE655433 JPI655418:JPI655433 JFM655418:JFM655433 IVQ655418:IVQ655433 ILU655418:ILU655433 IBY655418:IBY655433 HSC655418:HSC655433 HIG655418:HIG655433 GYK655418:GYK655433 GOO655418:GOO655433 GES655418:GES655433 FUW655418:FUW655433 FLA655418:FLA655433 FBE655418:FBE655433 ERI655418:ERI655433 EHM655418:EHM655433 DXQ655418:DXQ655433 DNU655418:DNU655433 DDY655418:DDY655433 CUC655418:CUC655433 CKG655418:CKG655433 CAK655418:CAK655433 BQO655418:BQO655433 BGS655418:BGS655433 AWW655418:AWW655433 ANA655418:ANA655433 ADE655418:ADE655433 TI655418:TI655433 JM655418:JM655433 Q655418:Q655433 WVY589882:WVY589897 WMC589882:WMC589897 WCG589882:WCG589897 VSK589882:VSK589897 VIO589882:VIO589897 UYS589882:UYS589897 UOW589882:UOW589897 UFA589882:UFA589897 TVE589882:TVE589897 TLI589882:TLI589897 TBM589882:TBM589897 SRQ589882:SRQ589897 SHU589882:SHU589897 RXY589882:RXY589897 ROC589882:ROC589897 REG589882:REG589897 QUK589882:QUK589897 QKO589882:QKO589897 QAS589882:QAS589897 PQW589882:PQW589897 PHA589882:PHA589897 OXE589882:OXE589897 ONI589882:ONI589897 ODM589882:ODM589897 NTQ589882:NTQ589897 NJU589882:NJU589897 MZY589882:MZY589897 MQC589882:MQC589897 MGG589882:MGG589897 LWK589882:LWK589897 LMO589882:LMO589897 LCS589882:LCS589897 KSW589882:KSW589897 KJA589882:KJA589897 JZE589882:JZE589897 JPI589882:JPI589897 JFM589882:JFM589897 IVQ589882:IVQ589897 ILU589882:ILU589897 IBY589882:IBY589897 HSC589882:HSC589897 HIG589882:HIG589897 GYK589882:GYK589897 GOO589882:GOO589897 GES589882:GES589897 FUW589882:FUW589897 FLA589882:FLA589897 FBE589882:FBE589897 ERI589882:ERI589897 EHM589882:EHM589897 DXQ589882:DXQ589897 DNU589882:DNU589897 DDY589882:DDY589897 CUC589882:CUC589897 CKG589882:CKG589897 CAK589882:CAK589897 BQO589882:BQO589897 BGS589882:BGS589897 AWW589882:AWW589897 ANA589882:ANA589897 ADE589882:ADE589897 TI589882:TI589897 JM589882:JM589897 Q589882:Q589897 WVY524346:WVY524361 WMC524346:WMC524361 WCG524346:WCG524361 VSK524346:VSK524361 VIO524346:VIO524361 UYS524346:UYS524361 UOW524346:UOW524361 UFA524346:UFA524361 TVE524346:TVE524361 TLI524346:TLI524361 TBM524346:TBM524361 SRQ524346:SRQ524361 SHU524346:SHU524361 RXY524346:RXY524361 ROC524346:ROC524361 REG524346:REG524361 QUK524346:QUK524361 QKO524346:QKO524361 QAS524346:QAS524361 PQW524346:PQW524361 PHA524346:PHA524361 OXE524346:OXE524361 ONI524346:ONI524361 ODM524346:ODM524361 NTQ524346:NTQ524361 NJU524346:NJU524361 MZY524346:MZY524361 MQC524346:MQC524361 MGG524346:MGG524361 LWK524346:LWK524361 LMO524346:LMO524361 LCS524346:LCS524361 KSW524346:KSW524361 KJA524346:KJA524361 JZE524346:JZE524361 JPI524346:JPI524361 JFM524346:JFM524361 IVQ524346:IVQ524361 ILU524346:ILU524361 IBY524346:IBY524361 HSC524346:HSC524361 HIG524346:HIG524361 GYK524346:GYK524361 GOO524346:GOO524361 GES524346:GES524361 FUW524346:FUW524361 FLA524346:FLA524361 FBE524346:FBE524361 ERI524346:ERI524361 EHM524346:EHM524361 DXQ524346:DXQ524361 DNU524346:DNU524361 DDY524346:DDY524361 CUC524346:CUC524361 CKG524346:CKG524361 CAK524346:CAK524361 BQO524346:BQO524361 BGS524346:BGS524361 AWW524346:AWW524361 ANA524346:ANA524361 ADE524346:ADE524361 TI524346:TI524361 JM524346:JM524361 Q524346:Q524361 WVY458810:WVY458825 WMC458810:WMC458825 WCG458810:WCG458825 VSK458810:VSK458825 VIO458810:VIO458825 UYS458810:UYS458825 UOW458810:UOW458825 UFA458810:UFA458825 TVE458810:TVE458825 TLI458810:TLI458825 TBM458810:TBM458825 SRQ458810:SRQ458825 SHU458810:SHU458825 RXY458810:RXY458825 ROC458810:ROC458825 REG458810:REG458825 QUK458810:QUK458825 QKO458810:QKO458825 QAS458810:QAS458825 PQW458810:PQW458825 PHA458810:PHA458825 OXE458810:OXE458825 ONI458810:ONI458825 ODM458810:ODM458825 NTQ458810:NTQ458825 NJU458810:NJU458825 MZY458810:MZY458825 MQC458810:MQC458825 MGG458810:MGG458825 LWK458810:LWK458825 LMO458810:LMO458825 LCS458810:LCS458825 KSW458810:KSW458825 KJA458810:KJA458825 JZE458810:JZE458825 JPI458810:JPI458825 JFM458810:JFM458825 IVQ458810:IVQ458825 ILU458810:ILU458825 IBY458810:IBY458825 HSC458810:HSC458825 HIG458810:HIG458825 GYK458810:GYK458825 GOO458810:GOO458825 GES458810:GES458825 FUW458810:FUW458825 FLA458810:FLA458825 FBE458810:FBE458825 ERI458810:ERI458825 EHM458810:EHM458825 DXQ458810:DXQ458825 DNU458810:DNU458825 DDY458810:DDY458825 CUC458810:CUC458825 CKG458810:CKG458825 CAK458810:CAK458825 BQO458810:BQO458825 BGS458810:BGS458825 AWW458810:AWW458825 ANA458810:ANA458825 ADE458810:ADE458825 TI458810:TI458825 JM458810:JM458825 Q458810:Q458825 WVY393274:WVY393289 WMC393274:WMC393289 WCG393274:WCG393289 VSK393274:VSK393289 VIO393274:VIO393289 UYS393274:UYS393289 UOW393274:UOW393289 UFA393274:UFA393289 TVE393274:TVE393289 TLI393274:TLI393289 TBM393274:TBM393289 SRQ393274:SRQ393289 SHU393274:SHU393289 RXY393274:RXY393289 ROC393274:ROC393289 REG393274:REG393289 QUK393274:QUK393289 QKO393274:QKO393289 QAS393274:QAS393289 PQW393274:PQW393289 PHA393274:PHA393289 OXE393274:OXE393289 ONI393274:ONI393289 ODM393274:ODM393289 NTQ393274:NTQ393289 NJU393274:NJU393289 MZY393274:MZY393289 MQC393274:MQC393289 MGG393274:MGG393289 LWK393274:LWK393289 LMO393274:LMO393289 LCS393274:LCS393289 KSW393274:KSW393289 KJA393274:KJA393289 JZE393274:JZE393289 JPI393274:JPI393289 JFM393274:JFM393289 IVQ393274:IVQ393289 ILU393274:ILU393289 IBY393274:IBY393289 HSC393274:HSC393289 HIG393274:HIG393289 GYK393274:GYK393289 GOO393274:GOO393289 GES393274:GES393289 FUW393274:FUW393289 FLA393274:FLA393289 FBE393274:FBE393289 ERI393274:ERI393289 EHM393274:EHM393289 DXQ393274:DXQ393289 DNU393274:DNU393289 DDY393274:DDY393289 CUC393274:CUC393289 CKG393274:CKG393289 CAK393274:CAK393289 BQO393274:BQO393289 BGS393274:BGS393289 AWW393274:AWW393289 ANA393274:ANA393289 ADE393274:ADE393289 TI393274:TI393289 JM393274:JM393289 Q393274:Q393289 WVY327738:WVY327753 WMC327738:WMC327753 WCG327738:WCG327753 VSK327738:VSK327753 VIO327738:VIO327753 UYS327738:UYS327753 UOW327738:UOW327753 UFA327738:UFA327753 TVE327738:TVE327753 TLI327738:TLI327753 TBM327738:TBM327753 SRQ327738:SRQ327753 SHU327738:SHU327753 RXY327738:RXY327753 ROC327738:ROC327753 REG327738:REG327753 QUK327738:QUK327753 QKO327738:QKO327753 QAS327738:QAS327753 PQW327738:PQW327753 PHA327738:PHA327753 OXE327738:OXE327753 ONI327738:ONI327753 ODM327738:ODM327753 NTQ327738:NTQ327753 NJU327738:NJU327753 MZY327738:MZY327753 MQC327738:MQC327753 MGG327738:MGG327753 LWK327738:LWK327753 LMO327738:LMO327753 LCS327738:LCS327753 KSW327738:KSW327753 KJA327738:KJA327753 JZE327738:JZE327753 JPI327738:JPI327753 JFM327738:JFM327753 IVQ327738:IVQ327753 ILU327738:ILU327753 IBY327738:IBY327753 HSC327738:HSC327753 HIG327738:HIG327753 GYK327738:GYK327753 GOO327738:GOO327753 GES327738:GES327753 FUW327738:FUW327753 FLA327738:FLA327753 FBE327738:FBE327753 ERI327738:ERI327753 EHM327738:EHM327753 DXQ327738:DXQ327753 DNU327738:DNU327753 DDY327738:DDY327753 CUC327738:CUC327753 CKG327738:CKG327753 CAK327738:CAK327753 BQO327738:BQO327753 BGS327738:BGS327753 AWW327738:AWW327753 ANA327738:ANA327753 ADE327738:ADE327753 TI327738:TI327753 JM327738:JM327753 Q327738:Q327753 WVY262202:WVY262217 WMC262202:WMC262217 WCG262202:WCG262217 VSK262202:VSK262217 VIO262202:VIO262217 UYS262202:UYS262217 UOW262202:UOW262217 UFA262202:UFA262217 TVE262202:TVE262217 TLI262202:TLI262217 TBM262202:TBM262217 SRQ262202:SRQ262217 SHU262202:SHU262217 RXY262202:RXY262217 ROC262202:ROC262217 REG262202:REG262217 QUK262202:QUK262217 QKO262202:QKO262217 QAS262202:QAS262217 PQW262202:PQW262217 PHA262202:PHA262217 OXE262202:OXE262217 ONI262202:ONI262217 ODM262202:ODM262217 NTQ262202:NTQ262217 NJU262202:NJU262217 MZY262202:MZY262217 MQC262202:MQC262217 MGG262202:MGG262217 LWK262202:LWK262217 LMO262202:LMO262217 LCS262202:LCS262217 KSW262202:KSW262217 KJA262202:KJA262217 JZE262202:JZE262217 JPI262202:JPI262217 JFM262202:JFM262217 IVQ262202:IVQ262217 ILU262202:ILU262217 IBY262202:IBY262217 HSC262202:HSC262217 HIG262202:HIG262217 GYK262202:GYK262217 GOO262202:GOO262217 GES262202:GES262217 FUW262202:FUW262217 FLA262202:FLA262217 FBE262202:FBE262217 ERI262202:ERI262217 EHM262202:EHM262217 DXQ262202:DXQ262217 DNU262202:DNU262217 DDY262202:DDY262217 CUC262202:CUC262217 CKG262202:CKG262217 CAK262202:CAK262217 BQO262202:BQO262217 BGS262202:BGS262217 AWW262202:AWW262217 ANA262202:ANA262217 ADE262202:ADE262217 TI262202:TI262217 JM262202:JM262217 Q262202:Q262217 WVY196666:WVY196681 WMC196666:WMC196681 WCG196666:WCG196681 VSK196666:VSK196681 VIO196666:VIO196681 UYS196666:UYS196681 UOW196666:UOW196681 UFA196666:UFA196681 TVE196666:TVE196681 TLI196666:TLI196681 TBM196666:TBM196681 SRQ196666:SRQ196681 SHU196666:SHU196681 RXY196666:RXY196681 ROC196666:ROC196681 REG196666:REG196681 QUK196666:QUK196681 QKO196666:QKO196681 QAS196666:QAS196681 PQW196666:PQW196681 PHA196666:PHA196681 OXE196666:OXE196681 ONI196666:ONI196681 ODM196666:ODM196681 NTQ196666:NTQ196681 NJU196666:NJU196681 MZY196666:MZY196681 MQC196666:MQC196681 MGG196666:MGG196681 LWK196666:LWK196681 LMO196666:LMO196681 LCS196666:LCS196681 KSW196666:KSW196681 KJA196666:KJA196681 JZE196666:JZE196681 JPI196666:JPI196681 JFM196666:JFM196681 IVQ196666:IVQ196681 ILU196666:ILU196681 IBY196666:IBY196681 HSC196666:HSC196681 HIG196666:HIG196681 GYK196666:GYK196681 GOO196666:GOO196681 GES196666:GES196681 FUW196666:FUW196681 FLA196666:FLA196681 FBE196666:FBE196681 ERI196666:ERI196681 EHM196666:EHM196681 DXQ196666:DXQ196681 DNU196666:DNU196681 DDY196666:DDY196681 CUC196666:CUC196681 CKG196666:CKG196681 CAK196666:CAK196681 BQO196666:BQO196681 BGS196666:BGS196681 AWW196666:AWW196681 ANA196666:ANA196681 ADE196666:ADE196681 TI196666:TI196681 JM196666:JM196681 Q196666:Q196681 WVY131130:WVY131145 WMC131130:WMC131145 WCG131130:WCG131145 VSK131130:VSK131145 VIO131130:VIO131145 UYS131130:UYS131145 UOW131130:UOW131145 UFA131130:UFA131145 TVE131130:TVE131145 TLI131130:TLI131145 TBM131130:TBM131145 SRQ131130:SRQ131145 SHU131130:SHU131145 RXY131130:RXY131145 ROC131130:ROC131145 REG131130:REG131145 QUK131130:QUK131145 QKO131130:QKO131145 QAS131130:QAS131145 PQW131130:PQW131145 PHA131130:PHA131145 OXE131130:OXE131145 ONI131130:ONI131145 ODM131130:ODM131145 NTQ131130:NTQ131145 NJU131130:NJU131145 MZY131130:MZY131145 MQC131130:MQC131145 MGG131130:MGG131145 LWK131130:LWK131145 LMO131130:LMO131145 LCS131130:LCS131145 KSW131130:KSW131145 KJA131130:KJA131145 JZE131130:JZE131145 JPI131130:JPI131145 JFM131130:JFM131145 IVQ131130:IVQ131145 ILU131130:ILU131145 IBY131130:IBY131145 HSC131130:HSC131145 HIG131130:HIG131145 GYK131130:GYK131145 GOO131130:GOO131145 GES131130:GES131145 FUW131130:FUW131145 FLA131130:FLA131145 FBE131130:FBE131145 ERI131130:ERI131145 EHM131130:EHM131145 DXQ131130:DXQ131145 DNU131130:DNU131145 DDY131130:DDY131145 CUC131130:CUC131145 CKG131130:CKG131145 CAK131130:CAK131145 BQO131130:BQO131145 BGS131130:BGS131145 AWW131130:AWW131145 ANA131130:ANA131145 ADE131130:ADE131145 TI131130:TI131145 JM131130:JM131145 Q131130:Q131145 WVY65594:WVY65609 WMC65594:WMC65609 WCG65594:WCG65609 VSK65594:VSK65609 VIO65594:VIO65609 UYS65594:UYS65609 UOW65594:UOW65609 UFA65594:UFA65609 TVE65594:TVE65609 TLI65594:TLI65609 TBM65594:TBM65609 SRQ65594:SRQ65609 SHU65594:SHU65609 RXY65594:RXY65609 ROC65594:ROC65609 REG65594:REG65609 QUK65594:QUK65609 QKO65594:QKO65609 QAS65594:QAS65609 PQW65594:PQW65609 PHA65594:PHA65609 OXE65594:OXE65609 ONI65594:ONI65609 ODM65594:ODM65609 NTQ65594:NTQ65609 NJU65594:NJU65609 MZY65594:MZY65609 MQC65594:MQC65609 MGG65594:MGG65609 LWK65594:LWK65609 LMO65594:LMO65609 LCS65594:LCS65609 KSW65594:KSW65609 KJA65594:KJA65609 JZE65594:JZE65609 JPI65594:JPI65609 JFM65594:JFM65609 IVQ65594:IVQ65609 ILU65594:ILU65609 IBY65594:IBY65609 HSC65594:HSC65609 HIG65594:HIG65609 GYK65594:GYK65609 GOO65594:GOO65609 GES65594:GES65609 FUW65594:FUW65609 FLA65594:FLA65609 FBE65594:FBE65609 ERI65594:ERI65609 EHM65594:EHM65609 DXQ65594:DXQ65609 DNU65594:DNU65609 DDY65594:DDY65609 CUC65594:CUC65609 CKG65594:CKG65609 CAK65594:CAK65609 BQO65594:BQO65609 BGS65594:BGS65609 AWW65594:AWW65609 ANA65594:ANA65609 ADE65594:ADE65609 TI65594:TI65609 JM65594:JM65609 Q65594:Q65609 WVY58:WVY73 WMC58:WMC73 WCG58:WCG73 VSK58:VSK73 VIO58:VIO73 UYS58:UYS73 UOW58:UOW73 UFA58:UFA73 TVE58:TVE73 TLI58:TLI73 TBM58:TBM73 SRQ58:SRQ73 SHU58:SHU73 RXY58:RXY73 ROC58:ROC73 REG58:REG73 QUK58:QUK73 QKO58:QKO73 QAS58:QAS73 PQW58:PQW73 PHA58:PHA73 OXE58:OXE73 ONI58:ONI73 ODM58:ODM73 NTQ58:NTQ73 NJU58:NJU73 MZY58:MZY73 MQC58:MQC73 MGG58:MGG73 LWK58:LWK73 LMO58:LMO73 LCS58:LCS73 KSW58:KSW73 KJA58:KJA73 JZE58:JZE73 JPI58:JPI73 JFM58:JFM73 IVQ58:IVQ73 ILU58:ILU73 IBY58:IBY73 HSC58:HSC73 HIG58:HIG73 GYK58:GYK73 GOO58:GOO73 GES58:GES73 FUW58:FUW73 FLA58:FLA73 FBE58:FBE73 ERI58:ERI73 EHM58:EHM73 DXQ58:DXQ73 DNU58:DNU73 DDY58:DDY73 CUC58:CUC73 CKG58:CKG73 CAK58:CAK73 BQO58:BQO73 BGS58:BGS73 AWW58:AWW73 ANA58:ANA73 ADE58:ADE73 TI58:TI73 JM58:JM73 Q58:Q73 WWN983098:WWN983113 WMR983098:WMR983113 WCV983098:WCV983113 VSZ983098:VSZ983113 VJD983098:VJD983113 UZH983098:UZH983113 UPL983098:UPL983113 UFP983098:UFP983113 TVT983098:TVT983113 TLX983098:TLX983113 TCB983098:TCB983113 SSF983098:SSF983113 SIJ983098:SIJ983113 RYN983098:RYN983113 ROR983098:ROR983113 REV983098:REV983113 QUZ983098:QUZ983113 QLD983098:QLD983113 QBH983098:QBH983113 PRL983098:PRL983113 PHP983098:PHP983113 OXT983098:OXT983113 ONX983098:ONX983113 OEB983098:OEB983113 NUF983098:NUF983113 NKJ983098:NKJ983113 NAN983098:NAN983113 MQR983098:MQR983113 MGV983098:MGV983113 LWZ983098:LWZ983113 LND983098:LND983113 LDH983098:LDH983113 KTL983098:KTL983113 KJP983098:KJP983113 JZT983098:JZT983113 JPX983098:JPX983113 JGB983098:JGB983113 IWF983098:IWF983113 IMJ983098:IMJ983113 ICN983098:ICN983113 HSR983098:HSR983113 HIV983098:HIV983113 GYZ983098:GYZ983113 GPD983098:GPD983113 GFH983098:GFH983113 FVL983098:FVL983113 FLP983098:FLP983113 FBT983098:FBT983113 ERX983098:ERX983113 EIB983098:EIB983113 DYF983098:DYF983113 DOJ983098:DOJ983113 DEN983098:DEN983113 CUR983098:CUR983113 CKV983098:CKV983113 CAZ983098:CAZ983113 BRD983098:BRD983113 BHH983098:BHH983113 AXL983098:AXL983113 ANP983098:ANP983113 ADT983098:ADT983113 TX983098:TX983113 KB983098:KB983113 AF983098:AF983113 WWN917562:WWN917577 WMR917562:WMR917577 WCV917562:WCV917577 VSZ917562:VSZ917577 VJD917562:VJD917577 UZH917562:UZH917577 UPL917562:UPL917577 UFP917562:UFP917577 TVT917562:TVT917577 TLX917562:TLX917577 TCB917562:TCB917577 SSF917562:SSF917577 SIJ917562:SIJ917577 RYN917562:RYN917577 ROR917562:ROR917577 REV917562:REV917577 QUZ917562:QUZ917577 QLD917562:QLD917577 QBH917562:QBH917577 PRL917562:PRL917577 PHP917562:PHP917577 OXT917562:OXT917577 ONX917562:ONX917577 OEB917562:OEB917577 NUF917562:NUF917577 NKJ917562:NKJ917577 NAN917562:NAN917577 MQR917562:MQR917577 MGV917562:MGV917577 LWZ917562:LWZ917577 LND917562:LND917577 LDH917562:LDH917577 KTL917562:KTL917577 KJP917562:KJP917577 JZT917562:JZT917577 JPX917562:JPX917577 JGB917562:JGB917577 IWF917562:IWF917577 IMJ917562:IMJ917577 ICN917562:ICN917577 HSR917562:HSR917577 HIV917562:HIV917577 GYZ917562:GYZ917577 GPD917562:GPD917577 GFH917562:GFH917577 FVL917562:FVL917577 FLP917562:FLP917577 FBT917562:FBT917577 ERX917562:ERX917577 EIB917562:EIB917577 DYF917562:DYF917577 DOJ917562:DOJ917577 DEN917562:DEN917577 CUR917562:CUR917577 CKV917562:CKV917577 CAZ917562:CAZ917577 BRD917562:BRD917577 BHH917562:BHH917577 AXL917562:AXL917577 ANP917562:ANP917577 ADT917562:ADT917577 TX917562:TX917577 KB917562:KB917577 AF917562:AF917577 WWN852026:WWN852041 WMR852026:WMR852041 WCV852026:WCV852041 VSZ852026:VSZ852041 VJD852026:VJD852041 UZH852026:UZH852041 UPL852026:UPL852041 UFP852026:UFP852041 TVT852026:TVT852041 TLX852026:TLX852041 TCB852026:TCB852041 SSF852026:SSF852041 SIJ852026:SIJ852041 RYN852026:RYN852041 ROR852026:ROR852041 REV852026:REV852041 QUZ852026:QUZ852041 QLD852026:QLD852041 QBH852026:QBH852041 PRL852026:PRL852041 PHP852026:PHP852041 OXT852026:OXT852041 ONX852026:ONX852041 OEB852026:OEB852041 NUF852026:NUF852041 NKJ852026:NKJ852041 NAN852026:NAN852041 MQR852026:MQR852041 MGV852026:MGV852041 LWZ852026:LWZ852041 LND852026:LND852041 LDH852026:LDH852041 KTL852026:KTL852041 KJP852026:KJP852041 JZT852026:JZT852041 JPX852026:JPX852041 JGB852026:JGB852041 IWF852026:IWF852041 IMJ852026:IMJ852041 ICN852026:ICN852041 HSR852026:HSR852041 HIV852026:HIV852041 GYZ852026:GYZ852041 GPD852026:GPD852041 GFH852026:GFH852041 FVL852026:FVL852041 FLP852026:FLP852041 FBT852026:FBT852041 ERX852026:ERX852041 EIB852026:EIB852041 DYF852026:DYF852041 DOJ852026:DOJ852041 DEN852026:DEN852041 CUR852026:CUR852041 CKV852026:CKV852041 CAZ852026:CAZ852041 BRD852026:BRD852041 BHH852026:BHH852041 AXL852026:AXL852041 ANP852026:ANP852041 ADT852026:ADT852041 TX852026:TX852041 KB852026:KB852041 AF852026:AF852041 WWN786490:WWN786505 WMR786490:WMR786505 WCV786490:WCV786505 VSZ786490:VSZ786505 VJD786490:VJD786505 UZH786490:UZH786505 UPL786490:UPL786505 UFP786490:UFP786505 TVT786490:TVT786505 TLX786490:TLX786505 TCB786490:TCB786505 SSF786490:SSF786505 SIJ786490:SIJ786505 RYN786490:RYN786505 ROR786490:ROR786505 REV786490:REV786505 QUZ786490:QUZ786505 QLD786490:QLD786505 QBH786490:QBH786505 PRL786490:PRL786505 PHP786490:PHP786505 OXT786490:OXT786505 ONX786490:ONX786505 OEB786490:OEB786505 NUF786490:NUF786505 NKJ786490:NKJ786505 NAN786490:NAN786505 MQR786490:MQR786505 MGV786490:MGV786505 LWZ786490:LWZ786505 LND786490:LND786505 LDH786490:LDH786505 KTL786490:KTL786505 KJP786490:KJP786505 JZT786490:JZT786505 JPX786490:JPX786505 JGB786490:JGB786505 IWF786490:IWF786505 IMJ786490:IMJ786505 ICN786490:ICN786505 HSR786490:HSR786505 HIV786490:HIV786505 GYZ786490:GYZ786505 GPD786490:GPD786505 GFH786490:GFH786505 FVL786490:FVL786505 FLP786490:FLP786505 FBT786490:FBT786505 ERX786490:ERX786505 EIB786490:EIB786505 DYF786490:DYF786505 DOJ786490:DOJ786505 DEN786490:DEN786505 CUR786490:CUR786505 CKV786490:CKV786505 CAZ786490:CAZ786505 BRD786490:BRD786505 BHH786490:BHH786505 AXL786490:AXL786505 ANP786490:ANP786505 ADT786490:ADT786505 TX786490:TX786505 KB786490:KB786505 AF786490:AF786505 WWN720954:WWN720969 WMR720954:WMR720969 WCV720954:WCV720969 VSZ720954:VSZ720969 VJD720954:VJD720969 UZH720954:UZH720969 UPL720954:UPL720969 UFP720954:UFP720969 TVT720954:TVT720969 TLX720954:TLX720969 TCB720954:TCB720969 SSF720954:SSF720969 SIJ720954:SIJ720969 RYN720954:RYN720969 ROR720954:ROR720969 REV720954:REV720969 QUZ720954:QUZ720969 QLD720954:QLD720969 QBH720954:QBH720969 PRL720954:PRL720969 PHP720954:PHP720969 OXT720954:OXT720969 ONX720954:ONX720969 OEB720954:OEB720969 NUF720954:NUF720969 NKJ720954:NKJ720969 NAN720954:NAN720969 MQR720954:MQR720969 MGV720954:MGV720969 LWZ720954:LWZ720969 LND720954:LND720969 LDH720954:LDH720969 KTL720954:KTL720969 KJP720954:KJP720969 JZT720954:JZT720969 JPX720954:JPX720969 JGB720954:JGB720969 IWF720954:IWF720969 IMJ720954:IMJ720969 ICN720954:ICN720969 HSR720954:HSR720969 HIV720954:HIV720969 GYZ720954:GYZ720969 GPD720954:GPD720969 GFH720954:GFH720969 FVL720954:FVL720969 FLP720954:FLP720969 FBT720954:FBT720969 ERX720954:ERX720969 EIB720954:EIB720969 DYF720954:DYF720969 DOJ720954:DOJ720969 DEN720954:DEN720969 CUR720954:CUR720969 CKV720954:CKV720969 CAZ720954:CAZ720969 BRD720954:BRD720969 BHH720954:BHH720969 AXL720954:AXL720969 ANP720954:ANP720969 ADT720954:ADT720969 TX720954:TX720969 KB720954:KB720969 AF720954:AF720969 WWN655418:WWN655433 WMR655418:WMR655433 WCV655418:WCV655433 VSZ655418:VSZ655433 VJD655418:VJD655433 UZH655418:UZH655433 UPL655418:UPL655433 UFP655418:UFP655433 TVT655418:TVT655433 TLX655418:TLX655433 TCB655418:TCB655433 SSF655418:SSF655433 SIJ655418:SIJ655433 RYN655418:RYN655433 ROR655418:ROR655433 REV655418:REV655433 QUZ655418:QUZ655433 QLD655418:QLD655433 QBH655418:QBH655433 PRL655418:PRL655433 PHP655418:PHP655433 OXT655418:OXT655433 ONX655418:ONX655433 OEB655418:OEB655433 NUF655418:NUF655433 NKJ655418:NKJ655433 NAN655418:NAN655433 MQR655418:MQR655433 MGV655418:MGV655433 LWZ655418:LWZ655433 LND655418:LND655433 LDH655418:LDH655433 KTL655418:KTL655433 KJP655418:KJP655433 JZT655418:JZT655433 JPX655418:JPX655433 JGB655418:JGB655433 IWF655418:IWF655433 IMJ655418:IMJ655433 ICN655418:ICN655433 HSR655418:HSR655433 HIV655418:HIV655433 GYZ655418:GYZ655433 GPD655418:GPD655433 GFH655418:GFH655433 FVL655418:FVL655433 FLP655418:FLP655433 FBT655418:FBT655433 ERX655418:ERX655433 EIB655418:EIB655433 DYF655418:DYF655433 DOJ655418:DOJ655433 DEN655418:DEN655433 CUR655418:CUR655433 CKV655418:CKV655433 CAZ655418:CAZ655433 BRD655418:BRD655433 BHH655418:BHH655433 AXL655418:AXL655433 ANP655418:ANP655433 ADT655418:ADT655433 TX655418:TX655433 KB655418:KB655433 AF655418:AF655433 WWN589882:WWN589897 WMR589882:WMR589897 WCV589882:WCV589897 VSZ589882:VSZ589897 VJD589882:VJD589897 UZH589882:UZH589897 UPL589882:UPL589897 UFP589882:UFP589897 TVT589882:TVT589897 TLX589882:TLX589897 TCB589882:TCB589897 SSF589882:SSF589897 SIJ589882:SIJ589897 RYN589882:RYN589897 ROR589882:ROR589897 REV589882:REV589897 QUZ589882:QUZ589897 QLD589882:QLD589897 QBH589882:QBH589897 PRL589882:PRL589897 PHP589882:PHP589897 OXT589882:OXT589897 ONX589882:ONX589897 OEB589882:OEB589897 NUF589882:NUF589897 NKJ589882:NKJ589897 NAN589882:NAN589897 MQR589882:MQR589897 MGV589882:MGV589897 LWZ589882:LWZ589897 LND589882:LND589897 LDH589882:LDH589897 KTL589882:KTL589897 KJP589882:KJP589897 JZT589882:JZT589897 JPX589882:JPX589897 JGB589882:JGB589897 IWF589882:IWF589897 IMJ589882:IMJ589897 ICN589882:ICN589897 HSR589882:HSR589897 HIV589882:HIV589897 GYZ589882:GYZ589897 GPD589882:GPD589897 GFH589882:GFH589897 FVL589882:FVL589897 FLP589882:FLP589897 FBT589882:FBT589897 ERX589882:ERX589897 EIB589882:EIB589897 DYF589882:DYF589897 DOJ589882:DOJ589897 DEN589882:DEN589897 CUR589882:CUR589897 CKV589882:CKV589897 CAZ589882:CAZ589897 BRD589882:BRD589897 BHH589882:BHH589897 AXL589882:AXL589897 ANP589882:ANP589897 ADT589882:ADT589897 TX589882:TX589897 KB589882:KB589897 AF589882:AF589897 WWN524346:WWN524361 WMR524346:WMR524361 WCV524346:WCV524361 VSZ524346:VSZ524361 VJD524346:VJD524361 UZH524346:UZH524361 UPL524346:UPL524361 UFP524346:UFP524361 TVT524346:TVT524361 TLX524346:TLX524361 TCB524346:TCB524361 SSF524346:SSF524361 SIJ524346:SIJ524361 RYN524346:RYN524361 ROR524346:ROR524361 REV524346:REV524361 QUZ524346:QUZ524361 QLD524346:QLD524361 QBH524346:QBH524361 PRL524346:PRL524361 PHP524346:PHP524361 OXT524346:OXT524361 ONX524346:ONX524361 OEB524346:OEB524361 NUF524346:NUF524361 NKJ524346:NKJ524361 NAN524346:NAN524361 MQR524346:MQR524361 MGV524346:MGV524361 LWZ524346:LWZ524361 LND524346:LND524361 LDH524346:LDH524361 KTL524346:KTL524361 KJP524346:KJP524361 JZT524346:JZT524361 JPX524346:JPX524361 JGB524346:JGB524361 IWF524346:IWF524361 IMJ524346:IMJ524361 ICN524346:ICN524361 HSR524346:HSR524361 HIV524346:HIV524361 GYZ524346:GYZ524361 GPD524346:GPD524361 GFH524346:GFH524361 FVL524346:FVL524361 FLP524346:FLP524361 FBT524346:FBT524361 ERX524346:ERX524361 EIB524346:EIB524361 DYF524346:DYF524361 DOJ524346:DOJ524361 DEN524346:DEN524361 CUR524346:CUR524361 CKV524346:CKV524361 CAZ524346:CAZ524361 BRD524346:BRD524361 BHH524346:BHH524361 AXL524346:AXL524361 ANP524346:ANP524361 ADT524346:ADT524361 TX524346:TX524361 KB524346:KB524361 AF524346:AF524361 WWN458810:WWN458825 WMR458810:WMR458825 WCV458810:WCV458825 VSZ458810:VSZ458825 VJD458810:VJD458825 UZH458810:UZH458825 UPL458810:UPL458825 UFP458810:UFP458825 TVT458810:TVT458825 TLX458810:TLX458825 TCB458810:TCB458825 SSF458810:SSF458825 SIJ458810:SIJ458825 RYN458810:RYN458825 ROR458810:ROR458825 REV458810:REV458825 QUZ458810:QUZ458825 QLD458810:QLD458825 QBH458810:QBH458825 PRL458810:PRL458825 PHP458810:PHP458825 OXT458810:OXT458825 ONX458810:ONX458825 OEB458810:OEB458825 NUF458810:NUF458825 NKJ458810:NKJ458825 NAN458810:NAN458825 MQR458810:MQR458825 MGV458810:MGV458825 LWZ458810:LWZ458825 LND458810:LND458825 LDH458810:LDH458825 KTL458810:KTL458825 KJP458810:KJP458825 JZT458810:JZT458825 JPX458810:JPX458825 JGB458810:JGB458825 IWF458810:IWF458825 IMJ458810:IMJ458825 ICN458810:ICN458825 HSR458810:HSR458825 HIV458810:HIV458825 GYZ458810:GYZ458825 GPD458810:GPD458825 GFH458810:GFH458825 FVL458810:FVL458825 FLP458810:FLP458825 FBT458810:FBT458825 ERX458810:ERX458825 EIB458810:EIB458825 DYF458810:DYF458825 DOJ458810:DOJ458825 DEN458810:DEN458825 CUR458810:CUR458825 CKV458810:CKV458825 CAZ458810:CAZ458825 BRD458810:BRD458825 BHH458810:BHH458825 AXL458810:AXL458825 ANP458810:ANP458825 ADT458810:ADT458825 TX458810:TX458825 KB458810:KB458825 AF458810:AF458825 WWN393274:WWN393289 WMR393274:WMR393289 WCV393274:WCV393289 VSZ393274:VSZ393289 VJD393274:VJD393289 UZH393274:UZH393289 UPL393274:UPL393289 UFP393274:UFP393289 TVT393274:TVT393289 TLX393274:TLX393289 TCB393274:TCB393289 SSF393274:SSF393289 SIJ393274:SIJ393289 RYN393274:RYN393289 ROR393274:ROR393289 REV393274:REV393289 QUZ393274:QUZ393289 QLD393274:QLD393289 QBH393274:QBH393289 PRL393274:PRL393289 PHP393274:PHP393289 OXT393274:OXT393289 ONX393274:ONX393289 OEB393274:OEB393289 NUF393274:NUF393289 NKJ393274:NKJ393289 NAN393274:NAN393289 MQR393274:MQR393289 MGV393274:MGV393289 LWZ393274:LWZ393289 LND393274:LND393289 LDH393274:LDH393289 KTL393274:KTL393289 KJP393274:KJP393289 JZT393274:JZT393289 JPX393274:JPX393289 JGB393274:JGB393289 IWF393274:IWF393289 IMJ393274:IMJ393289 ICN393274:ICN393289 HSR393274:HSR393289 HIV393274:HIV393289 GYZ393274:GYZ393289 GPD393274:GPD393289 GFH393274:GFH393289 FVL393274:FVL393289 FLP393274:FLP393289 FBT393274:FBT393289 ERX393274:ERX393289 EIB393274:EIB393289 DYF393274:DYF393289 DOJ393274:DOJ393289 DEN393274:DEN393289 CUR393274:CUR393289 CKV393274:CKV393289 CAZ393274:CAZ393289 BRD393274:BRD393289 BHH393274:BHH393289 AXL393274:AXL393289 ANP393274:ANP393289 ADT393274:ADT393289 TX393274:TX393289 KB393274:KB393289 AF393274:AF393289 WWN327738:WWN327753 WMR327738:WMR327753 WCV327738:WCV327753 VSZ327738:VSZ327753 VJD327738:VJD327753 UZH327738:UZH327753 UPL327738:UPL327753 UFP327738:UFP327753 TVT327738:TVT327753 TLX327738:TLX327753 TCB327738:TCB327753 SSF327738:SSF327753 SIJ327738:SIJ327753 RYN327738:RYN327753 ROR327738:ROR327753 REV327738:REV327753 QUZ327738:QUZ327753 QLD327738:QLD327753 QBH327738:QBH327753 PRL327738:PRL327753 PHP327738:PHP327753 OXT327738:OXT327753 ONX327738:ONX327753 OEB327738:OEB327753 NUF327738:NUF327753 NKJ327738:NKJ327753 NAN327738:NAN327753 MQR327738:MQR327753 MGV327738:MGV327753 LWZ327738:LWZ327753 LND327738:LND327753 LDH327738:LDH327753 KTL327738:KTL327753 KJP327738:KJP327753 JZT327738:JZT327753 JPX327738:JPX327753 JGB327738:JGB327753 IWF327738:IWF327753 IMJ327738:IMJ327753 ICN327738:ICN327753 HSR327738:HSR327753 HIV327738:HIV327753 GYZ327738:GYZ327753 GPD327738:GPD327753 GFH327738:GFH327753 FVL327738:FVL327753 FLP327738:FLP327753 FBT327738:FBT327753 ERX327738:ERX327753 EIB327738:EIB327753 DYF327738:DYF327753 DOJ327738:DOJ327753 DEN327738:DEN327753 CUR327738:CUR327753 CKV327738:CKV327753 CAZ327738:CAZ327753 BRD327738:BRD327753 BHH327738:BHH327753 AXL327738:AXL327753 ANP327738:ANP327753 ADT327738:ADT327753 TX327738:TX327753 KB327738:KB327753 AF327738:AF327753 WWN262202:WWN262217 WMR262202:WMR262217 WCV262202:WCV262217 VSZ262202:VSZ262217 VJD262202:VJD262217 UZH262202:UZH262217 UPL262202:UPL262217 UFP262202:UFP262217 TVT262202:TVT262217 TLX262202:TLX262217 TCB262202:TCB262217 SSF262202:SSF262217 SIJ262202:SIJ262217 RYN262202:RYN262217 ROR262202:ROR262217 REV262202:REV262217 QUZ262202:QUZ262217 QLD262202:QLD262217 QBH262202:QBH262217 PRL262202:PRL262217 PHP262202:PHP262217 OXT262202:OXT262217 ONX262202:ONX262217 OEB262202:OEB262217 NUF262202:NUF262217 NKJ262202:NKJ262217 NAN262202:NAN262217 MQR262202:MQR262217 MGV262202:MGV262217 LWZ262202:LWZ262217 LND262202:LND262217 LDH262202:LDH262217 KTL262202:KTL262217 KJP262202:KJP262217 JZT262202:JZT262217 JPX262202:JPX262217 JGB262202:JGB262217 IWF262202:IWF262217 IMJ262202:IMJ262217 ICN262202:ICN262217 HSR262202:HSR262217 HIV262202:HIV262217 GYZ262202:GYZ262217 GPD262202:GPD262217 GFH262202:GFH262217 FVL262202:FVL262217 FLP262202:FLP262217 FBT262202:FBT262217 ERX262202:ERX262217 EIB262202:EIB262217 DYF262202:DYF262217 DOJ262202:DOJ262217 DEN262202:DEN262217 CUR262202:CUR262217 CKV262202:CKV262217 CAZ262202:CAZ262217 BRD262202:BRD262217 BHH262202:BHH262217 AXL262202:AXL262217 ANP262202:ANP262217 ADT262202:ADT262217 TX262202:TX262217 KB262202:KB262217 AF262202:AF262217 WWN196666:WWN196681 WMR196666:WMR196681 WCV196666:WCV196681 VSZ196666:VSZ196681 VJD196666:VJD196681 UZH196666:UZH196681 UPL196666:UPL196681 UFP196666:UFP196681 TVT196666:TVT196681 TLX196666:TLX196681 TCB196666:TCB196681 SSF196666:SSF196681 SIJ196666:SIJ196681 RYN196666:RYN196681 ROR196666:ROR196681 REV196666:REV196681 QUZ196666:QUZ196681 QLD196666:QLD196681 QBH196666:QBH196681 PRL196666:PRL196681 PHP196666:PHP196681 OXT196666:OXT196681 ONX196666:ONX196681 OEB196666:OEB196681 NUF196666:NUF196681 NKJ196666:NKJ196681 NAN196666:NAN196681 MQR196666:MQR196681 MGV196666:MGV196681 LWZ196666:LWZ196681 LND196666:LND196681 LDH196666:LDH196681 KTL196666:KTL196681 KJP196666:KJP196681 JZT196666:JZT196681 JPX196666:JPX196681 JGB196666:JGB196681 IWF196666:IWF196681 IMJ196666:IMJ196681 ICN196666:ICN196681 HSR196666:HSR196681 HIV196666:HIV196681 GYZ196666:GYZ196681 GPD196666:GPD196681 GFH196666:GFH196681 FVL196666:FVL196681 FLP196666:FLP196681 FBT196666:FBT196681 ERX196666:ERX196681 EIB196666:EIB196681 DYF196666:DYF196681 DOJ196666:DOJ196681 DEN196666:DEN196681 CUR196666:CUR196681 CKV196666:CKV196681 CAZ196666:CAZ196681 BRD196666:BRD196681 BHH196666:BHH196681 AXL196666:AXL196681 ANP196666:ANP196681 ADT196666:ADT196681 TX196666:TX196681 KB196666:KB196681 AF196666:AF196681 WWN131130:WWN131145 WMR131130:WMR131145 WCV131130:WCV131145 VSZ131130:VSZ131145 VJD131130:VJD131145 UZH131130:UZH131145 UPL131130:UPL131145 UFP131130:UFP131145 TVT131130:TVT131145 TLX131130:TLX131145 TCB131130:TCB131145 SSF131130:SSF131145 SIJ131130:SIJ131145 RYN131130:RYN131145 ROR131130:ROR131145 REV131130:REV131145 QUZ131130:QUZ131145 QLD131130:QLD131145 QBH131130:QBH131145 PRL131130:PRL131145 PHP131130:PHP131145 OXT131130:OXT131145 ONX131130:ONX131145 OEB131130:OEB131145 NUF131130:NUF131145 NKJ131130:NKJ131145 NAN131130:NAN131145 MQR131130:MQR131145 MGV131130:MGV131145 LWZ131130:LWZ131145 LND131130:LND131145 LDH131130:LDH131145 KTL131130:KTL131145 KJP131130:KJP131145 JZT131130:JZT131145 JPX131130:JPX131145 JGB131130:JGB131145 IWF131130:IWF131145 IMJ131130:IMJ131145 ICN131130:ICN131145 HSR131130:HSR131145 HIV131130:HIV131145 GYZ131130:GYZ131145 GPD131130:GPD131145 GFH131130:GFH131145 FVL131130:FVL131145 FLP131130:FLP131145 FBT131130:FBT131145 ERX131130:ERX131145 EIB131130:EIB131145 DYF131130:DYF131145 DOJ131130:DOJ131145 DEN131130:DEN131145 CUR131130:CUR131145 CKV131130:CKV131145 CAZ131130:CAZ131145 BRD131130:BRD131145 BHH131130:BHH131145 AXL131130:AXL131145 ANP131130:ANP131145 ADT131130:ADT131145 TX131130:TX131145 KB131130:KB131145 AF131130:AF131145 WWN65594:WWN65609 WMR65594:WMR65609 WCV65594:WCV65609 VSZ65594:VSZ65609 VJD65594:VJD65609 UZH65594:UZH65609 UPL65594:UPL65609 UFP65594:UFP65609 TVT65594:TVT65609 TLX65594:TLX65609 TCB65594:TCB65609 SSF65594:SSF65609 SIJ65594:SIJ65609 RYN65594:RYN65609 ROR65594:ROR65609 REV65594:REV65609 QUZ65594:QUZ65609 QLD65594:QLD65609 QBH65594:QBH65609 PRL65594:PRL65609 PHP65594:PHP65609 OXT65594:OXT65609 ONX65594:ONX65609 OEB65594:OEB65609 NUF65594:NUF65609 NKJ65594:NKJ65609 NAN65594:NAN65609 MQR65594:MQR65609 MGV65594:MGV65609 LWZ65594:LWZ65609 LND65594:LND65609 LDH65594:LDH65609 KTL65594:KTL65609 KJP65594:KJP65609 JZT65594:JZT65609 JPX65594:JPX65609 JGB65594:JGB65609 IWF65594:IWF65609 IMJ65594:IMJ65609 ICN65594:ICN65609 HSR65594:HSR65609 HIV65594:HIV65609 GYZ65594:GYZ65609 GPD65594:GPD65609 GFH65594:GFH65609 FVL65594:FVL65609 FLP65594:FLP65609 FBT65594:FBT65609 ERX65594:ERX65609 EIB65594:EIB65609 DYF65594:DYF65609 DOJ65594:DOJ65609 DEN65594:DEN65609 CUR65594:CUR65609 CKV65594:CKV65609 CAZ65594:CAZ65609 BRD65594:BRD65609 BHH65594:BHH65609 AXL65594:AXL65609 ANP65594:ANP65609 ADT65594:ADT65609 TX65594:TX65609 KB65594:KB65609 AF65594:AF65609 WWN58:WWN73 WMR58:WMR73 WCV58:WCV73 VSZ58:VSZ73 VJD58:VJD73 UZH58:UZH73 UPL58:UPL73 UFP58:UFP73 TVT58:TVT73 TLX58:TLX73 TCB58:TCB73 SSF58:SSF73 SIJ58:SIJ73 RYN58:RYN73 ROR58:ROR73 REV58:REV73 QUZ58:QUZ73 QLD58:QLD73 QBH58:QBH73 PRL58:PRL73 PHP58:PHP73 OXT58:OXT73 ONX58:ONX73 OEB58:OEB73 NUF58:NUF73 NKJ58:NKJ73 NAN58:NAN73 MQR58:MQR73 MGV58:MGV73 LWZ58:LWZ73 LND58:LND73 LDH58:LDH73 KTL58:KTL73 KJP58:KJP73 JZT58:JZT73 JPX58:JPX73 JGB58:JGB73 IWF58:IWF73 IMJ58:IMJ73 ICN58:ICN73 HSR58:HSR73 HIV58:HIV73 GYZ58:GYZ73 GPD58:GPD73 GFH58:GFH73 FVL58:FVL73 FLP58:FLP73 FBT58:FBT73 ERX58:ERX73 EIB58:EIB73 DYF58:DYF73 DOJ58:DOJ73 DEN58:DEN73 CUR58:CUR73 CKV58:CKV73 CAZ58:CAZ73 BRD58:BRD73 BHH58:BHH73 AXL58:AXL73 ANP58:ANP73 ADT58:ADT73 TX58:TX73 KB58:KB73" xr:uid="{43742DB3-B340-4F2E-BCD5-E57654A4A034}">
      <formula1>$R$99:$R$110</formula1>
    </dataValidation>
    <dataValidation type="list" allowBlank="1" showInputMessage="1" showErrorMessage="1" sqref="N58:O73 WVV983098:WVW983113 WLZ983098:WMA983113 WCD983098:WCE983113 VSH983098:VSI983113 VIL983098:VIM983113 UYP983098:UYQ983113 UOT983098:UOU983113 UEX983098:UEY983113 TVB983098:TVC983113 TLF983098:TLG983113 TBJ983098:TBK983113 SRN983098:SRO983113 SHR983098:SHS983113 RXV983098:RXW983113 RNZ983098:ROA983113 RED983098:REE983113 QUH983098:QUI983113 QKL983098:QKM983113 QAP983098:QAQ983113 PQT983098:PQU983113 PGX983098:PGY983113 OXB983098:OXC983113 ONF983098:ONG983113 ODJ983098:ODK983113 NTN983098:NTO983113 NJR983098:NJS983113 MZV983098:MZW983113 MPZ983098:MQA983113 MGD983098:MGE983113 LWH983098:LWI983113 LML983098:LMM983113 LCP983098:LCQ983113 KST983098:KSU983113 KIX983098:KIY983113 JZB983098:JZC983113 JPF983098:JPG983113 JFJ983098:JFK983113 IVN983098:IVO983113 ILR983098:ILS983113 IBV983098:IBW983113 HRZ983098:HSA983113 HID983098:HIE983113 GYH983098:GYI983113 GOL983098:GOM983113 GEP983098:GEQ983113 FUT983098:FUU983113 FKX983098:FKY983113 FBB983098:FBC983113 ERF983098:ERG983113 EHJ983098:EHK983113 DXN983098:DXO983113 DNR983098:DNS983113 DDV983098:DDW983113 CTZ983098:CUA983113 CKD983098:CKE983113 CAH983098:CAI983113 BQL983098:BQM983113 BGP983098:BGQ983113 AWT983098:AWU983113 AMX983098:AMY983113 ADB983098:ADC983113 TF983098:TG983113 JJ983098:JK983113 N983098:O983113 WVV917562:WVW917577 WLZ917562:WMA917577 WCD917562:WCE917577 VSH917562:VSI917577 VIL917562:VIM917577 UYP917562:UYQ917577 UOT917562:UOU917577 UEX917562:UEY917577 TVB917562:TVC917577 TLF917562:TLG917577 TBJ917562:TBK917577 SRN917562:SRO917577 SHR917562:SHS917577 RXV917562:RXW917577 RNZ917562:ROA917577 RED917562:REE917577 QUH917562:QUI917577 QKL917562:QKM917577 QAP917562:QAQ917577 PQT917562:PQU917577 PGX917562:PGY917577 OXB917562:OXC917577 ONF917562:ONG917577 ODJ917562:ODK917577 NTN917562:NTO917577 NJR917562:NJS917577 MZV917562:MZW917577 MPZ917562:MQA917577 MGD917562:MGE917577 LWH917562:LWI917577 LML917562:LMM917577 LCP917562:LCQ917577 KST917562:KSU917577 KIX917562:KIY917577 JZB917562:JZC917577 JPF917562:JPG917577 JFJ917562:JFK917577 IVN917562:IVO917577 ILR917562:ILS917577 IBV917562:IBW917577 HRZ917562:HSA917577 HID917562:HIE917577 GYH917562:GYI917577 GOL917562:GOM917577 GEP917562:GEQ917577 FUT917562:FUU917577 FKX917562:FKY917577 FBB917562:FBC917577 ERF917562:ERG917577 EHJ917562:EHK917577 DXN917562:DXO917577 DNR917562:DNS917577 DDV917562:DDW917577 CTZ917562:CUA917577 CKD917562:CKE917577 CAH917562:CAI917577 BQL917562:BQM917577 BGP917562:BGQ917577 AWT917562:AWU917577 AMX917562:AMY917577 ADB917562:ADC917577 TF917562:TG917577 JJ917562:JK917577 N917562:O917577 WVV852026:WVW852041 WLZ852026:WMA852041 WCD852026:WCE852041 VSH852026:VSI852041 VIL852026:VIM852041 UYP852026:UYQ852041 UOT852026:UOU852041 UEX852026:UEY852041 TVB852026:TVC852041 TLF852026:TLG852041 TBJ852026:TBK852041 SRN852026:SRO852041 SHR852026:SHS852041 RXV852026:RXW852041 RNZ852026:ROA852041 RED852026:REE852041 QUH852026:QUI852041 QKL852026:QKM852041 QAP852026:QAQ852041 PQT852026:PQU852041 PGX852026:PGY852041 OXB852026:OXC852041 ONF852026:ONG852041 ODJ852026:ODK852041 NTN852026:NTO852041 NJR852026:NJS852041 MZV852026:MZW852041 MPZ852026:MQA852041 MGD852026:MGE852041 LWH852026:LWI852041 LML852026:LMM852041 LCP852026:LCQ852041 KST852026:KSU852041 KIX852026:KIY852041 JZB852026:JZC852041 JPF852026:JPG852041 JFJ852026:JFK852041 IVN852026:IVO852041 ILR852026:ILS852041 IBV852026:IBW852041 HRZ852026:HSA852041 HID852026:HIE852041 GYH852026:GYI852041 GOL852026:GOM852041 GEP852026:GEQ852041 FUT852026:FUU852041 FKX852026:FKY852041 FBB852026:FBC852041 ERF852026:ERG852041 EHJ852026:EHK852041 DXN852026:DXO852041 DNR852026:DNS852041 DDV852026:DDW852041 CTZ852026:CUA852041 CKD852026:CKE852041 CAH852026:CAI852041 BQL852026:BQM852041 BGP852026:BGQ852041 AWT852026:AWU852041 AMX852026:AMY852041 ADB852026:ADC852041 TF852026:TG852041 JJ852026:JK852041 N852026:O852041 WVV786490:WVW786505 WLZ786490:WMA786505 WCD786490:WCE786505 VSH786490:VSI786505 VIL786490:VIM786505 UYP786490:UYQ786505 UOT786490:UOU786505 UEX786490:UEY786505 TVB786490:TVC786505 TLF786490:TLG786505 TBJ786490:TBK786505 SRN786490:SRO786505 SHR786490:SHS786505 RXV786490:RXW786505 RNZ786490:ROA786505 RED786490:REE786505 QUH786490:QUI786505 QKL786490:QKM786505 QAP786490:QAQ786505 PQT786490:PQU786505 PGX786490:PGY786505 OXB786490:OXC786505 ONF786490:ONG786505 ODJ786490:ODK786505 NTN786490:NTO786505 NJR786490:NJS786505 MZV786490:MZW786505 MPZ786490:MQA786505 MGD786490:MGE786505 LWH786490:LWI786505 LML786490:LMM786505 LCP786490:LCQ786505 KST786490:KSU786505 KIX786490:KIY786505 JZB786490:JZC786505 JPF786490:JPG786505 JFJ786490:JFK786505 IVN786490:IVO786505 ILR786490:ILS786505 IBV786490:IBW786505 HRZ786490:HSA786505 HID786490:HIE786505 GYH786490:GYI786505 GOL786490:GOM786505 GEP786490:GEQ786505 FUT786490:FUU786505 FKX786490:FKY786505 FBB786490:FBC786505 ERF786490:ERG786505 EHJ786490:EHK786505 DXN786490:DXO786505 DNR786490:DNS786505 DDV786490:DDW786505 CTZ786490:CUA786505 CKD786490:CKE786505 CAH786490:CAI786505 BQL786490:BQM786505 BGP786490:BGQ786505 AWT786490:AWU786505 AMX786490:AMY786505 ADB786490:ADC786505 TF786490:TG786505 JJ786490:JK786505 N786490:O786505 WVV720954:WVW720969 WLZ720954:WMA720969 WCD720954:WCE720969 VSH720954:VSI720969 VIL720954:VIM720969 UYP720954:UYQ720969 UOT720954:UOU720969 UEX720954:UEY720969 TVB720954:TVC720969 TLF720954:TLG720969 TBJ720954:TBK720969 SRN720954:SRO720969 SHR720954:SHS720969 RXV720954:RXW720969 RNZ720954:ROA720969 RED720954:REE720969 QUH720954:QUI720969 QKL720954:QKM720969 QAP720954:QAQ720969 PQT720954:PQU720969 PGX720954:PGY720969 OXB720954:OXC720969 ONF720954:ONG720969 ODJ720954:ODK720969 NTN720954:NTO720969 NJR720954:NJS720969 MZV720954:MZW720969 MPZ720954:MQA720969 MGD720954:MGE720969 LWH720954:LWI720969 LML720954:LMM720969 LCP720954:LCQ720969 KST720954:KSU720969 KIX720954:KIY720969 JZB720954:JZC720969 JPF720954:JPG720969 JFJ720954:JFK720969 IVN720954:IVO720969 ILR720954:ILS720969 IBV720954:IBW720969 HRZ720954:HSA720969 HID720954:HIE720969 GYH720954:GYI720969 GOL720954:GOM720969 GEP720954:GEQ720969 FUT720954:FUU720969 FKX720954:FKY720969 FBB720954:FBC720969 ERF720954:ERG720969 EHJ720954:EHK720969 DXN720954:DXO720969 DNR720954:DNS720969 DDV720954:DDW720969 CTZ720954:CUA720969 CKD720954:CKE720969 CAH720954:CAI720969 BQL720954:BQM720969 BGP720954:BGQ720969 AWT720954:AWU720969 AMX720954:AMY720969 ADB720954:ADC720969 TF720954:TG720969 JJ720954:JK720969 N720954:O720969 WVV655418:WVW655433 WLZ655418:WMA655433 WCD655418:WCE655433 VSH655418:VSI655433 VIL655418:VIM655433 UYP655418:UYQ655433 UOT655418:UOU655433 UEX655418:UEY655433 TVB655418:TVC655433 TLF655418:TLG655433 TBJ655418:TBK655433 SRN655418:SRO655433 SHR655418:SHS655433 RXV655418:RXW655433 RNZ655418:ROA655433 RED655418:REE655433 QUH655418:QUI655433 QKL655418:QKM655433 QAP655418:QAQ655433 PQT655418:PQU655433 PGX655418:PGY655433 OXB655418:OXC655433 ONF655418:ONG655433 ODJ655418:ODK655433 NTN655418:NTO655433 NJR655418:NJS655433 MZV655418:MZW655433 MPZ655418:MQA655433 MGD655418:MGE655433 LWH655418:LWI655433 LML655418:LMM655433 LCP655418:LCQ655433 KST655418:KSU655433 KIX655418:KIY655433 JZB655418:JZC655433 JPF655418:JPG655433 JFJ655418:JFK655433 IVN655418:IVO655433 ILR655418:ILS655433 IBV655418:IBW655433 HRZ655418:HSA655433 HID655418:HIE655433 GYH655418:GYI655433 GOL655418:GOM655433 GEP655418:GEQ655433 FUT655418:FUU655433 FKX655418:FKY655433 FBB655418:FBC655433 ERF655418:ERG655433 EHJ655418:EHK655433 DXN655418:DXO655433 DNR655418:DNS655433 DDV655418:DDW655433 CTZ655418:CUA655433 CKD655418:CKE655433 CAH655418:CAI655433 BQL655418:BQM655433 BGP655418:BGQ655433 AWT655418:AWU655433 AMX655418:AMY655433 ADB655418:ADC655433 TF655418:TG655433 JJ655418:JK655433 N655418:O655433 WVV589882:WVW589897 WLZ589882:WMA589897 WCD589882:WCE589897 VSH589882:VSI589897 VIL589882:VIM589897 UYP589882:UYQ589897 UOT589882:UOU589897 UEX589882:UEY589897 TVB589882:TVC589897 TLF589882:TLG589897 TBJ589882:TBK589897 SRN589882:SRO589897 SHR589882:SHS589897 RXV589882:RXW589897 RNZ589882:ROA589897 RED589882:REE589897 QUH589882:QUI589897 QKL589882:QKM589897 QAP589882:QAQ589897 PQT589882:PQU589897 PGX589882:PGY589897 OXB589882:OXC589897 ONF589882:ONG589897 ODJ589882:ODK589897 NTN589882:NTO589897 NJR589882:NJS589897 MZV589882:MZW589897 MPZ589882:MQA589897 MGD589882:MGE589897 LWH589882:LWI589897 LML589882:LMM589897 LCP589882:LCQ589897 KST589882:KSU589897 KIX589882:KIY589897 JZB589882:JZC589897 JPF589882:JPG589897 JFJ589882:JFK589897 IVN589882:IVO589897 ILR589882:ILS589897 IBV589882:IBW589897 HRZ589882:HSA589897 HID589882:HIE589897 GYH589882:GYI589897 GOL589882:GOM589897 GEP589882:GEQ589897 FUT589882:FUU589897 FKX589882:FKY589897 FBB589882:FBC589897 ERF589882:ERG589897 EHJ589882:EHK589897 DXN589882:DXO589897 DNR589882:DNS589897 DDV589882:DDW589897 CTZ589882:CUA589897 CKD589882:CKE589897 CAH589882:CAI589897 BQL589882:BQM589897 BGP589882:BGQ589897 AWT589882:AWU589897 AMX589882:AMY589897 ADB589882:ADC589897 TF589882:TG589897 JJ589882:JK589897 N589882:O589897 WVV524346:WVW524361 WLZ524346:WMA524361 WCD524346:WCE524361 VSH524346:VSI524361 VIL524346:VIM524361 UYP524346:UYQ524361 UOT524346:UOU524361 UEX524346:UEY524361 TVB524346:TVC524361 TLF524346:TLG524361 TBJ524346:TBK524361 SRN524346:SRO524361 SHR524346:SHS524361 RXV524346:RXW524361 RNZ524346:ROA524361 RED524346:REE524361 QUH524346:QUI524361 QKL524346:QKM524361 QAP524346:QAQ524361 PQT524346:PQU524361 PGX524346:PGY524361 OXB524346:OXC524361 ONF524346:ONG524361 ODJ524346:ODK524361 NTN524346:NTO524361 NJR524346:NJS524361 MZV524346:MZW524361 MPZ524346:MQA524361 MGD524346:MGE524361 LWH524346:LWI524361 LML524346:LMM524361 LCP524346:LCQ524361 KST524346:KSU524361 KIX524346:KIY524361 JZB524346:JZC524361 JPF524346:JPG524361 JFJ524346:JFK524361 IVN524346:IVO524361 ILR524346:ILS524361 IBV524346:IBW524361 HRZ524346:HSA524361 HID524346:HIE524361 GYH524346:GYI524361 GOL524346:GOM524361 GEP524346:GEQ524361 FUT524346:FUU524361 FKX524346:FKY524361 FBB524346:FBC524361 ERF524346:ERG524361 EHJ524346:EHK524361 DXN524346:DXO524361 DNR524346:DNS524361 DDV524346:DDW524361 CTZ524346:CUA524361 CKD524346:CKE524361 CAH524346:CAI524361 BQL524346:BQM524361 BGP524346:BGQ524361 AWT524346:AWU524361 AMX524346:AMY524361 ADB524346:ADC524361 TF524346:TG524361 JJ524346:JK524361 N524346:O524361 WVV458810:WVW458825 WLZ458810:WMA458825 WCD458810:WCE458825 VSH458810:VSI458825 VIL458810:VIM458825 UYP458810:UYQ458825 UOT458810:UOU458825 UEX458810:UEY458825 TVB458810:TVC458825 TLF458810:TLG458825 TBJ458810:TBK458825 SRN458810:SRO458825 SHR458810:SHS458825 RXV458810:RXW458825 RNZ458810:ROA458825 RED458810:REE458825 QUH458810:QUI458825 QKL458810:QKM458825 QAP458810:QAQ458825 PQT458810:PQU458825 PGX458810:PGY458825 OXB458810:OXC458825 ONF458810:ONG458825 ODJ458810:ODK458825 NTN458810:NTO458825 NJR458810:NJS458825 MZV458810:MZW458825 MPZ458810:MQA458825 MGD458810:MGE458825 LWH458810:LWI458825 LML458810:LMM458825 LCP458810:LCQ458825 KST458810:KSU458825 KIX458810:KIY458825 JZB458810:JZC458825 JPF458810:JPG458825 JFJ458810:JFK458825 IVN458810:IVO458825 ILR458810:ILS458825 IBV458810:IBW458825 HRZ458810:HSA458825 HID458810:HIE458825 GYH458810:GYI458825 GOL458810:GOM458825 GEP458810:GEQ458825 FUT458810:FUU458825 FKX458810:FKY458825 FBB458810:FBC458825 ERF458810:ERG458825 EHJ458810:EHK458825 DXN458810:DXO458825 DNR458810:DNS458825 DDV458810:DDW458825 CTZ458810:CUA458825 CKD458810:CKE458825 CAH458810:CAI458825 BQL458810:BQM458825 BGP458810:BGQ458825 AWT458810:AWU458825 AMX458810:AMY458825 ADB458810:ADC458825 TF458810:TG458825 JJ458810:JK458825 N458810:O458825 WVV393274:WVW393289 WLZ393274:WMA393289 WCD393274:WCE393289 VSH393274:VSI393289 VIL393274:VIM393289 UYP393274:UYQ393289 UOT393274:UOU393289 UEX393274:UEY393289 TVB393274:TVC393289 TLF393274:TLG393289 TBJ393274:TBK393289 SRN393274:SRO393289 SHR393274:SHS393289 RXV393274:RXW393289 RNZ393274:ROA393289 RED393274:REE393289 QUH393274:QUI393289 QKL393274:QKM393289 QAP393274:QAQ393289 PQT393274:PQU393289 PGX393274:PGY393289 OXB393274:OXC393289 ONF393274:ONG393289 ODJ393274:ODK393289 NTN393274:NTO393289 NJR393274:NJS393289 MZV393274:MZW393289 MPZ393274:MQA393289 MGD393274:MGE393289 LWH393274:LWI393289 LML393274:LMM393289 LCP393274:LCQ393289 KST393274:KSU393289 KIX393274:KIY393289 JZB393274:JZC393289 JPF393274:JPG393289 JFJ393274:JFK393289 IVN393274:IVO393289 ILR393274:ILS393289 IBV393274:IBW393289 HRZ393274:HSA393289 HID393274:HIE393289 GYH393274:GYI393289 GOL393274:GOM393289 GEP393274:GEQ393289 FUT393274:FUU393289 FKX393274:FKY393289 FBB393274:FBC393289 ERF393274:ERG393289 EHJ393274:EHK393289 DXN393274:DXO393289 DNR393274:DNS393289 DDV393274:DDW393289 CTZ393274:CUA393289 CKD393274:CKE393289 CAH393274:CAI393289 BQL393274:BQM393289 BGP393274:BGQ393289 AWT393274:AWU393289 AMX393274:AMY393289 ADB393274:ADC393289 TF393274:TG393289 JJ393274:JK393289 N393274:O393289 WVV327738:WVW327753 WLZ327738:WMA327753 WCD327738:WCE327753 VSH327738:VSI327753 VIL327738:VIM327753 UYP327738:UYQ327753 UOT327738:UOU327753 UEX327738:UEY327753 TVB327738:TVC327753 TLF327738:TLG327753 TBJ327738:TBK327753 SRN327738:SRO327753 SHR327738:SHS327753 RXV327738:RXW327753 RNZ327738:ROA327753 RED327738:REE327753 QUH327738:QUI327753 QKL327738:QKM327753 QAP327738:QAQ327753 PQT327738:PQU327753 PGX327738:PGY327753 OXB327738:OXC327753 ONF327738:ONG327753 ODJ327738:ODK327753 NTN327738:NTO327753 NJR327738:NJS327753 MZV327738:MZW327753 MPZ327738:MQA327753 MGD327738:MGE327753 LWH327738:LWI327753 LML327738:LMM327753 LCP327738:LCQ327753 KST327738:KSU327753 KIX327738:KIY327753 JZB327738:JZC327753 JPF327738:JPG327753 JFJ327738:JFK327753 IVN327738:IVO327753 ILR327738:ILS327753 IBV327738:IBW327753 HRZ327738:HSA327753 HID327738:HIE327753 GYH327738:GYI327753 GOL327738:GOM327753 GEP327738:GEQ327753 FUT327738:FUU327753 FKX327738:FKY327753 FBB327738:FBC327753 ERF327738:ERG327753 EHJ327738:EHK327753 DXN327738:DXO327753 DNR327738:DNS327753 DDV327738:DDW327753 CTZ327738:CUA327753 CKD327738:CKE327753 CAH327738:CAI327753 BQL327738:BQM327753 BGP327738:BGQ327753 AWT327738:AWU327753 AMX327738:AMY327753 ADB327738:ADC327753 TF327738:TG327753 JJ327738:JK327753 N327738:O327753 WVV262202:WVW262217 WLZ262202:WMA262217 WCD262202:WCE262217 VSH262202:VSI262217 VIL262202:VIM262217 UYP262202:UYQ262217 UOT262202:UOU262217 UEX262202:UEY262217 TVB262202:TVC262217 TLF262202:TLG262217 TBJ262202:TBK262217 SRN262202:SRO262217 SHR262202:SHS262217 RXV262202:RXW262217 RNZ262202:ROA262217 RED262202:REE262217 QUH262202:QUI262217 QKL262202:QKM262217 QAP262202:QAQ262217 PQT262202:PQU262217 PGX262202:PGY262217 OXB262202:OXC262217 ONF262202:ONG262217 ODJ262202:ODK262217 NTN262202:NTO262217 NJR262202:NJS262217 MZV262202:MZW262217 MPZ262202:MQA262217 MGD262202:MGE262217 LWH262202:LWI262217 LML262202:LMM262217 LCP262202:LCQ262217 KST262202:KSU262217 KIX262202:KIY262217 JZB262202:JZC262217 JPF262202:JPG262217 JFJ262202:JFK262217 IVN262202:IVO262217 ILR262202:ILS262217 IBV262202:IBW262217 HRZ262202:HSA262217 HID262202:HIE262217 GYH262202:GYI262217 GOL262202:GOM262217 GEP262202:GEQ262217 FUT262202:FUU262217 FKX262202:FKY262217 FBB262202:FBC262217 ERF262202:ERG262217 EHJ262202:EHK262217 DXN262202:DXO262217 DNR262202:DNS262217 DDV262202:DDW262217 CTZ262202:CUA262217 CKD262202:CKE262217 CAH262202:CAI262217 BQL262202:BQM262217 BGP262202:BGQ262217 AWT262202:AWU262217 AMX262202:AMY262217 ADB262202:ADC262217 TF262202:TG262217 JJ262202:JK262217 N262202:O262217 WVV196666:WVW196681 WLZ196666:WMA196681 WCD196666:WCE196681 VSH196666:VSI196681 VIL196666:VIM196681 UYP196666:UYQ196681 UOT196666:UOU196681 UEX196666:UEY196681 TVB196666:TVC196681 TLF196666:TLG196681 TBJ196666:TBK196681 SRN196666:SRO196681 SHR196666:SHS196681 RXV196666:RXW196681 RNZ196666:ROA196681 RED196666:REE196681 QUH196666:QUI196681 QKL196666:QKM196681 QAP196666:QAQ196681 PQT196666:PQU196681 PGX196666:PGY196681 OXB196666:OXC196681 ONF196666:ONG196681 ODJ196666:ODK196681 NTN196666:NTO196681 NJR196666:NJS196681 MZV196666:MZW196681 MPZ196666:MQA196681 MGD196666:MGE196681 LWH196666:LWI196681 LML196666:LMM196681 LCP196666:LCQ196681 KST196666:KSU196681 KIX196666:KIY196681 JZB196666:JZC196681 JPF196666:JPG196681 JFJ196666:JFK196681 IVN196666:IVO196681 ILR196666:ILS196681 IBV196666:IBW196681 HRZ196666:HSA196681 HID196666:HIE196681 GYH196666:GYI196681 GOL196666:GOM196681 GEP196666:GEQ196681 FUT196666:FUU196681 FKX196666:FKY196681 FBB196666:FBC196681 ERF196666:ERG196681 EHJ196666:EHK196681 DXN196666:DXO196681 DNR196666:DNS196681 DDV196666:DDW196681 CTZ196666:CUA196681 CKD196666:CKE196681 CAH196666:CAI196681 BQL196666:BQM196681 BGP196666:BGQ196681 AWT196666:AWU196681 AMX196666:AMY196681 ADB196666:ADC196681 TF196666:TG196681 JJ196666:JK196681 N196666:O196681 WVV131130:WVW131145 WLZ131130:WMA131145 WCD131130:WCE131145 VSH131130:VSI131145 VIL131130:VIM131145 UYP131130:UYQ131145 UOT131130:UOU131145 UEX131130:UEY131145 TVB131130:TVC131145 TLF131130:TLG131145 TBJ131130:TBK131145 SRN131130:SRO131145 SHR131130:SHS131145 RXV131130:RXW131145 RNZ131130:ROA131145 RED131130:REE131145 QUH131130:QUI131145 QKL131130:QKM131145 QAP131130:QAQ131145 PQT131130:PQU131145 PGX131130:PGY131145 OXB131130:OXC131145 ONF131130:ONG131145 ODJ131130:ODK131145 NTN131130:NTO131145 NJR131130:NJS131145 MZV131130:MZW131145 MPZ131130:MQA131145 MGD131130:MGE131145 LWH131130:LWI131145 LML131130:LMM131145 LCP131130:LCQ131145 KST131130:KSU131145 KIX131130:KIY131145 JZB131130:JZC131145 JPF131130:JPG131145 JFJ131130:JFK131145 IVN131130:IVO131145 ILR131130:ILS131145 IBV131130:IBW131145 HRZ131130:HSA131145 HID131130:HIE131145 GYH131130:GYI131145 GOL131130:GOM131145 GEP131130:GEQ131145 FUT131130:FUU131145 FKX131130:FKY131145 FBB131130:FBC131145 ERF131130:ERG131145 EHJ131130:EHK131145 DXN131130:DXO131145 DNR131130:DNS131145 DDV131130:DDW131145 CTZ131130:CUA131145 CKD131130:CKE131145 CAH131130:CAI131145 BQL131130:BQM131145 BGP131130:BGQ131145 AWT131130:AWU131145 AMX131130:AMY131145 ADB131130:ADC131145 TF131130:TG131145 JJ131130:JK131145 N131130:O131145 WVV65594:WVW65609 WLZ65594:WMA65609 WCD65594:WCE65609 VSH65594:VSI65609 VIL65594:VIM65609 UYP65594:UYQ65609 UOT65594:UOU65609 UEX65594:UEY65609 TVB65594:TVC65609 TLF65594:TLG65609 TBJ65594:TBK65609 SRN65594:SRO65609 SHR65594:SHS65609 RXV65594:RXW65609 RNZ65594:ROA65609 RED65594:REE65609 QUH65594:QUI65609 QKL65594:QKM65609 QAP65594:QAQ65609 PQT65594:PQU65609 PGX65594:PGY65609 OXB65594:OXC65609 ONF65594:ONG65609 ODJ65594:ODK65609 NTN65594:NTO65609 NJR65594:NJS65609 MZV65594:MZW65609 MPZ65594:MQA65609 MGD65594:MGE65609 LWH65594:LWI65609 LML65594:LMM65609 LCP65594:LCQ65609 KST65594:KSU65609 KIX65594:KIY65609 JZB65594:JZC65609 JPF65594:JPG65609 JFJ65594:JFK65609 IVN65594:IVO65609 ILR65594:ILS65609 IBV65594:IBW65609 HRZ65594:HSA65609 HID65594:HIE65609 GYH65594:GYI65609 GOL65594:GOM65609 GEP65594:GEQ65609 FUT65594:FUU65609 FKX65594:FKY65609 FBB65594:FBC65609 ERF65594:ERG65609 EHJ65594:EHK65609 DXN65594:DXO65609 DNR65594:DNS65609 DDV65594:DDW65609 CTZ65594:CUA65609 CKD65594:CKE65609 CAH65594:CAI65609 BQL65594:BQM65609 BGP65594:BGQ65609 AWT65594:AWU65609 AMX65594:AMY65609 ADB65594:ADC65609 TF65594:TG65609 JJ65594:JK65609 N65594:O65609 WVV58:WVW73 WLZ58:WMA73 WCD58:WCE73 VSH58:VSI73 VIL58:VIM73 UYP58:UYQ73 UOT58:UOU73 UEX58:UEY73 TVB58:TVC73 TLF58:TLG73 TBJ58:TBK73 SRN58:SRO73 SHR58:SHS73 RXV58:RXW73 RNZ58:ROA73 RED58:REE73 QUH58:QUI73 QKL58:QKM73 QAP58:QAQ73 PQT58:PQU73 PGX58:PGY73 OXB58:OXC73 ONF58:ONG73 ODJ58:ODK73 NTN58:NTO73 NJR58:NJS73 MZV58:MZW73 MPZ58:MQA73 MGD58:MGE73 LWH58:LWI73 LML58:LMM73 LCP58:LCQ73 KST58:KSU73 KIX58:KIY73 JZB58:JZC73 JPF58:JPG73 JFJ58:JFK73 IVN58:IVO73 ILR58:ILS73 IBV58:IBW73 HRZ58:HSA73 HID58:HIE73 GYH58:GYI73 GOL58:GOM73 GEP58:GEQ73 FUT58:FUU73 FKX58:FKY73 FBB58:FBC73 ERF58:ERG73 EHJ58:EHK73 DXN58:DXO73 DNR58:DNS73 DDV58:DDW73 CTZ58:CUA73 CKD58:CKE73 CAH58:CAI73 BQL58:BQM73 BGP58:BGQ73 AWT58:AWU73 AMX58:AMY73 ADB58:ADC73 TF58:TG73 JJ58:JK73" xr:uid="{A660C0ED-B271-441B-B919-8D3E38929167}">
      <formula1>$O$99:$O$100</formula1>
    </dataValidation>
  </dataValidations>
  <pageMargins left="0.25" right="0.25" top="0.75" bottom="0.75" header="0.3" footer="0.3"/>
  <pageSetup paperSize="9" scale="77"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C7B50-F183-42EE-AB49-BEFF560966CB}">
  <sheetPr>
    <pageSetUpPr fitToPage="1"/>
  </sheetPr>
  <dimension ref="A1:BF163"/>
  <sheetViews>
    <sheetView zoomScale="63" zoomScaleNormal="63" workbookViewId="0">
      <selection activeCell="BK27" sqref="BK27"/>
    </sheetView>
  </sheetViews>
  <sheetFormatPr defaultColWidth="10" defaultRowHeight="13.2" x14ac:dyDescent="0.2"/>
  <cols>
    <col min="1" max="1" width="2.88671875" style="380" customWidth="1"/>
    <col min="2" max="2" width="8.33203125" style="380" customWidth="1"/>
    <col min="3" max="13" width="2.88671875" style="380" customWidth="1"/>
    <col min="14" max="14" width="5.109375" style="380" customWidth="1"/>
    <col min="15" max="20" width="4" style="380" customWidth="1"/>
    <col min="21" max="26" width="3.88671875" style="380" customWidth="1"/>
    <col min="27" max="31" width="3.77734375" style="380" customWidth="1"/>
    <col min="32" max="36" width="5.5546875" style="380" customWidth="1"/>
    <col min="37" max="37" width="6.5546875" style="380" customWidth="1"/>
    <col min="38" max="51" width="5" style="380" customWidth="1"/>
    <col min="52" max="52" width="20.77734375" style="380" customWidth="1"/>
    <col min="53" max="53" width="4.33203125" style="380" customWidth="1"/>
    <col min="54" max="54" width="1.109375" style="380" customWidth="1"/>
    <col min="55" max="55" width="4.33203125" style="380" customWidth="1"/>
    <col min="56" max="56" width="1.109375" style="380" customWidth="1"/>
    <col min="57" max="57" width="4.33203125" style="380" customWidth="1"/>
    <col min="58" max="59" width="2.88671875" style="380" customWidth="1"/>
    <col min="60" max="16384" width="10" style="380"/>
  </cols>
  <sheetData>
    <row r="1" spans="1:58" ht="18" customHeight="1" x14ac:dyDescent="0.2">
      <c r="A1" s="379"/>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row>
    <row r="2" spans="1:58" x14ac:dyDescent="0.2">
      <c r="A2" s="379"/>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row>
    <row r="3" spans="1:58" ht="21" x14ac:dyDescent="0.2">
      <c r="A3" s="720" t="s">
        <v>653</v>
      </c>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c r="AL3" s="720"/>
      <c r="AM3" s="720"/>
      <c r="AN3" s="720"/>
      <c r="AO3" s="720"/>
      <c r="AP3" s="720"/>
      <c r="AQ3" s="720"/>
      <c r="AR3" s="720"/>
      <c r="AS3" s="720"/>
      <c r="AT3" s="720"/>
      <c r="AU3" s="720"/>
      <c r="AV3" s="720"/>
      <c r="AW3" s="720"/>
      <c r="AX3" s="720"/>
      <c r="AY3" s="720"/>
      <c r="AZ3" s="720"/>
      <c r="BA3" s="720"/>
      <c r="BB3" s="720"/>
      <c r="BC3" s="720"/>
      <c r="BD3" s="720"/>
      <c r="BE3" s="720"/>
      <c r="BF3" s="381"/>
    </row>
    <row r="4" spans="1:58" ht="13.8" thickBot="1" x14ac:dyDescent="0.25">
      <c r="A4" s="379"/>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79"/>
      <c r="BA4" s="379"/>
      <c r="BB4" s="379"/>
      <c r="BC4" s="379"/>
      <c r="BD4" s="379"/>
      <c r="BE4" s="379"/>
      <c r="BF4" s="379"/>
    </row>
    <row r="5" spans="1:58" ht="21.9" customHeight="1" thickBot="1" x14ac:dyDescent="0.25">
      <c r="A5" s="721" t="s">
        <v>654</v>
      </c>
      <c r="B5" s="722"/>
      <c r="C5" s="722"/>
      <c r="D5" s="722"/>
      <c r="E5" s="722"/>
      <c r="F5" s="722"/>
      <c r="G5" s="722"/>
      <c r="H5" s="722"/>
      <c r="I5" s="722"/>
      <c r="J5" s="723"/>
      <c r="K5" s="727" t="s">
        <v>655</v>
      </c>
      <c r="L5" s="722"/>
      <c r="M5" s="722"/>
      <c r="N5" s="723"/>
      <c r="O5" s="727" t="s">
        <v>656</v>
      </c>
      <c r="P5" s="722"/>
      <c r="Q5" s="722"/>
      <c r="R5" s="722"/>
      <c r="S5" s="722"/>
      <c r="T5" s="723"/>
      <c r="U5" s="729" t="s">
        <v>657</v>
      </c>
      <c r="V5" s="722"/>
      <c r="W5" s="722"/>
      <c r="X5" s="722"/>
      <c r="Y5" s="722"/>
      <c r="Z5" s="723"/>
      <c r="AA5" s="729" t="s">
        <v>658</v>
      </c>
      <c r="AB5" s="722"/>
      <c r="AC5" s="722"/>
      <c r="AD5" s="722"/>
      <c r="AE5" s="722"/>
      <c r="AF5" s="730" t="s">
        <v>659</v>
      </c>
      <c r="AG5" s="731"/>
      <c r="AH5" s="731"/>
      <c r="AI5" s="731"/>
      <c r="AJ5" s="731"/>
      <c r="AK5" s="731"/>
      <c r="AL5" s="731"/>
      <c r="AM5" s="731"/>
      <c r="AN5" s="731"/>
      <c r="AO5" s="731"/>
      <c r="AP5" s="731"/>
      <c r="AQ5" s="731"/>
      <c r="AR5" s="731"/>
      <c r="AS5" s="731"/>
      <c r="AT5" s="731"/>
      <c r="AU5" s="731"/>
      <c r="AV5" s="731"/>
      <c r="AW5" s="731"/>
      <c r="AX5" s="731"/>
      <c r="AY5" s="731"/>
      <c r="AZ5" s="731"/>
      <c r="BA5" s="382"/>
      <c r="BB5" s="382"/>
      <c r="BC5" s="382"/>
      <c r="BD5" s="382"/>
      <c r="BE5" s="383"/>
      <c r="BF5" s="379"/>
    </row>
    <row r="6" spans="1:58" ht="21.9" customHeight="1" thickTop="1" thickBot="1" x14ac:dyDescent="0.25">
      <c r="A6" s="724"/>
      <c r="B6" s="725"/>
      <c r="C6" s="725"/>
      <c r="D6" s="725"/>
      <c r="E6" s="725"/>
      <c r="F6" s="725"/>
      <c r="G6" s="725"/>
      <c r="H6" s="725"/>
      <c r="I6" s="725"/>
      <c r="J6" s="726"/>
      <c r="K6" s="728"/>
      <c r="L6" s="725"/>
      <c r="M6" s="725"/>
      <c r="N6" s="726"/>
      <c r="O6" s="728"/>
      <c r="P6" s="725"/>
      <c r="Q6" s="725"/>
      <c r="R6" s="725"/>
      <c r="S6" s="725"/>
      <c r="T6" s="726"/>
      <c r="U6" s="728"/>
      <c r="V6" s="725"/>
      <c r="W6" s="725"/>
      <c r="X6" s="725"/>
      <c r="Y6" s="725"/>
      <c r="Z6" s="726"/>
      <c r="AA6" s="728"/>
      <c r="AB6" s="725"/>
      <c r="AC6" s="725"/>
      <c r="AD6" s="725"/>
      <c r="AE6" s="725"/>
      <c r="AF6" s="732"/>
      <c r="AG6" s="733"/>
      <c r="AH6" s="733"/>
      <c r="AI6" s="733"/>
      <c r="AJ6" s="733"/>
      <c r="AK6" s="733"/>
      <c r="AL6" s="733"/>
      <c r="AM6" s="733"/>
      <c r="AN6" s="733"/>
      <c r="AO6" s="733"/>
      <c r="AP6" s="733"/>
      <c r="AQ6" s="733"/>
      <c r="AR6" s="733"/>
      <c r="AS6" s="733"/>
      <c r="AT6" s="733"/>
      <c r="AU6" s="733"/>
      <c r="AV6" s="733"/>
      <c r="AW6" s="733"/>
      <c r="AX6" s="733"/>
      <c r="AY6" s="733"/>
      <c r="AZ6" s="733"/>
      <c r="BA6" s="734" t="s">
        <v>660</v>
      </c>
      <c r="BB6" s="735"/>
      <c r="BC6" s="735"/>
      <c r="BD6" s="735"/>
      <c r="BE6" s="736"/>
      <c r="BF6" s="379"/>
    </row>
    <row r="7" spans="1:58" ht="57.75" customHeight="1" thickTop="1" thickBot="1" x14ac:dyDescent="0.25">
      <c r="A7" s="1559" t="s">
        <v>661</v>
      </c>
      <c r="B7" s="1560"/>
      <c r="C7" s="1560"/>
      <c r="D7" s="1560"/>
      <c r="E7" s="1560"/>
      <c r="F7" s="1560"/>
      <c r="G7" s="1560"/>
      <c r="H7" s="1560"/>
      <c r="I7" s="1560"/>
      <c r="J7" s="1561"/>
      <c r="K7" s="717"/>
      <c r="L7" s="718"/>
      <c r="M7" s="718"/>
      <c r="N7" s="758"/>
      <c r="O7" s="717"/>
      <c r="P7" s="718"/>
      <c r="Q7" s="718"/>
      <c r="R7" s="718"/>
      <c r="S7" s="718"/>
      <c r="T7" s="758"/>
      <c r="U7" s="717"/>
      <c r="V7" s="718"/>
      <c r="W7" s="718"/>
      <c r="X7" s="718"/>
      <c r="Y7" s="718"/>
      <c r="Z7" s="758"/>
      <c r="AA7" s="717"/>
      <c r="AB7" s="718"/>
      <c r="AC7" s="718"/>
      <c r="AD7" s="718"/>
      <c r="AE7" s="718"/>
      <c r="AF7" s="719" t="s">
        <v>662</v>
      </c>
      <c r="AG7" s="1562"/>
      <c r="AH7" s="1562"/>
      <c r="AI7" s="1562"/>
      <c r="AJ7" s="1562"/>
      <c r="AK7" s="1563"/>
      <c r="AL7" s="737" t="s">
        <v>663</v>
      </c>
      <c r="AM7" s="738"/>
      <c r="AN7" s="738"/>
      <c r="AO7" s="738"/>
      <c r="AP7" s="738"/>
      <c r="AQ7" s="738"/>
      <c r="AR7" s="738"/>
      <c r="AS7" s="738"/>
      <c r="AT7" s="738"/>
      <c r="AU7" s="738"/>
      <c r="AV7" s="738"/>
      <c r="AW7" s="738"/>
      <c r="AX7" s="738"/>
      <c r="AY7" s="738"/>
      <c r="AZ7" s="739"/>
      <c r="BA7" s="1564">
        <v>6</v>
      </c>
      <c r="BB7" s="1565" t="s">
        <v>664</v>
      </c>
      <c r="BC7" s="1566">
        <v>4</v>
      </c>
      <c r="BD7" s="1565" t="s">
        <v>664</v>
      </c>
      <c r="BE7" s="1567">
        <v>1</v>
      </c>
      <c r="BF7" s="1568"/>
    </row>
    <row r="8" spans="1:58" ht="180" customHeight="1" x14ac:dyDescent="0.2">
      <c r="A8" s="740" t="s">
        <v>665</v>
      </c>
      <c r="B8" s="742" t="s">
        <v>666</v>
      </c>
      <c r="C8" s="743"/>
      <c r="D8" s="743"/>
      <c r="E8" s="743"/>
      <c r="F8" s="743"/>
      <c r="G8" s="743"/>
      <c r="H8" s="743"/>
      <c r="I8" s="743"/>
      <c r="J8" s="1569"/>
      <c r="K8" s="1570">
        <v>20</v>
      </c>
      <c r="L8" s="1571"/>
      <c r="M8" s="1571"/>
      <c r="N8" s="1572"/>
      <c r="O8" s="747" t="s">
        <v>699</v>
      </c>
      <c r="P8" s="743"/>
      <c r="Q8" s="743"/>
      <c r="R8" s="743"/>
      <c r="S8" s="743"/>
      <c r="T8" s="1569"/>
      <c r="U8" s="747" t="s">
        <v>699</v>
      </c>
      <c r="V8" s="743"/>
      <c r="W8" s="743"/>
      <c r="X8" s="743"/>
      <c r="Y8" s="743"/>
      <c r="Z8" s="1569"/>
      <c r="AA8" s="748" t="s">
        <v>1030</v>
      </c>
      <c r="AB8" s="749"/>
      <c r="AC8" s="749"/>
      <c r="AD8" s="749"/>
      <c r="AE8" s="750"/>
      <c r="AF8" s="755" t="s">
        <v>667</v>
      </c>
      <c r="AG8" s="756"/>
      <c r="AH8" s="756"/>
      <c r="AI8" s="756"/>
      <c r="AJ8" s="756"/>
      <c r="AK8" s="757"/>
      <c r="AL8" s="755" t="s">
        <v>1022</v>
      </c>
      <c r="AM8" s="756"/>
      <c r="AN8" s="756"/>
      <c r="AO8" s="756"/>
      <c r="AP8" s="756"/>
      <c r="AQ8" s="756"/>
      <c r="AR8" s="756"/>
      <c r="AS8" s="756"/>
      <c r="AT8" s="756"/>
      <c r="AU8" s="756"/>
      <c r="AV8" s="756"/>
      <c r="AW8" s="756"/>
      <c r="AX8" s="756"/>
      <c r="AY8" s="756"/>
      <c r="AZ8" s="757"/>
      <c r="BA8" s="506">
        <v>6</v>
      </c>
      <c r="BB8" s="507" t="s">
        <v>664</v>
      </c>
      <c r="BC8" s="508">
        <v>4</v>
      </c>
      <c r="BD8" s="507" t="s">
        <v>664</v>
      </c>
      <c r="BE8" s="509">
        <v>1</v>
      </c>
      <c r="BF8" s="384"/>
    </row>
    <row r="9" spans="1:58" ht="21.75" customHeight="1" x14ac:dyDescent="0.2">
      <c r="A9" s="740"/>
      <c r="B9" s="742"/>
      <c r="C9" s="743"/>
      <c r="D9" s="743"/>
      <c r="E9" s="743"/>
      <c r="F9" s="743"/>
      <c r="G9" s="743"/>
      <c r="H9" s="743"/>
      <c r="I9" s="743"/>
      <c r="J9" s="1569"/>
      <c r="K9" s="1570"/>
      <c r="L9" s="1571"/>
      <c r="M9" s="1571"/>
      <c r="N9" s="1572"/>
      <c r="O9" s="742"/>
      <c r="P9" s="743"/>
      <c r="Q9" s="743"/>
      <c r="R9" s="743"/>
      <c r="S9" s="743"/>
      <c r="T9" s="1569"/>
      <c r="U9" s="742"/>
      <c r="V9" s="743"/>
      <c r="W9" s="743"/>
      <c r="X9" s="743"/>
      <c r="Y9" s="743"/>
      <c r="Z9" s="1569"/>
      <c r="AA9" s="751"/>
      <c r="AB9" s="749"/>
      <c r="AC9" s="749"/>
      <c r="AD9" s="749"/>
      <c r="AE9" s="750"/>
      <c r="AF9" s="1573" t="s">
        <v>668</v>
      </c>
      <c r="AG9" s="1573"/>
      <c r="AH9" s="1573"/>
      <c r="AI9" s="1573"/>
      <c r="AJ9" s="1573"/>
      <c r="AK9" s="1574"/>
      <c r="AL9" s="759" t="s">
        <v>1023</v>
      </c>
      <c r="AM9" s="760"/>
      <c r="AN9" s="760"/>
      <c r="AO9" s="760"/>
      <c r="AP9" s="760"/>
      <c r="AQ9" s="760"/>
      <c r="AR9" s="760"/>
      <c r="AS9" s="760"/>
      <c r="AT9" s="760"/>
      <c r="AU9" s="760"/>
      <c r="AV9" s="760"/>
      <c r="AW9" s="760"/>
      <c r="AX9" s="760"/>
      <c r="AY9" s="760"/>
      <c r="AZ9" s="761"/>
      <c r="BA9" s="385"/>
      <c r="BB9" s="386" t="s">
        <v>664</v>
      </c>
      <c r="BC9" s="387"/>
      <c r="BD9" s="386" t="s">
        <v>664</v>
      </c>
      <c r="BE9" s="388"/>
      <c r="BF9" s="379"/>
    </row>
    <row r="10" spans="1:58" ht="21.9" customHeight="1" x14ac:dyDescent="0.2">
      <c r="A10" s="740"/>
      <c r="B10" s="742"/>
      <c r="C10" s="743"/>
      <c r="D10" s="743"/>
      <c r="E10" s="743"/>
      <c r="F10" s="743"/>
      <c r="G10" s="743"/>
      <c r="H10" s="743"/>
      <c r="I10" s="743"/>
      <c r="J10" s="1569"/>
      <c r="K10" s="1570"/>
      <c r="L10" s="1571"/>
      <c r="M10" s="1571"/>
      <c r="N10" s="1572"/>
      <c r="O10" s="742"/>
      <c r="P10" s="743"/>
      <c r="Q10" s="743"/>
      <c r="R10" s="743"/>
      <c r="S10" s="743"/>
      <c r="T10" s="1569"/>
      <c r="U10" s="742"/>
      <c r="V10" s="743"/>
      <c r="W10" s="743"/>
      <c r="X10" s="743"/>
      <c r="Y10" s="743"/>
      <c r="Z10" s="1569"/>
      <c r="AA10" s="751"/>
      <c r="AB10" s="749"/>
      <c r="AC10" s="749"/>
      <c r="AD10" s="749"/>
      <c r="AE10" s="750"/>
      <c r="AF10" s="1574" t="s">
        <v>669</v>
      </c>
      <c r="AG10" s="1575"/>
      <c r="AH10" s="1575"/>
      <c r="AI10" s="1575"/>
      <c r="AJ10" s="1575"/>
      <c r="AK10" s="1575"/>
      <c r="AL10" s="759" t="s">
        <v>1023</v>
      </c>
      <c r="AM10" s="760"/>
      <c r="AN10" s="760"/>
      <c r="AO10" s="760"/>
      <c r="AP10" s="760"/>
      <c r="AQ10" s="760"/>
      <c r="AR10" s="760"/>
      <c r="AS10" s="760"/>
      <c r="AT10" s="760"/>
      <c r="AU10" s="760"/>
      <c r="AV10" s="760"/>
      <c r="AW10" s="760"/>
      <c r="AX10" s="760"/>
      <c r="AY10" s="760"/>
      <c r="AZ10" s="761"/>
      <c r="BA10" s="385"/>
      <c r="BB10" s="386" t="s">
        <v>664</v>
      </c>
      <c r="BC10" s="387"/>
      <c r="BD10" s="386" t="s">
        <v>664</v>
      </c>
      <c r="BE10" s="388"/>
      <c r="BF10" s="379"/>
    </row>
    <row r="11" spans="1:58" ht="21.9" customHeight="1" x14ac:dyDescent="0.2">
      <c r="A11" s="740"/>
      <c r="B11" s="742"/>
      <c r="C11" s="743"/>
      <c r="D11" s="743"/>
      <c r="E11" s="743"/>
      <c r="F11" s="743"/>
      <c r="G11" s="743"/>
      <c r="H11" s="743"/>
      <c r="I11" s="743"/>
      <c r="J11" s="1569"/>
      <c r="K11" s="1570"/>
      <c r="L11" s="1571"/>
      <c r="M11" s="1571"/>
      <c r="N11" s="1572"/>
      <c r="O11" s="742"/>
      <c r="P11" s="743"/>
      <c r="Q11" s="743"/>
      <c r="R11" s="743"/>
      <c r="S11" s="743"/>
      <c r="T11" s="1569"/>
      <c r="U11" s="742"/>
      <c r="V11" s="743"/>
      <c r="W11" s="743"/>
      <c r="X11" s="743"/>
      <c r="Y11" s="743"/>
      <c r="Z11" s="1569"/>
      <c r="AA11" s="751"/>
      <c r="AB11" s="749"/>
      <c r="AC11" s="749"/>
      <c r="AD11" s="749"/>
      <c r="AE11" s="750"/>
      <c r="AF11" s="1574" t="s">
        <v>670</v>
      </c>
      <c r="AG11" s="1575"/>
      <c r="AH11" s="1575"/>
      <c r="AI11" s="1575"/>
      <c r="AJ11" s="1575"/>
      <c r="AK11" s="1575"/>
      <c r="AL11" s="759" t="s">
        <v>1023</v>
      </c>
      <c r="AM11" s="760"/>
      <c r="AN11" s="760"/>
      <c r="AO11" s="760"/>
      <c r="AP11" s="760"/>
      <c r="AQ11" s="760"/>
      <c r="AR11" s="760"/>
      <c r="AS11" s="760"/>
      <c r="AT11" s="760"/>
      <c r="AU11" s="760"/>
      <c r="AV11" s="760"/>
      <c r="AW11" s="760"/>
      <c r="AX11" s="760"/>
      <c r="AY11" s="760"/>
      <c r="AZ11" s="761"/>
      <c r="BA11" s="385"/>
      <c r="BB11" s="386" t="s">
        <v>664</v>
      </c>
      <c r="BC11" s="387"/>
      <c r="BD11" s="386" t="s">
        <v>664</v>
      </c>
      <c r="BE11" s="388"/>
      <c r="BF11" s="1576"/>
    </row>
    <row r="12" spans="1:58" ht="21.9" customHeight="1" x14ac:dyDescent="0.2">
      <c r="A12" s="740"/>
      <c r="B12" s="742"/>
      <c r="C12" s="1577"/>
      <c r="D12" s="1577"/>
      <c r="E12" s="1577"/>
      <c r="F12" s="1577"/>
      <c r="G12" s="1577"/>
      <c r="H12" s="1577"/>
      <c r="I12" s="1577"/>
      <c r="J12" s="1569"/>
      <c r="K12" s="1570"/>
      <c r="L12" s="1578"/>
      <c r="M12" s="1578"/>
      <c r="N12" s="1572"/>
      <c r="O12" s="742"/>
      <c r="P12" s="1577"/>
      <c r="Q12" s="1577"/>
      <c r="R12" s="1577"/>
      <c r="S12" s="1577"/>
      <c r="T12" s="1569"/>
      <c r="U12" s="742"/>
      <c r="V12" s="1577"/>
      <c r="W12" s="1577"/>
      <c r="X12" s="1577"/>
      <c r="Y12" s="1577"/>
      <c r="Z12" s="1569"/>
      <c r="AA12" s="751"/>
      <c r="AB12" s="749"/>
      <c r="AC12" s="749"/>
      <c r="AD12" s="749"/>
      <c r="AE12" s="750"/>
      <c r="AF12" s="1579" t="s">
        <v>671</v>
      </c>
      <c r="AG12" s="1580"/>
      <c r="AH12" s="1580"/>
      <c r="AI12" s="1580"/>
      <c r="AJ12" s="1580"/>
      <c r="AK12" s="1581"/>
      <c r="AL12" s="1582" t="s">
        <v>1104</v>
      </c>
      <c r="AM12" s="1583"/>
      <c r="AN12" s="1583"/>
      <c r="AO12" s="1583"/>
      <c r="AP12" s="1583"/>
      <c r="AQ12" s="1583"/>
      <c r="AR12" s="1583"/>
      <c r="AS12" s="1583"/>
      <c r="AT12" s="1583"/>
      <c r="AU12" s="1583"/>
      <c r="AV12" s="1583"/>
      <c r="AW12" s="1583"/>
      <c r="AX12" s="1583"/>
      <c r="AY12" s="1583"/>
      <c r="AZ12" s="1584"/>
      <c r="BA12" s="506"/>
      <c r="BB12" s="507" t="s">
        <v>664</v>
      </c>
      <c r="BC12" s="508"/>
      <c r="BD12" s="507" t="s">
        <v>664</v>
      </c>
      <c r="BE12" s="509"/>
      <c r="BF12" s="1576"/>
    </row>
    <row r="13" spans="1:58" ht="21.9" customHeight="1" x14ac:dyDescent="0.2">
      <c r="A13" s="740"/>
      <c r="B13" s="742"/>
      <c r="C13" s="1577"/>
      <c r="D13" s="1577"/>
      <c r="E13" s="1577"/>
      <c r="F13" s="1577"/>
      <c r="G13" s="1577"/>
      <c r="H13" s="1577"/>
      <c r="I13" s="1577"/>
      <c r="J13" s="1569"/>
      <c r="K13" s="1570"/>
      <c r="L13" s="1578"/>
      <c r="M13" s="1578"/>
      <c r="N13" s="1572"/>
      <c r="O13" s="742"/>
      <c r="P13" s="1577"/>
      <c r="Q13" s="1577"/>
      <c r="R13" s="1577"/>
      <c r="S13" s="1577"/>
      <c r="T13" s="1569"/>
      <c r="U13" s="742"/>
      <c r="V13" s="1577"/>
      <c r="W13" s="1577"/>
      <c r="X13" s="1577"/>
      <c r="Y13" s="1577"/>
      <c r="Z13" s="1569"/>
      <c r="AA13" s="751"/>
      <c r="AB13" s="749"/>
      <c r="AC13" s="749"/>
      <c r="AD13" s="749"/>
      <c r="AE13" s="750"/>
      <c r="AF13" s="1579" t="s">
        <v>672</v>
      </c>
      <c r="AG13" s="1580"/>
      <c r="AH13" s="1580"/>
      <c r="AI13" s="1580"/>
      <c r="AJ13" s="1580"/>
      <c r="AK13" s="1581"/>
      <c r="AL13" s="1582" t="s">
        <v>1023</v>
      </c>
      <c r="AM13" s="1583"/>
      <c r="AN13" s="1583"/>
      <c r="AO13" s="1583"/>
      <c r="AP13" s="1583"/>
      <c r="AQ13" s="1583"/>
      <c r="AR13" s="1583"/>
      <c r="AS13" s="1583"/>
      <c r="AT13" s="1583"/>
      <c r="AU13" s="1583"/>
      <c r="AV13" s="1583"/>
      <c r="AW13" s="1583"/>
      <c r="AX13" s="1583"/>
      <c r="AY13" s="1583"/>
      <c r="AZ13" s="1584"/>
      <c r="BA13" s="506"/>
      <c r="BB13" s="507" t="s">
        <v>664</v>
      </c>
      <c r="BC13" s="508"/>
      <c r="BD13" s="507" t="s">
        <v>664</v>
      </c>
      <c r="BE13" s="509"/>
      <c r="BF13" s="1576"/>
    </row>
    <row r="14" spans="1:58" ht="21.9" customHeight="1" x14ac:dyDescent="0.2">
      <c r="A14" s="740"/>
      <c r="B14" s="742"/>
      <c r="C14" s="1577"/>
      <c r="D14" s="1577"/>
      <c r="E14" s="1577"/>
      <c r="F14" s="1577"/>
      <c r="G14" s="1577"/>
      <c r="H14" s="1577"/>
      <c r="I14" s="1577"/>
      <c r="J14" s="1569"/>
      <c r="K14" s="1570"/>
      <c r="L14" s="1578"/>
      <c r="M14" s="1578"/>
      <c r="N14" s="1572"/>
      <c r="O14" s="742"/>
      <c r="P14" s="1577"/>
      <c r="Q14" s="1577"/>
      <c r="R14" s="1577"/>
      <c r="S14" s="1577"/>
      <c r="T14" s="1569"/>
      <c r="U14" s="742"/>
      <c r="V14" s="1577"/>
      <c r="W14" s="1577"/>
      <c r="X14" s="1577"/>
      <c r="Y14" s="1577"/>
      <c r="Z14" s="1569"/>
      <c r="AA14" s="751"/>
      <c r="AB14" s="749"/>
      <c r="AC14" s="749"/>
      <c r="AD14" s="749"/>
      <c r="AE14" s="750"/>
      <c r="AF14" s="1580" t="s">
        <v>673</v>
      </c>
      <c r="AG14" s="1580"/>
      <c r="AH14" s="1580"/>
      <c r="AI14" s="1580"/>
      <c r="AJ14" s="1580"/>
      <c r="AK14" s="1581"/>
      <c r="AL14" s="1582" t="s">
        <v>1098</v>
      </c>
      <c r="AM14" s="1583"/>
      <c r="AN14" s="1583"/>
      <c r="AO14" s="1583"/>
      <c r="AP14" s="1583"/>
      <c r="AQ14" s="1583"/>
      <c r="AR14" s="1583"/>
      <c r="AS14" s="1583"/>
      <c r="AT14" s="1583"/>
      <c r="AU14" s="1583"/>
      <c r="AV14" s="1583"/>
      <c r="AW14" s="1583"/>
      <c r="AX14" s="1583"/>
      <c r="AY14" s="1583"/>
      <c r="AZ14" s="1584"/>
      <c r="BA14" s="506"/>
      <c r="BB14" s="507" t="s">
        <v>664</v>
      </c>
      <c r="BC14" s="508"/>
      <c r="BD14" s="507" t="s">
        <v>664</v>
      </c>
      <c r="BE14" s="509"/>
      <c r="BF14" s="1576"/>
    </row>
    <row r="15" spans="1:58" ht="21.9" customHeight="1" x14ac:dyDescent="0.2">
      <c r="A15" s="740"/>
      <c r="B15" s="742"/>
      <c r="C15" s="1577"/>
      <c r="D15" s="1577"/>
      <c r="E15" s="1577"/>
      <c r="F15" s="1577"/>
      <c r="G15" s="1577"/>
      <c r="H15" s="1577"/>
      <c r="I15" s="1577"/>
      <c r="J15" s="1569"/>
      <c r="K15" s="1570"/>
      <c r="L15" s="1578"/>
      <c r="M15" s="1578"/>
      <c r="N15" s="1572"/>
      <c r="O15" s="742"/>
      <c r="P15" s="1577"/>
      <c r="Q15" s="1577"/>
      <c r="R15" s="1577"/>
      <c r="S15" s="1577"/>
      <c r="T15" s="1569"/>
      <c r="U15" s="742"/>
      <c r="V15" s="1577"/>
      <c r="W15" s="1577"/>
      <c r="X15" s="1577"/>
      <c r="Y15" s="1577"/>
      <c r="Z15" s="1569"/>
      <c r="AA15" s="751"/>
      <c r="AB15" s="749"/>
      <c r="AC15" s="749"/>
      <c r="AD15" s="749"/>
      <c r="AE15" s="750"/>
      <c r="AF15" s="1580" t="s">
        <v>674</v>
      </c>
      <c r="AG15" s="1580"/>
      <c r="AH15" s="1580"/>
      <c r="AI15" s="1580"/>
      <c r="AJ15" s="1580"/>
      <c r="AK15" s="1581"/>
      <c r="AL15" s="1582" t="s">
        <v>1099</v>
      </c>
      <c r="AM15" s="1583"/>
      <c r="AN15" s="1583"/>
      <c r="AO15" s="1583"/>
      <c r="AP15" s="1583"/>
      <c r="AQ15" s="1583"/>
      <c r="AR15" s="1583"/>
      <c r="AS15" s="1583"/>
      <c r="AT15" s="1583"/>
      <c r="AU15" s="1583"/>
      <c r="AV15" s="1583"/>
      <c r="AW15" s="1583"/>
      <c r="AX15" s="1583"/>
      <c r="AY15" s="1583"/>
      <c r="AZ15" s="1584"/>
      <c r="BA15" s="506"/>
      <c r="BB15" s="507" t="s">
        <v>664</v>
      </c>
      <c r="BC15" s="508"/>
      <c r="BD15" s="507" t="s">
        <v>664</v>
      </c>
      <c r="BE15" s="509"/>
      <c r="BF15" s="1576"/>
    </row>
    <row r="16" spans="1:58" ht="21.9" customHeight="1" x14ac:dyDescent="0.2">
      <c r="A16" s="740"/>
      <c r="B16" s="742"/>
      <c r="C16" s="743"/>
      <c r="D16" s="743"/>
      <c r="E16" s="743"/>
      <c r="F16" s="743"/>
      <c r="G16" s="743"/>
      <c r="H16" s="743"/>
      <c r="I16" s="743"/>
      <c r="J16" s="1569"/>
      <c r="K16" s="1570"/>
      <c r="L16" s="1571"/>
      <c r="M16" s="1571"/>
      <c r="N16" s="1572"/>
      <c r="O16" s="742"/>
      <c r="P16" s="743"/>
      <c r="Q16" s="743"/>
      <c r="R16" s="743"/>
      <c r="S16" s="743"/>
      <c r="T16" s="1569"/>
      <c r="U16" s="742"/>
      <c r="V16" s="743"/>
      <c r="W16" s="743"/>
      <c r="X16" s="743"/>
      <c r="Y16" s="743"/>
      <c r="Z16" s="1569"/>
      <c r="AA16" s="751"/>
      <c r="AB16" s="749"/>
      <c r="AC16" s="749"/>
      <c r="AD16" s="749"/>
      <c r="AE16" s="750"/>
      <c r="AF16" s="1574" t="s">
        <v>675</v>
      </c>
      <c r="AG16" s="1575"/>
      <c r="AH16" s="1575"/>
      <c r="AI16" s="1575"/>
      <c r="AJ16" s="1575"/>
      <c r="AK16" s="1575"/>
      <c r="AL16" s="1585" t="s">
        <v>1025</v>
      </c>
      <c r="AM16" s="1586"/>
      <c r="AN16" s="1586"/>
      <c r="AO16" s="1586"/>
      <c r="AP16" s="1586"/>
      <c r="AQ16" s="1586"/>
      <c r="AR16" s="1586"/>
      <c r="AS16" s="1586"/>
      <c r="AT16" s="1586"/>
      <c r="AU16" s="1586"/>
      <c r="AV16" s="1586"/>
      <c r="AW16" s="1586"/>
      <c r="AX16" s="1586"/>
      <c r="AY16" s="1586"/>
      <c r="AZ16" s="1587"/>
      <c r="BA16" s="385"/>
      <c r="BB16" s="386" t="s">
        <v>664</v>
      </c>
      <c r="BC16" s="387"/>
      <c r="BD16" s="386" t="s">
        <v>664</v>
      </c>
      <c r="BE16" s="388"/>
      <c r="BF16" s="379"/>
    </row>
    <row r="17" spans="1:58" ht="21.9" customHeight="1" x14ac:dyDescent="0.2">
      <c r="A17" s="740"/>
      <c r="B17" s="742"/>
      <c r="C17" s="743"/>
      <c r="D17" s="743"/>
      <c r="E17" s="743"/>
      <c r="F17" s="743"/>
      <c r="G17" s="743"/>
      <c r="H17" s="743"/>
      <c r="I17" s="743"/>
      <c r="J17" s="1569"/>
      <c r="K17" s="1570"/>
      <c r="L17" s="1571"/>
      <c r="M17" s="1571"/>
      <c r="N17" s="1572"/>
      <c r="O17" s="742"/>
      <c r="P17" s="743"/>
      <c r="Q17" s="743"/>
      <c r="R17" s="743"/>
      <c r="S17" s="743"/>
      <c r="T17" s="1569"/>
      <c r="U17" s="742"/>
      <c r="V17" s="743"/>
      <c r="W17" s="743"/>
      <c r="X17" s="743"/>
      <c r="Y17" s="743"/>
      <c r="Z17" s="1569"/>
      <c r="AA17" s="751"/>
      <c r="AB17" s="749"/>
      <c r="AC17" s="749"/>
      <c r="AD17" s="749"/>
      <c r="AE17" s="750"/>
      <c r="AF17" s="1580" t="s">
        <v>676</v>
      </c>
      <c r="AG17" s="1580"/>
      <c r="AH17" s="1580"/>
      <c r="AI17" s="1580"/>
      <c r="AJ17" s="1580"/>
      <c r="AK17" s="1581"/>
      <c r="AL17" s="1582" t="s">
        <v>1026</v>
      </c>
      <c r="AM17" s="1583"/>
      <c r="AN17" s="1583"/>
      <c r="AO17" s="1583"/>
      <c r="AP17" s="1583"/>
      <c r="AQ17" s="1583"/>
      <c r="AR17" s="1583"/>
      <c r="AS17" s="1583"/>
      <c r="AT17" s="1583"/>
      <c r="AU17" s="1583"/>
      <c r="AV17" s="1583"/>
      <c r="AW17" s="1583"/>
      <c r="AX17" s="1583"/>
      <c r="AY17" s="1583"/>
      <c r="AZ17" s="1584"/>
      <c r="BA17" s="385"/>
      <c r="BB17" s="386" t="s">
        <v>664</v>
      </c>
      <c r="BC17" s="387"/>
      <c r="BD17" s="386" t="s">
        <v>664</v>
      </c>
      <c r="BE17" s="388"/>
      <c r="BF17" s="379"/>
    </row>
    <row r="18" spans="1:58" ht="21.9" customHeight="1" x14ac:dyDescent="0.2">
      <c r="A18" s="740"/>
      <c r="B18" s="742"/>
      <c r="C18" s="743"/>
      <c r="D18" s="743"/>
      <c r="E18" s="743"/>
      <c r="F18" s="743"/>
      <c r="G18" s="743"/>
      <c r="H18" s="743"/>
      <c r="I18" s="743"/>
      <c r="J18" s="1569"/>
      <c r="K18" s="1570"/>
      <c r="L18" s="1571"/>
      <c r="M18" s="1571"/>
      <c r="N18" s="1572"/>
      <c r="O18" s="742"/>
      <c r="P18" s="743"/>
      <c r="Q18" s="743"/>
      <c r="R18" s="743"/>
      <c r="S18" s="743"/>
      <c r="T18" s="1569"/>
      <c r="U18" s="742"/>
      <c r="V18" s="743"/>
      <c r="W18" s="743"/>
      <c r="X18" s="743"/>
      <c r="Y18" s="743"/>
      <c r="Z18" s="1569"/>
      <c r="AA18" s="751"/>
      <c r="AB18" s="749"/>
      <c r="AC18" s="749"/>
      <c r="AD18" s="749"/>
      <c r="AE18" s="750"/>
      <c r="AF18" s="1574" t="s">
        <v>677</v>
      </c>
      <c r="AG18" s="1575"/>
      <c r="AH18" s="1575"/>
      <c r="AI18" s="1575"/>
      <c r="AJ18" s="1575"/>
      <c r="AK18" s="1575"/>
      <c r="AL18" s="759" t="s">
        <v>1027</v>
      </c>
      <c r="AM18" s="760"/>
      <c r="AN18" s="760"/>
      <c r="AO18" s="760"/>
      <c r="AP18" s="760"/>
      <c r="AQ18" s="760"/>
      <c r="AR18" s="760"/>
      <c r="AS18" s="760"/>
      <c r="AT18" s="760"/>
      <c r="AU18" s="760"/>
      <c r="AV18" s="760"/>
      <c r="AW18" s="760"/>
      <c r="AX18" s="760"/>
      <c r="AY18" s="760"/>
      <c r="AZ18" s="761"/>
      <c r="BA18" s="385"/>
      <c r="BB18" s="386" t="s">
        <v>664</v>
      </c>
      <c r="BC18" s="387"/>
      <c r="BD18" s="386" t="s">
        <v>664</v>
      </c>
      <c r="BE18" s="388"/>
      <c r="BF18" s="379"/>
    </row>
    <row r="19" spans="1:58" ht="21.9" customHeight="1" x14ac:dyDescent="0.2">
      <c r="A19" s="740"/>
      <c r="B19" s="742"/>
      <c r="C19" s="743"/>
      <c r="D19" s="743"/>
      <c r="E19" s="743"/>
      <c r="F19" s="743"/>
      <c r="G19" s="743"/>
      <c r="H19" s="743"/>
      <c r="I19" s="743"/>
      <c r="J19" s="1569"/>
      <c r="K19" s="1570"/>
      <c r="L19" s="1571"/>
      <c r="M19" s="1571"/>
      <c r="N19" s="1572"/>
      <c r="O19" s="742"/>
      <c r="P19" s="743"/>
      <c r="Q19" s="743"/>
      <c r="R19" s="743"/>
      <c r="S19" s="743"/>
      <c r="T19" s="1569"/>
      <c r="U19" s="742"/>
      <c r="V19" s="743"/>
      <c r="W19" s="743"/>
      <c r="X19" s="743"/>
      <c r="Y19" s="743"/>
      <c r="Z19" s="1569"/>
      <c r="AA19" s="751"/>
      <c r="AB19" s="749"/>
      <c r="AC19" s="749"/>
      <c r="AD19" s="749"/>
      <c r="AE19" s="750"/>
      <c r="AF19" s="1574" t="s">
        <v>678</v>
      </c>
      <c r="AG19" s="1575"/>
      <c r="AH19" s="1575"/>
      <c r="AI19" s="1575"/>
      <c r="AJ19" s="1575"/>
      <c r="AK19" s="1575"/>
      <c r="AL19" s="759" t="s">
        <v>1023</v>
      </c>
      <c r="AM19" s="760"/>
      <c r="AN19" s="760"/>
      <c r="AO19" s="760"/>
      <c r="AP19" s="760"/>
      <c r="AQ19" s="760"/>
      <c r="AR19" s="760"/>
      <c r="AS19" s="760"/>
      <c r="AT19" s="760"/>
      <c r="AU19" s="760"/>
      <c r="AV19" s="760"/>
      <c r="AW19" s="760"/>
      <c r="AX19" s="760"/>
      <c r="AY19" s="760"/>
      <c r="AZ19" s="761"/>
      <c r="BA19" s="385"/>
      <c r="BB19" s="386" t="s">
        <v>664</v>
      </c>
      <c r="BC19" s="387"/>
      <c r="BD19" s="386" t="s">
        <v>664</v>
      </c>
      <c r="BE19" s="388"/>
      <c r="BF19" s="379"/>
    </row>
    <row r="20" spans="1:58" ht="21.9" customHeight="1" x14ac:dyDescent="0.2">
      <c r="A20" s="740"/>
      <c r="B20" s="742"/>
      <c r="C20" s="743"/>
      <c r="D20" s="743"/>
      <c r="E20" s="743"/>
      <c r="F20" s="743"/>
      <c r="G20" s="743"/>
      <c r="H20" s="743"/>
      <c r="I20" s="743"/>
      <c r="J20" s="1569"/>
      <c r="K20" s="1570"/>
      <c r="L20" s="1571"/>
      <c r="M20" s="1571"/>
      <c r="N20" s="1572"/>
      <c r="O20" s="742"/>
      <c r="P20" s="743"/>
      <c r="Q20" s="743"/>
      <c r="R20" s="743"/>
      <c r="S20" s="743"/>
      <c r="T20" s="1569"/>
      <c r="U20" s="742"/>
      <c r="V20" s="743"/>
      <c r="W20" s="743"/>
      <c r="X20" s="743"/>
      <c r="Y20" s="743"/>
      <c r="Z20" s="1569"/>
      <c r="AA20" s="751"/>
      <c r="AB20" s="749"/>
      <c r="AC20" s="749"/>
      <c r="AD20" s="749"/>
      <c r="AE20" s="750"/>
      <c r="AF20" s="1588" t="s">
        <v>679</v>
      </c>
      <c r="AG20" s="1589"/>
      <c r="AH20" s="1589"/>
      <c r="AI20" s="1589"/>
      <c r="AJ20" s="1589"/>
      <c r="AK20" s="1590"/>
      <c r="AL20" s="1585" t="s">
        <v>680</v>
      </c>
      <c r="AM20" s="1586"/>
      <c r="AN20" s="1586"/>
      <c r="AO20" s="1586"/>
      <c r="AP20" s="1586"/>
      <c r="AQ20" s="1586"/>
      <c r="AR20" s="1586"/>
      <c r="AS20" s="1586"/>
      <c r="AT20" s="1586"/>
      <c r="AU20" s="1586"/>
      <c r="AV20" s="1586"/>
      <c r="AW20" s="1586"/>
      <c r="AX20" s="1586"/>
      <c r="AY20" s="1586"/>
      <c r="AZ20" s="1587"/>
      <c r="BA20" s="385"/>
      <c r="BB20" s="386" t="s">
        <v>664</v>
      </c>
      <c r="BC20" s="387"/>
      <c r="BD20" s="386" t="s">
        <v>664</v>
      </c>
      <c r="BE20" s="388"/>
      <c r="BF20" s="384"/>
    </row>
    <row r="21" spans="1:58" ht="21.9" customHeight="1" x14ac:dyDescent="0.2">
      <c r="A21" s="740"/>
      <c r="B21" s="742"/>
      <c r="C21" s="743"/>
      <c r="D21" s="743"/>
      <c r="E21" s="743"/>
      <c r="F21" s="743"/>
      <c r="G21" s="743"/>
      <c r="H21" s="743"/>
      <c r="I21" s="743"/>
      <c r="J21" s="1569"/>
      <c r="K21" s="1570"/>
      <c r="L21" s="1571"/>
      <c r="M21" s="1571"/>
      <c r="N21" s="1572"/>
      <c r="O21" s="742"/>
      <c r="P21" s="743"/>
      <c r="Q21" s="743"/>
      <c r="R21" s="743"/>
      <c r="S21" s="743"/>
      <c r="T21" s="1569"/>
      <c r="U21" s="742"/>
      <c r="V21" s="743"/>
      <c r="W21" s="743"/>
      <c r="X21" s="743"/>
      <c r="Y21" s="743"/>
      <c r="Z21" s="1569"/>
      <c r="AA21" s="751"/>
      <c r="AB21" s="749"/>
      <c r="AC21" s="749"/>
      <c r="AD21" s="749"/>
      <c r="AE21" s="750"/>
      <c r="AF21" s="1574" t="s">
        <v>681</v>
      </c>
      <c r="AG21" s="1575"/>
      <c r="AH21" s="1575"/>
      <c r="AI21" s="1575"/>
      <c r="AJ21" s="1575"/>
      <c r="AK21" s="1575"/>
      <c r="AL21" s="759" t="s">
        <v>1024</v>
      </c>
      <c r="AM21" s="760"/>
      <c r="AN21" s="760"/>
      <c r="AO21" s="760"/>
      <c r="AP21" s="760"/>
      <c r="AQ21" s="760"/>
      <c r="AR21" s="760"/>
      <c r="AS21" s="760"/>
      <c r="AT21" s="760"/>
      <c r="AU21" s="760"/>
      <c r="AV21" s="760"/>
      <c r="AW21" s="760"/>
      <c r="AX21" s="760"/>
      <c r="AY21" s="760"/>
      <c r="AZ21" s="761"/>
      <c r="BA21" s="506">
        <v>6</v>
      </c>
      <c r="BB21" s="507" t="s">
        <v>664</v>
      </c>
      <c r="BC21" s="508">
        <v>4</v>
      </c>
      <c r="BD21" s="507" t="s">
        <v>664</v>
      </c>
      <c r="BE21" s="509">
        <v>1</v>
      </c>
      <c r="BF21" s="379"/>
    </row>
    <row r="22" spans="1:58" ht="21.9" customHeight="1" x14ac:dyDescent="0.2">
      <c r="A22" s="740"/>
      <c r="B22" s="742"/>
      <c r="C22" s="1577"/>
      <c r="D22" s="1577"/>
      <c r="E22" s="1577"/>
      <c r="F22" s="1577"/>
      <c r="G22" s="1577"/>
      <c r="H22" s="1577"/>
      <c r="I22" s="1577"/>
      <c r="J22" s="1569"/>
      <c r="K22" s="1570"/>
      <c r="L22" s="1578"/>
      <c r="M22" s="1578"/>
      <c r="N22" s="1572"/>
      <c r="O22" s="742"/>
      <c r="P22" s="1577"/>
      <c r="Q22" s="1577"/>
      <c r="R22" s="1577"/>
      <c r="S22" s="1577"/>
      <c r="T22" s="1569"/>
      <c r="U22" s="742"/>
      <c r="V22" s="1577"/>
      <c r="W22" s="1577"/>
      <c r="X22" s="1577"/>
      <c r="Y22" s="1577"/>
      <c r="Z22" s="1569"/>
      <c r="AA22" s="751"/>
      <c r="AB22" s="749"/>
      <c r="AC22" s="749"/>
      <c r="AD22" s="749"/>
      <c r="AE22" s="750"/>
      <c r="AF22" s="1581" t="s">
        <v>682</v>
      </c>
      <c r="AG22" s="1591"/>
      <c r="AH22" s="1591"/>
      <c r="AI22" s="1591"/>
      <c r="AJ22" s="1591"/>
      <c r="AK22" s="1591"/>
      <c r="AL22" s="762" t="s">
        <v>1023</v>
      </c>
      <c r="AM22" s="763"/>
      <c r="AN22" s="763"/>
      <c r="AO22" s="763"/>
      <c r="AP22" s="763"/>
      <c r="AQ22" s="763"/>
      <c r="AR22" s="763"/>
      <c r="AS22" s="763"/>
      <c r="AT22" s="763"/>
      <c r="AU22" s="763"/>
      <c r="AV22" s="763"/>
      <c r="AW22" s="763"/>
      <c r="AX22" s="763"/>
      <c r="AY22" s="763"/>
      <c r="AZ22" s="764"/>
      <c r="BA22" s="385"/>
      <c r="BB22" s="386" t="s">
        <v>664</v>
      </c>
      <c r="BC22" s="387"/>
      <c r="BD22" s="386" t="s">
        <v>664</v>
      </c>
      <c r="BE22" s="388"/>
      <c r="BF22" s="379"/>
    </row>
    <row r="23" spans="1:58" ht="21.9" customHeight="1" x14ac:dyDescent="0.2">
      <c r="A23" s="740"/>
      <c r="B23" s="742"/>
      <c r="C23" s="743"/>
      <c r="D23" s="743"/>
      <c r="E23" s="743"/>
      <c r="F23" s="743"/>
      <c r="G23" s="743"/>
      <c r="H23" s="743"/>
      <c r="I23" s="743"/>
      <c r="J23" s="1569"/>
      <c r="K23" s="1570"/>
      <c r="L23" s="1571"/>
      <c r="M23" s="1571"/>
      <c r="N23" s="1572"/>
      <c r="O23" s="742"/>
      <c r="P23" s="743"/>
      <c r="Q23" s="743"/>
      <c r="R23" s="743"/>
      <c r="S23" s="743"/>
      <c r="T23" s="1569"/>
      <c r="U23" s="742"/>
      <c r="V23" s="743"/>
      <c r="W23" s="743"/>
      <c r="X23" s="743"/>
      <c r="Y23" s="743"/>
      <c r="Z23" s="1569"/>
      <c r="AA23" s="751"/>
      <c r="AB23" s="749"/>
      <c r="AC23" s="749"/>
      <c r="AD23" s="749"/>
      <c r="AE23" s="750"/>
      <c r="AF23" s="1574" t="s">
        <v>683</v>
      </c>
      <c r="AG23" s="1575"/>
      <c r="AH23" s="1575"/>
      <c r="AI23" s="1575"/>
      <c r="AJ23" s="1575"/>
      <c r="AK23" s="1575"/>
      <c r="AL23" s="1585" t="s">
        <v>1028</v>
      </c>
      <c r="AM23" s="1586"/>
      <c r="AN23" s="1586"/>
      <c r="AO23" s="1586"/>
      <c r="AP23" s="1586"/>
      <c r="AQ23" s="1586"/>
      <c r="AR23" s="1586"/>
      <c r="AS23" s="1586"/>
      <c r="AT23" s="1586"/>
      <c r="AU23" s="1586"/>
      <c r="AV23" s="1586"/>
      <c r="AW23" s="1586"/>
      <c r="AX23" s="1586"/>
      <c r="AY23" s="1586"/>
      <c r="AZ23" s="1587"/>
      <c r="BA23" s="506">
        <v>6</v>
      </c>
      <c r="BB23" s="507" t="s">
        <v>664</v>
      </c>
      <c r="BC23" s="508">
        <v>4</v>
      </c>
      <c r="BD23" s="507" t="s">
        <v>664</v>
      </c>
      <c r="BE23" s="509">
        <v>1</v>
      </c>
      <c r="BF23" s="379"/>
    </row>
    <row r="24" spans="1:58" ht="21" customHeight="1" x14ac:dyDescent="0.2">
      <c r="A24" s="740"/>
      <c r="B24" s="742"/>
      <c r="C24" s="743"/>
      <c r="D24" s="743"/>
      <c r="E24" s="743"/>
      <c r="F24" s="743"/>
      <c r="G24" s="743"/>
      <c r="H24" s="743"/>
      <c r="I24" s="743"/>
      <c r="J24" s="1569"/>
      <c r="K24" s="1570"/>
      <c r="L24" s="1571"/>
      <c r="M24" s="1571"/>
      <c r="N24" s="1572"/>
      <c r="O24" s="742"/>
      <c r="P24" s="743"/>
      <c r="Q24" s="743"/>
      <c r="R24" s="743"/>
      <c r="S24" s="743"/>
      <c r="T24" s="1569"/>
      <c r="U24" s="742"/>
      <c r="V24" s="743"/>
      <c r="W24" s="743"/>
      <c r="X24" s="743"/>
      <c r="Y24" s="743"/>
      <c r="Z24" s="1569"/>
      <c r="AA24" s="751"/>
      <c r="AB24" s="749"/>
      <c r="AC24" s="749"/>
      <c r="AD24" s="749"/>
      <c r="AE24" s="750"/>
      <c r="AF24" s="1574" t="s">
        <v>684</v>
      </c>
      <c r="AG24" s="1575"/>
      <c r="AH24" s="1575"/>
      <c r="AI24" s="1575"/>
      <c r="AJ24" s="1575"/>
      <c r="AK24" s="1575"/>
      <c r="AL24" s="759" t="s">
        <v>1024</v>
      </c>
      <c r="AM24" s="760"/>
      <c r="AN24" s="760"/>
      <c r="AO24" s="760"/>
      <c r="AP24" s="760"/>
      <c r="AQ24" s="760"/>
      <c r="AR24" s="760"/>
      <c r="AS24" s="760"/>
      <c r="AT24" s="760"/>
      <c r="AU24" s="760"/>
      <c r="AV24" s="760"/>
      <c r="AW24" s="760"/>
      <c r="AX24" s="760"/>
      <c r="AY24" s="760"/>
      <c r="AZ24" s="761"/>
      <c r="BA24" s="506">
        <v>6</v>
      </c>
      <c r="BB24" s="507" t="s">
        <v>664</v>
      </c>
      <c r="BC24" s="508">
        <v>4</v>
      </c>
      <c r="BD24" s="507" t="s">
        <v>664</v>
      </c>
      <c r="BE24" s="509">
        <v>1</v>
      </c>
      <c r="BF24" s="379"/>
    </row>
    <row r="25" spans="1:58" ht="21.9" customHeight="1" thickBot="1" x14ac:dyDescent="0.25">
      <c r="A25" s="740"/>
      <c r="B25" s="742"/>
      <c r="C25" s="743"/>
      <c r="D25" s="743"/>
      <c r="E25" s="743"/>
      <c r="F25" s="743"/>
      <c r="G25" s="743"/>
      <c r="H25" s="743"/>
      <c r="I25" s="743"/>
      <c r="J25" s="1569"/>
      <c r="K25" s="1570"/>
      <c r="L25" s="1571"/>
      <c r="M25" s="1571"/>
      <c r="N25" s="1572"/>
      <c r="O25" s="742"/>
      <c r="P25" s="743"/>
      <c r="Q25" s="743"/>
      <c r="R25" s="743"/>
      <c r="S25" s="743"/>
      <c r="T25" s="1569"/>
      <c r="U25" s="742"/>
      <c r="V25" s="743"/>
      <c r="W25" s="743"/>
      <c r="X25" s="743"/>
      <c r="Y25" s="743"/>
      <c r="Z25" s="1569"/>
      <c r="AA25" s="751"/>
      <c r="AB25" s="749"/>
      <c r="AC25" s="749"/>
      <c r="AD25" s="749"/>
      <c r="AE25" s="750"/>
      <c r="AF25" s="1592" t="s">
        <v>685</v>
      </c>
      <c r="AG25" s="1573"/>
      <c r="AH25" s="1573"/>
      <c r="AI25" s="1573"/>
      <c r="AJ25" s="1573"/>
      <c r="AK25" s="1574"/>
      <c r="AL25" s="759" t="s">
        <v>1023</v>
      </c>
      <c r="AM25" s="760"/>
      <c r="AN25" s="760"/>
      <c r="AO25" s="760"/>
      <c r="AP25" s="760"/>
      <c r="AQ25" s="760"/>
      <c r="AR25" s="760"/>
      <c r="AS25" s="760"/>
      <c r="AT25" s="760"/>
      <c r="AU25" s="760"/>
      <c r="AV25" s="760"/>
      <c r="AW25" s="760"/>
      <c r="AX25" s="760"/>
      <c r="AY25" s="760"/>
      <c r="AZ25" s="761"/>
      <c r="BA25" s="385"/>
      <c r="BB25" s="386" t="s">
        <v>664</v>
      </c>
      <c r="BC25" s="387"/>
      <c r="BD25" s="386" t="s">
        <v>664</v>
      </c>
      <c r="BE25" s="388"/>
      <c r="BF25" s="384"/>
    </row>
    <row r="26" spans="1:58" ht="21.9" customHeight="1" x14ac:dyDescent="0.2">
      <c r="A26" s="740"/>
      <c r="B26" s="742"/>
      <c r="C26" s="743"/>
      <c r="D26" s="743"/>
      <c r="E26" s="743"/>
      <c r="F26" s="743"/>
      <c r="G26" s="743"/>
      <c r="H26" s="743"/>
      <c r="I26" s="743"/>
      <c r="J26" s="1569"/>
      <c r="K26" s="1570"/>
      <c r="L26" s="1571"/>
      <c r="M26" s="1571"/>
      <c r="N26" s="1572"/>
      <c r="O26" s="742"/>
      <c r="P26" s="743"/>
      <c r="Q26" s="743"/>
      <c r="R26" s="743"/>
      <c r="S26" s="743"/>
      <c r="T26" s="1569"/>
      <c r="U26" s="742"/>
      <c r="V26" s="743"/>
      <c r="W26" s="743"/>
      <c r="X26" s="743"/>
      <c r="Y26" s="743"/>
      <c r="Z26" s="1569"/>
      <c r="AA26" s="751"/>
      <c r="AB26" s="749"/>
      <c r="AC26" s="749"/>
      <c r="AD26" s="749"/>
      <c r="AE26" s="749"/>
      <c r="AF26" s="1593" t="s">
        <v>1100</v>
      </c>
      <c r="AG26" s="1594"/>
      <c r="AH26" s="1594"/>
      <c r="AI26" s="1594"/>
      <c r="AJ26" s="1594"/>
      <c r="AK26" s="1595"/>
      <c r="AL26" s="1596" t="s">
        <v>1101</v>
      </c>
      <c r="AM26" s="1597"/>
      <c r="AN26" s="1597"/>
      <c r="AO26" s="1597"/>
      <c r="AP26" s="1597"/>
      <c r="AQ26" s="1597"/>
      <c r="AR26" s="1597"/>
      <c r="AS26" s="1597"/>
      <c r="AT26" s="1597"/>
      <c r="AU26" s="1597"/>
      <c r="AV26" s="1597"/>
      <c r="AW26" s="1597"/>
      <c r="AX26" s="1597"/>
      <c r="AY26" s="1597"/>
      <c r="AZ26" s="1598"/>
      <c r="BA26" s="1599">
        <v>6</v>
      </c>
      <c r="BB26" s="1600" t="s">
        <v>664</v>
      </c>
      <c r="BC26" s="1601">
        <v>6</v>
      </c>
      <c r="BD26" s="1600" t="s">
        <v>664</v>
      </c>
      <c r="BE26" s="1602">
        <v>1</v>
      </c>
      <c r="BF26" s="379"/>
    </row>
    <row r="27" spans="1:58" ht="57.75" customHeight="1" thickBot="1" x14ac:dyDescent="0.25">
      <c r="A27" s="740"/>
      <c r="B27" s="742"/>
      <c r="C27" s="1577"/>
      <c r="D27" s="1577"/>
      <c r="E27" s="1577"/>
      <c r="F27" s="1577"/>
      <c r="G27" s="1577"/>
      <c r="H27" s="1577"/>
      <c r="I27" s="1577"/>
      <c r="J27" s="1569"/>
      <c r="K27" s="1570"/>
      <c r="L27" s="1578"/>
      <c r="M27" s="1578"/>
      <c r="N27" s="1572"/>
      <c r="O27" s="742"/>
      <c r="P27" s="1577"/>
      <c r="Q27" s="1577"/>
      <c r="R27" s="1577"/>
      <c r="S27" s="1577"/>
      <c r="T27" s="1569"/>
      <c r="U27" s="742"/>
      <c r="V27" s="1577"/>
      <c r="W27" s="1577"/>
      <c r="X27" s="1577"/>
      <c r="Y27" s="1577"/>
      <c r="Z27" s="1569"/>
      <c r="AA27" s="751"/>
      <c r="AB27" s="749"/>
      <c r="AC27" s="749"/>
      <c r="AD27" s="749"/>
      <c r="AE27" s="749"/>
      <c r="AF27" s="1603" t="s">
        <v>1102</v>
      </c>
      <c r="AG27" s="1604"/>
      <c r="AH27" s="1604"/>
      <c r="AI27" s="1604"/>
      <c r="AJ27" s="1604"/>
      <c r="AK27" s="1605"/>
      <c r="AL27" s="1606" t="s">
        <v>1103</v>
      </c>
      <c r="AM27" s="1607"/>
      <c r="AN27" s="1607"/>
      <c r="AO27" s="1607"/>
      <c r="AP27" s="1607"/>
      <c r="AQ27" s="1607"/>
      <c r="AR27" s="1607"/>
      <c r="AS27" s="1607"/>
      <c r="AT27" s="1607"/>
      <c r="AU27" s="1607"/>
      <c r="AV27" s="1607"/>
      <c r="AW27" s="1607"/>
      <c r="AX27" s="1607"/>
      <c r="AY27" s="1607"/>
      <c r="AZ27" s="1608"/>
      <c r="BA27" s="1609"/>
      <c r="BB27" s="1610" t="s">
        <v>664</v>
      </c>
      <c r="BC27" s="1611"/>
      <c r="BD27" s="1610" t="s">
        <v>664</v>
      </c>
      <c r="BE27" s="1612"/>
      <c r="BF27" s="379"/>
    </row>
    <row r="28" spans="1:58" ht="21.9" customHeight="1" x14ac:dyDescent="0.2">
      <c r="A28" s="740"/>
      <c r="B28" s="742"/>
      <c r="C28" s="743"/>
      <c r="D28" s="743"/>
      <c r="E28" s="743"/>
      <c r="F28" s="743"/>
      <c r="G28" s="743"/>
      <c r="H28" s="743"/>
      <c r="I28" s="743"/>
      <c r="J28" s="1569"/>
      <c r="K28" s="1570"/>
      <c r="L28" s="1571"/>
      <c r="M28" s="1571"/>
      <c r="N28" s="1572"/>
      <c r="O28" s="742"/>
      <c r="P28" s="743"/>
      <c r="Q28" s="743"/>
      <c r="R28" s="743"/>
      <c r="S28" s="743"/>
      <c r="T28" s="1569"/>
      <c r="U28" s="742"/>
      <c r="V28" s="743"/>
      <c r="W28" s="743"/>
      <c r="X28" s="743"/>
      <c r="Y28" s="743"/>
      <c r="Z28" s="1569"/>
      <c r="AA28" s="751"/>
      <c r="AB28" s="749"/>
      <c r="AC28" s="749"/>
      <c r="AD28" s="749"/>
      <c r="AE28" s="750"/>
      <c r="AF28" s="1573" t="s">
        <v>686</v>
      </c>
      <c r="AG28" s="1573"/>
      <c r="AH28" s="1573"/>
      <c r="AI28" s="1573"/>
      <c r="AJ28" s="1573"/>
      <c r="AK28" s="1574"/>
      <c r="AL28" s="759" t="s">
        <v>1029</v>
      </c>
      <c r="AM28" s="760"/>
      <c r="AN28" s="760"/>
      <c r="AO28" s="760"/>
      <c r="AP28" s="760"/>
      <c r="AQ28" s="760"/>
      <c r="AR28" s="760"/>
      <c r="AS28" s="760"/>
      <c r="AT28" s="760"/>
      <c r="AU28" s="760"/>
      <c r="AV28" s="760"/>
      <c r="AW28" s="760"/>
      <c r="AX28" s="760"/>
      <c r="AY28" s="760"/>
      <c r="AZ28" s="761"/>
      <c r="BA28" s="385"/>
      <c r="BB28" s="386" t="s">
        <v>664</v>
      </c>
      <c r="BC28" s="387"/>
      <c r="BD28" s="386" t="s">
        <v>664</v>
      </c>
      <c r="BE28" s="388"/>
      <c r="BF28" s="379"/>
    </row>
    <row r="29" spans="1:58" ht="21.9" customHeight="1" x14ac:dyDescent="0.2">
      <c r="A29" s="740"/>
      <c r="B29" s="742"/>
      <c r="C29" s="743"/>
      <c r="D29" s="743"/>
      <c r="E29" s="743"/>
      <c r="F29" s="743"/>
      <c r="G29" s="743"/>
      <c r="H29" s="743"/>
      <c r="I29" s="743"/>
      <c r="J29" s="1569"/>
      <c r="K29" s="1570"/>
      <c r="L29" s="1571"/>
      <c r="M29" s="1571"/>
      <c r="N29" s="1572"/>
      <c r="O29" s="742"/>
      <c r="P29" s="743"/>
      <c r="Q29" s="743"/>
      <c r="R29" s="743"/>
      <c r="S29" s="743"/>
      <c r="T29" s="1569"/>
      <c r="U29" s="742"/>
      <c r="V29" s="743"/>
      <c r="W29" s="743"/>
      <c r="X29" s="743"/>
      <c r="Y29" s="743"/>
      <c r="Z29" s="1569"/>
      <c r="AA29" s="751"/>
      <c r="AB29" s="749"/>
      <c r="AC29" s="749"/>
      <c r="AD29" s="749"/>
      <c r="AE29" s="750"/>
      <c r="AF29" s="1573" t="s">
        <v>687</v>
      </c>
      <c r="AG29" s="1573"/>
      <c r="AH29" s="1573"/>
      <c r="AI29" s="1573"/>
      <c r="AJ29" s="1573"/>
      <c r="AK29" s="1574"/>
      <c r="AL29" s="1613" t="s">
        <v>1023</v>
      </c>
      <c r="AM29" s="1614"/>
      <c r="AN29" s="1614"/>
      <c r="AO29" s="1614"/>
      <c r="AP29" s="1614"/>
      <c r="AQ29" s="1614"/>
      <c r="AR29" s="1614"/>
      <c r="AS29" s="1614"/>
      <c r="AT29" s="1614"/>
      <c r="AU29" s="1614"/>
      <c r="AV29" s="1614"/>
      <c r="AW29" s="1614"/>
      <c r="AX29" s="1614"/>
      <c r="AY29" s="1614"/>
      <c r="AZ29" s="1615"/>
      <c r="BA29" s="385"/>
      <c r="BB29" s="386" t="s">
        <v>664</v>
      </c>
      <c r="BC29" s="387"/>
      <c r="BD29" s="386" t="s">
        <v>664</v>
      </c>
      <c r="BE29" s="388"/>
      <c r="BF29" s="1576"/>
    </row>
    <row r="30" spans="1:58" ht="21.9" customHeight="1" x14ac:dyDescent="0.2">
      <c r="A30" s="740"/>
      <c r="B30" s="742"/>
      <c r="C30" s="1577"/>
      <c r="D30" s="1577"/>
      <c r="E30" s="1577"/>
      <c r="F30" s="1577"/>
      <c r="G30" s="1577"/>
      <c r="H30" s="1577"/>
      <c r="I30" s="1577"/>
      <c r="J30" s="1569"/>
      <c r="K30" s="1570"/>
      <c r="L30" s="1578"/>
      <c r="M30" s="1578"/>
      <c r="N30" s="1572"/>
      <c r="O30" s="742"/>
      <c r="P30" s="1577"/>
      <c r="Q30" s="1577"/>
      <c r="R30" s="1577"/>
      <c r="S30" s="1577"/>
      <c r="T30" s="1569"/>
      <c r="U30" s="742"/>
      <c r="V30" s="1577"/>
      <c r="W30" s="1577"/>
      <c r="X30" s="1577"/>
      <c r="Y30" s="1577"/>
      <c r="Z30" s="1569"/>
      <c r="AA30" s="751"/>
      <c r="AB30" s="749"/>
      <c r="AC30" s="749"/>
      <c r="AD30" s="749"/>
      <c r="AE30" s="750"/>
      <c r="AF30" s="1573" t="s">
        <v>688</v>
      </c>
      <c r="AG30" s="1573"/>
      <c r="AH30" s="1573"/>
      <c r="AI30" s="1573"/>
      <c r="AJ30" s="1573"/>
      <c r="AK30" s="1574"/>
      <c r="AL30" s="759" t="s">
        <v>1029</v>
      </c>
      <c r="AM30" s="760"/>
      <c r="AN30" s="760"/>
      <c r="AO30" s="760"/>
      <c r="AP30" s="760"/>
      <c r="AQ30" s="760"/>
      <c r="AR30" s="760"/>
      <c r="AS30" s="760"/>
      <c r="AT30" s="760"/>
      <c r="AU30" s="760"/>
      <c r="AV30" s="760"/>
      <c r="AW30" s="760"/>
      <c r="AX30" s="760"/>
      <c r="AY30" s="760"/>
      <c r="AZ30" s="761"/>
      <c r="BA30" s="385"/>
      <c r="BB30" s="386" t="s">
        <v>664</v>
      </c>
      <c r="BC30" s="387"/>
      <c r="BD30" s="386" t="s">
        <v>664</v>
      </c>
      <c r="BE30" s="388"/>
      <c r="BF30" s="1576"/>
    </row>
    <row r="31" spans="1:58" ht="21.9" customHeight="1" thickBot="1" x14ac:dyDescent="0.25">
      <c r="A31" s="741"/>
      <c r="B31" s="744"/>
      <c r="C31" s="745"/>
      <c r="D31" s="745"/>
      <c r="E31" s="745"/>
      <c r="F31" s="745"/>
      <c r="G31" s="745"/>
      <c r="H31" s="745"/>
      <c r="I31" s="745"/>
      <c r="J31" s="746"/>
      <c r="K31" s="1616"/>
      <c r="L31" s="1617"/>
      <c r="M31" s="1617"/>
      <c r="N31" s="1618"/>
      <c r="O31" s="744"/>
      <c r="P31" s="745"/>
      <c r="Q31" s="745"/>
      <c r="R31" s="745"/>
      <c r="S31" s="745"/>
      <c r="T31" s="746"/>
      <c r="U31" s="744"/>
      <c r="V31" s="745"/>
      <c r="W31" s="745"/>
      <c r="X31" s="745"/>
      <c r="Y31" s="745"/>
      <c r="Z31" s="746"/>
      <c r="AA31" s="752"/>
      <c r="AB31" s="753"/>
      <c r="AC31" s="753"/>
      <c r="AD31" s="753"/>
      <c r="AE31" s="754"/>
      <c r="AF31" s="1579" t="s">
        <v>689</v>
      </c>
      <c r="AG31" s="1580"/>
      <c r="AH31" s="1580"/>
      <c r="AI31" s="1580"/>
      <c r="AJ31" s="1580"/>
      <c r="AK31" s="1581"/>
      <c r="AL31" s="1582" t="s">
        <v>1023</v>
      </c>
      <c r="AM31" s="1583"/>
      <c r="AN31" s="1583"/>
      <c r="AO31" s="1583"/>
      <c r="AP31" s="1583"/>
      <c r="AQ31" s="1583"/>
      <c r="AR31" s="1583"/>
      <c r="AS31" s="1583"/>
      <c r="AT31" s="1583"/>
      <c r="AU31" s="1583"/>
      <c r="AV31" s="1583"/>
      <c r="AW31" s="1583"/>
      <c r="AX31" s="1583"/>
      <c r="AY31" s="1583"/>
      <c r="AZ31" s="1584"/>
      <c r="BA31" s="389"/>
      <c r="BB31" s="390" t="s">
        <v>664</v>
      </c>
      <c r="BC31" s="391"/>
      <c r="BD31" s="390" t="s">
        <v>664</v>
      </c>
      <c r="BE31" s="392"/>
      <c r="BF31" s="1576"/>
    </row>
    <row r="32" spans="1:58" ht="15" customHeight="1" x14ac:dyDescent="0.2">
      <c r="A32" s="393"/>
      <c r="B32" s="394"/>
      <c r="C32" s="394"/>
      <c r="D32" s="394"/>
      <c r="E32" s="394"/>
      <c r="F32" s="394"/>
      <c r="G32" s="394"/>
      <c r="H32" s="394"/>
      <c r="I32" s="394"/>
      <c r="J32" s="394"/>
      <c r="K32" s="394"/>
      <c r="L32" s="394"/>
      <c r="M32" s="394"/>
      <c r="N32" s="394"/>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394"/>
      <c r="AV32" s="394"/>
      <c r="AW32" s="394"/>
      <c r="AX32" s="394"/>
      <c r="AY32" s="394"/>
      <c r="AZ32" s="394"/>
      <c r="BA32" s="394"/>
      <c r="BB32" s="394"/>
      <c r="BC32" s="394"/>
      <c r="BD32" s="394"/>
      <c r="BE32" s="394"/>
      <c r="BF32" s="395"/>
    </row>
    <row r="33" spans="1:58" s="261" customFormat="1" ht="15" customHeight="1" x14ac:dyDescent="0.2">
      <c r="A33" s="396"/>
      <c r="B33" s="397" t="s">
        <v>690</v>
      </c>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8"/>
      <c r="AY33" s="398"/>
      <c r="AZ33" s="398"/>
      <c r="BA33" s="399"/>
      <c r="BB33" s="399"/>
      <c r="BC33" s="399"/>
      <c r="BD33" s="399"/>
      <c r="BE33" s="399"/>
      <c r="BF33" s="400"/>
    </row>
    <row r="34" spans="1:58" ht="15" customHeight="1" x14ac:dyDescent="0.2">
      <c r="A34" s="401"/>
      <c r="B34" s="402" t="s">
        <v>691</v>
      </c>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3"/>
      <c r="AL34" s="403"/>
      <c r="AM34" s="403"/>
      <c r="AN34" s="403"/>
      <c r="AO34" s="403"/>
      <c r="AP34" s="403"/>
      <c r="AQ34" s="403"/>
      <c r="AR34" s="403"/>
      <c r="AS34" s="403"/>
      <c r="AT34" s="403"/>
      <c r="AU34" s="403"/>
      <c r="AV34" s="403"/>
      <c r="AW34" s="403"/>
      <c r="AX34" s="403"/>
      <c r="AY34" s="403"/>
      <c r="AZ34" s="403"/>
      <c r="BA34" s="403"/>
      <c r="BB34" s="403"/>
      <c r="BC34" s="403"/>
      <c r="BD34" s="403"/>
      <c r="BE34" s="403"/>
      <c r="BF34" s="395"/>
    </row>
    <row r="35" spans="1:58" ht="15" customHeight="1" x14ac:dyDescent="0.2">
      <c r="A35" s="401"/>
      <c r="B35" s="402"/>
      <c r="C35" s="401" t="s">
        <v>692</v>
      </c>
      <c r="D35" s="403"/>
      <c r="E35" s="403"/>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03"/>
      <c r="AU35" s="403"/>
      <c r="AV35" s="403"/>
      <c r="AW35" s="403"/>
      <c r="AX35" s="403"/>
      <c r="AY35" s="403"/>
      <c r="AZ35" s="403"/>
      <c r="BA35" s="403"/>
      <c r="BB35" s="403"/>
      <c r="BC35" s="403"/>
      <c r="BD35" s="403"/>
      <c r="BE35" s="403"/>
      <c r="BF35" s="395"/>
    </row>
    <row r="36" spans="1:58" ht="15" customHeight="1" x14ac:dyDescent="0.2">
      <c r="B36" s="402" t="s">
        <v>693</v>
      </c>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4"/>
      <c r="AY36" s="404"/>
      <c r="AZ36" s="404"/>
      <c r="BA36" s="404"/>
      <c r="BB36" s="404"/>
      <c r="BC36" s="404"/>
      <c r="BD36" s="404"/>
      <c r="BE36" s="404"/>
    </row>
    <row r="37" spans="1:58" x14ac:dyDescent="0.2">
      <c r="B37" s="402" t="s">
        <v>694</v>
      </c>
      <c r="C37" s="405"/>
      <c r="D37" s="405"/>
      <c r="E37" s="405"/>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c r="AX37" s="405"/>
      <c r="AY37" s="405"/>
      <c r="AZ37" s="405"/>
      <c r="BA37" s="405"/>
      <c r="BB37" s="405"/>
      <c r="BC37" s="405"/>
      <c r="BD37" s="405"/>
      <c r="BE37" s="405"/>
    </row>
    <row r="38" spans="1:58" x14ac:dyDescent="0.2">
      <c r="B38" s="402" t="s">
        <v>695</v>
      </c>
      <c r="C38" s="405"/>
      <c r="D38" s="405"/>
      <c r="E38" s="405"/>
      <c r="F38" s="405"/>
      <c r="G38" s="405"/>
      <c r="H38" s="405"/>
      <c r="I38" s="405"/>
      <c r="J38" s="405"/>
      <c r="K38" s="405"/>
      <c r="L38" s="405"/>
      <c r="M38" s="405"/>
      <c r="N38" s="405"/>
      <c r="O38" s="405"/>
      <c r="P38" s="405"/>
      <c r="Q38" s="405"/>
      <c r="R38" s="405"/>
      <c r="S38" s="405"/>
      <c r="T38" s="405"/>
      <c r="U38" s="405"/>
      <c r="V38" s="405"/>
      <c r="W38" s="405"/>
      <c r="X38" s="405"/>
      <c r="Y38" s="405"/>
      <c r="Z38" s="405"/>
      <c r="AA38" s="405"/>
      <c r="AB38" s="405"/>
      <c r="AC38" s="405"/>
      <c r="AD38" s="405"/>
      <c r="AE38" s="405"/>
      <c r="AF38" s="405"/>
      <c r="AG38" s="405"/>
      <c r="AH38" s="405"/>
      <c r="AI38" s="405"/>
      <c r="AJ38" s="405"/>
      <c r="AK38" s="405"/>
      <c r="AL38" s="405"/>
      <c r="AM38" s="405"/>
      <c r="AN38" s="405"/>
      <c r="AO38" s="405"/>
      <c r="AP38" s="405"/>
      <c r="AQ38" s="405"/>
      <c r="AR38" s="405"/>
      <c r="AS38" s="405"/>
      <c r="AT38" s="405"/>
      <c r="AU38" s="405"/>
      <c r="AV38" s="405"/>
      <c r="AW38" s="405"/>
      <c r="AX38" s="405"/>
      <c r="AY38" s="405"/>
      <c r="AZ38" s="405"/>
      <c r="BA38" s="405"/>
      <c r="BB38" s="405"/>
      <c r="BC38" s="405"/>
      <c r="BD38" s="405"/>
      <c r="BE38" s="405"/>
    </row>
    <row r="39" spans="1:58" x14ac:dyDescent="0.2">
      <c r="B39" s="406" t="s">
        <v>696</v>
      </c>
      <c r="C39" s="405"/>
      <c r="D39" s="405"/>
      <c r="E39" s="405"/>
      <c r="F39" s="405"/>
      <c r="G39" s="405"/>
      <c r="H39" s="405"/>
      <c r="I39" s="405"/>
      <c r="J39" s="405"/>
      <c r="K39" s="405"/>
      <c r="L39" s="405"/>
      <c r="M39" s="405"/>
      <c r="N39" s="405"/>
      <c r="O39" s="405"/>
      <c r="P39" s="405"/>
      <c r="Q39" s="405"/>
      <c r="R39" s="405"/>
      <c r="S39" s="405"/>
      <c r="T39" s="405"/>
      <c r="U39" s="405"/>
      <c r="V39" s="405"/>
      <c r="W39" s="405"/>
      <c r="X39" s="405"/>
      <c r="Y39" s="405"/>
      <c r="Z39" s="405"/>
      <c r="AA39" s="405"/>
      <c r="AB39" s="405"/>
      <c r="AC39" s="405"/>
      <c r="AD39" s="405"/>
      <c r="AE39" s="405"/>
      <c r="AF39" s="405"/>
      <c r="AG39" s="405"/>
      <c r="AH39" s="405"/>
      <c r="AI39" s="405"/>
      <c r="AJ39" s="405"/>
      <c r="AK39" s="405"/>
      <c r="AL39" s="405"/>
      <c r="AM39" s="405"/>
      <c r="AN39" s="405"/>
      <c r="AO39" s="405"/>
      <c r="AP39" s="405"/>
      <c r="AQ39" s="405"/>
      <c r="AR39" s="405"/>
      <c r="AS39" s="405"/>
      <c r="AT39" s="405"/>
      <c r="AU39" s="405"/>
      <c r="AV39" s="405"/>
      <c r="AW39" s="405"/>
      <c r="AX39" s="405"/>
      <c r="AY39" s="405"/>
      <c r="AZ39" s="405"/>
      <c r="BA39" s="405"/>
      <c r="BB39" s="405"/>
      <c r="BC39" s="405"/>
      <c r="BD39" s="405"/>
      <c r="BE39" s="405"/>
    </row>
    <row r="40" spans="1:58" x14ac:dyDescent="0.2">
      <c r="B40" s="406" t="s">
        <v>697</v>
      </c>
      <c r="C40" s="405"/>
      <c r="D40" s="405"/>
      <c r="E40" s="405"/>
      <c r="F40" s="405"/>
      <c r="G40" s="405"/>
      <c r="H40" s="405"/>
      <c r="I40" s="405"/>
      <c r="J40" s="405"/>
      <c r="K40" s="405"/>
      <c r="L40" s="405"/>
      <c r="M40" s="405"/>
      <c r="N40" s="405"/>
      <c r="O40" s="405"/>
      <c r="P40" s="405"/>
      <c r="Q40" s="405"/>
      <c r="R40" s="405"/>
      <c r="S40" s="405"/>
      <c r="T40" s="405"/>
      <c r="U40" s="405"/>
      <c r="V40" s="405"/>
      <c r="W40" s="405"/>
      <c r="X40" s="405"/>
      <c r="Y40" s="405"/>
      <c r="Z40" s="405"/>
      <c r="AA40" s="405"/>
      <c r="AB40" s="405"/>
      <c r="AC40" s="405"/>
      <c r="AD40" s="405"/>
      <c r="AE40" s="405"/>
      <c r="AF40" s="405"/>
      <c r="AG40" s="405"/>
      <c r="AH40" s="405"/>
      <c r="AI40" s="405"/>
      <c r="AJ40" s="405"/>
      <c r="AK40" s="405"/>
      <c r="AL40" s="405"/>
      <c r="AM40" s="405"/>
      <c r="AN40" s="405"/>
      <c r="AO40" s="405"/>
      <c r="AP40" s="405"/>
      <c r="AQ40" s="405"/>
      <c r="AR40" s="405"/>
      <c r="AS40" s="405"/>
      <c r="AT40" s="405"/>
      <c r="AU40" s="405"/>
      <c r="AV40" s="405"/>
      <c r="AW40" s="405"/>
      <c r="AX40" s="405"/>
      <c r="AY40" s="405"/>
      <c r="AZ40" s="405"/>
      <c r="BA40" s="405"/>
      <c r="BB40" s="405"/>
      <c r="BC40" s="405"/>
      <c r="BD40" s="405"/>
      <c r="BE40" s="405"/>
    </row>
    <row r="41" spans="1:58" x14ac:dyDescent="0.2">
      <c r="B41" s="406" t="s">
        <v>698</v>
      </c>
      <c r="C41" s="405"/>
      <c r="D41" s="405"/>
      <c r="E41" s="405"/>
      <c r="F41" s="405"/>
      <c r="G41" s="405"/>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5"/>
      <c r="AN41" s="405"/>
      <c r="AO41" s="405"/>
      <c r="AP41" s="405"/>
      <c r="AQ41" s="405"/>
      <c r="AR41" s="405"/>
      <c r="AS41" s="405"/>
      <c r="AT41" s="405"/>
      <c r="AU41" s="405"/>
      <c r="AV41" s="405"/>
      <c r="AW41" s="405"/>
      <c r="AX41" s="405"/>
      <c r="AY41" s="405"/>
      <c r="AZ41" s="405"/>
      <c r="BA41" s="405"/>
      <c r="BB41" s="405"/>
      <c r="BC41" s="405"/>
      <c r="BD41" s="405"/>
      <c r="BE41" s="405"/>
    </row>
    <row r="42" spans="1:58" x14ac:dyDescent="0.2">
      <c r="C42" s="405"/>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05"/>
      <c r="AM42" s="405"/>
      <c r="AN42" s="405"/>
      <c r="AO42" s="405"/>
      <c r="AP42" s="405"/>
      <c r="AQ42" s="405"/>
      <c r="AR42" s="405"/>
      <c r="AS42" s="405"/>
      <c r="AT42" s="405"/>
      <c r="AU42" s="405"/>
      <c r="AV42" s="405"/>
      <c r="AW42" s="405"/>
      <c r="AX42" s="405"/>
      <c r="AY42" s="405"/>
      <c r="AZ42" s="405"/>
      <c r="BA42" s="405"/>
      <c r="BB42" s="405"/>
      <c r="BC42" s="405"/>
      <c r="BD42" s="405"/>
      <c r="BE42" s="405"/>
    </row>
    <row r="43" spans="1:58" x14ac:dyDescent="0.2">
      <c r="C43" s="405"/>
      <c r="D43" s="405"/>
      <c r="E43" s="405"/>
      <c r="F43" s="405"/>
      <c r="G43" s="405"/>
      <c r="H43" s="405"/>
      <c r="I43" s="405"/>
      <c r="J43" s="405"/>
      <c r="K43" s="405"/>
      <c r="L43" s="405"/>
      <c r="M43" s="405"/>
      <c r="N43" s="405"/>
      <c r="O43" s="405"/>
      <c r="P43" s="405"/>
      <c r="Q43" s="405"/>
      <c r="R43" s="405"/>
      <c r="S43" s="405"/>
      <c r="T43" s="405"/>
      <c r="U43" s="405"/>
      <c r="V43" s="405"/>
      <c r="W43" s="405"/>
      <c r="X43" s="405"/>
      <c r="Y43" s="405"/>
      <c r="Z43" s="405"/>
      <c r="AA43" s="405"/>
      <c r="AB43" s="405"/>
      <c r="AC43" s="405"/>
      <c r="AD43" s="405"/>
      <c r="AE43" s="405"/>
      <c r="AF43" s="405"/>
      <c r="AG43" s="405"/>
      <c r="AH43" s="405"/>
      <c r="AI43" s="405"/>
      <c r="AJ43" s="405"/>
      <c r="AK43" s="405"/>
      <c r="AL43" s="405"/>
      <c r="AM43" s="405"/>
      <c r="AN43" s="405"/>
      <c r="AO43" s="405"/>
      <c r="AP43" s="405"/>
      <c r="AQ43" s="405"/>
      <c r="AR43" s="405"/>
      <c r="AS43" s="405"/>
      <c r="AT43" s="405"/>
      <c r="AU43" s="405"/>
      <c r="AV43" s="405"/>
      <c r="AW43" s="405"/>
      <c r="AX43" s="405"/>
      <c r="AY43" s="405"/>
      <c r="AZ43" s="405"/>
      <c r="BA43" s="405"/>
      <c r="BB43" s="405"/>
      <c r="BC43" s="405"/>
      <c r="BD43" s="405"/>
      <c r="BE43" s="405"/>
    </row>
    <row r="44" spans="1:58" x14ac:dyDescent="0.2">
      <c r="C44" s="405"/>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5"/>
      <c r="AN44" s="405"/>
      <c r="AO44" s="405"/>
      <c r="AP44" s="405"/>
      <c r="AQ44" s="405"/>
      <c r="AR44" s="405"/>
      <c r="AS44" s="405"/>
      <c r="AT44" s="405"/>
      <c r="AU44" s="405"/>
      <c r="AV44" s="405"/>
      <c r="AW44" s="405"/>
      <c r="AX44" s="405"/>
      <c r="AY44" s="405"/>
      <c r="AZ44" s="405"/>
      <c r="BA44" s="405"/>
      <c r="BB44" s="405"/>
      <c r="BC44" s="405"/>
      <c r="BD44" s="405"/>
      <c r="BE44" s="405"/>
    </row>
    <row r="45" spans="1:58" x14ac:dyDescent="0.2">
      <c r="C45" s="405"/>
      <c r="D45" s="405"/>
      <c r="E45" s="405"/>
      <c r="F45" s="405"/>
      <c r="G45" s="405"/>
      <c r="H45" s="405"/>
      <c r="I45" s="405"/>
      <c r="J45" s="405"/>
      <c r="K45" s="405"/>
      <c r="L45" s="405"/>
      <c r="M45" s="405"/>
      <c r="N45" s="405"/>
      <c r="O45" s="405"/>
      <c r="P45" s="405"/>
      <c r="Q45" s="405"/>
      <c r="R45" s="405"/>
      <c r="S45" s="405"/>
      <c r="T45" s="405"/>
      <c r="U45" s="405"/>
      <c r="V45" s="405"/>
      <c r="W45" s="405"/>
      <c r="X45" s="405"/>
      <c r="Y45" s="405"/>
      <c r="Z45" s="405"/>
      <c r="AA45" s="405"/>
      <c r="AB45" s="405"/>
      <c r="AC45" s="405"/>
      <c r="AD45" s="405"/>
      <c r="AE45" s="405"/>
      <c r="AF45" s="405"/>
      <c r="AG45" s="405"/>
      <c r="AH45" s="405"/>
      <c r="AI45" s="405"/>
      <c r="AJ45" s="405"/>
      <c r="AK45" s="405"/>
      <c r="AL45" s="405"/>
      <c r="AM45" s="405"/>
      <c r="AN45" s="405"/>
      <c r="AO45" s="405"/>
      <c r="AP45" s="405"/>
      <c r="AQ45" s="405"/>
      <c r="AR45" s="405"/>
      <c r="AS45" s="405"/>
      <c r="AT45" s="405"/>
      <c r="AU45" s="405"/>
      <c r="AV45" s="405"/>
      <c r="AW45" s="405"/>
      <c r="AX45" s="405"/>
      <c r="AY45" s="405"/>
      <c r="AZ45" s="405"/>
      <c r="BA45" s="405"/>
      <c r="BB45" s="405"/>
      <c r="BC45" s="405"/>
      <c r="BD45" s="405"/>
      <c r="BE45" s="405"/>
    </row>
    <row r="46" spans="1:58" x14ac:dyDescent="0.2">
      <c r="C46" s="405"/>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c r="AL46" s="405"/>
      <c r="AM46" s="405"/>
      <c r="AN46" s="405"/>
      <c r="AO46" s="405"/>
      <c r="AP46" s="405"/>
      <c r="AQ46" s="405"/>
      <c r="AR46" s="405"/>
      <c r="AS46" s="405"/>
      <c r="AT46" s="405"/>
      <c r="AU46" s="405"/>
      <c r="AV46" s="405"/>
      <c r="AW46" s="405"/>
      <c r="AX46" s="405"/>
      <c r="AY46" s="405"/>
      <c r="AZ46" s="405"/>
      <c r="BA46" s="405"/>
      <c r="BB46" s="405"/>
      <c r="BC46" s="405"/>
      <c r="BD46" s="405"/>
      <c r="BE46" s="405"/>
    </row>
    <row r="47" spans="1:58" x14ac:dyDescent="0.2">
      <c r="C47" s="405"/>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5"/>
      <c r="AY47" s="405"/>
      <c r="AZ47" s="405"/>
      <c r="BA47" s="405"/>
      <c r="BB47" s="405"/>
      <c r="BC47" s="405"/>
      <c r="BD47" s="405"/>
      <c r="BE47" s="405"/>
    </row>
    <row r="48" spans="1:58" x14ac:dyDescent="0.2">
      <c r="C48" s="405"/>
      <c r="D48" s="405"/>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5"/>
      <c r="AZ48" s="405"/>
      <c r="BA48" s="405"/>
      <c r="BB48" s="405"/>
      <c r="BC48" s="405"/>
      <c r="BD48" s="405"/>
      <c r="BE48" s="405"/>
    </row>
    <row r="49" spans="3:57" x14ac:dyDescent="0.2">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row>
    <row r="50" spans="3:57" x14ac:dyDescent="0.2">
      <c r="C50" s="405"/>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5"/>
      <c r="AZ50" s="405"/>
      <c r="BA50" s="405"/>
      <c r="BB50" s="405"/>
      <c r="BC50" s="405"/>
      <c r="BD50" s="405"/>
      <c r="BE50" s="405"/>
    </row>
    <row r="51" spans="3:57" x14ac:dyDescent="0.2">
      <c r="C51" s="405"/>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05"/>
      <c r="AY51" s="405"/>
      <c r="AZ51" s="405"/>
      <c r="BA51" s="405"/>
      <c r="BB51" s="405"/>
      <c r="BC51" s="405"/>
      <c r="BD51" s="405"/>
      <c r="BE51" s="405"/>
    </row>
    <row r="52" spans="3:57" x14ac:dyDescent="0.2">
      <c r="C52" s="405"/>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5"/>
      <c r="AR52" s="405"/>
      <c r="AS52" s="405"/>
      <c r="AT52" s="405"/>
      <c r="AU52" s="405"/>
      <c r="AV52" s="405"/>
      <c r="AW52" s="405"/>
      <c r="AX52" s="405"/>
      <c r="AY52" s="405"/>
      <c r="AZ52" s="405"/>
      <c r="BA52" s="405"/>
      <c r="BB52" s="405"/>
      <c r="BC52" s="405"/>
      <c r="BD52" s="405"/>
      <c r="BE52" s="405"/>
    </row>
    <row r="53" spans="3:57" x14ac:dyDescent="0.2">
      <c r="C53" s="405"/>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405"/>
      <c r="AD53" s="405"/>
      <c r="AE53" s="405"/>
      <c r="AF53" s="405"/>
      <c r="AG53" s="405"/>
      <c r="AH53" s="405"/>
      <c r="AI53" s="405"/>
      <c r="AJ53" s="405"/>
      <c r="AK53" s="405"/>
      <c r="AL53" s="405"/>
      <c r="AM53" s="405"/>
      <c r="AN53" s="405"/>
      <c r="AO53" s="405"/>
      <c r="AP53" s="405"/>
      <c r="AQ53" s="405"/>
      <c r="AR53" s="405"/>
      <c r="AS53" s="405"/>
      <c r="AT53" s="405"/>
      <c r="AU53" s="405"/>
      <c r="AV53" s="405"/>
      <c r="AW53" s="405"/>
      <c r="AX53" s="405"/>
      <c r="AY53" s="405"/>
      <c r="AZ53" s="405"/>
      <c r="BA53" s="405"/>
      <c r="BB53" s="405"/>
      <c r="BC53" s="405"/>
      <c r="BD53" s="405"/>
      <c r="BE53" s="405"/>
    </row>
    <row r="54" spans="3:57" x14ac:dyDescent="0.2">
      <c r="C54" s="405"/>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c r="AH54" s="405"/>
      <c r="AI54" s="405"/>
      <c r="AJ54" s="405"/>
      <c r="AK54" s="405"/>
      <c r="AL54" s="405"/>
      <c r="AM54" s="405"/>
      <c r="AN54" s="405"/>
      <c r="AO54" s="405"/>
      <c r="AP54" s="405"/>
      <c r="AQ54" s="405"/>
      <c r="AR54" s="405"/>
      <c r="AS54" s="405"/>
      <c r="AT54" s="405"/>
      <c r="AU54" s="405"/>
      <c r="AV54" s="405"/>
      <c r="AW54" s="405"/>
      <c r="AX54" s="405"/>
      <c r="AY54" s="405"/>
      <c r="AZ54" s="405"/>
      <c r="BA54" s="405"/>
      <c r="BB54" s="405"/>
      <c r="BC54" s="405"/>
      <c r="BD54" s="405"/>
      <c r="BE54" s="405"/>
    </row>
    <row r="55" spans="3:57" x14ac:dyDescent="0.2">
      <c r="C55" s="405"/>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5"/>
      <c r="AI55" s="405"/>
      <c r="AJ55" s="405"/>
      <c r="AK55" s="405"/>
      <c r="AL55" s="405"/>
      <c r="AM55" s="405"/>
      <c r="AN55" s="405"/>
      <c r="AO55" s="405"/>
      <c r="AP55" s="405"/>
      <c r="AQ55" s="405"/>
      <c r="AR55" s="405"/>
      <c r="AS55" s="405"/>
      <c r="AT55" s="405"/>
      <c r="AU55" s="405"/>
      <c r="AV55" s="405"/>
      <c r="AW55" s="405"/>
      <c r="AX55" s="405"/>
      <c r="AY55" s="405"/>
      <c r="AZ55" s="405"/>
      <c r="BA55" s="405"/>
      <c r="BB55" s="405"/>
      <c r="BC55" s="405"/>
      <c r="BD55" s="405"/>
      <c r="BE55" s="405"/>
    </row>
    <row r="56" spans="3:57" x14ac:dyDescent="0.2">
      <c r="C56" s="405"/>
      <c r="D56" s="405"/>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5"/>
      <c r="AF56" s="405"/>
      <c r="AG56" s="405"/>
      <c r="AH56" s="405"/>
      <c r="AI56" s="405"/>
      <c r="AJ56" s="405"/>
      <c r="AK56" s="405"/>
      <c r="AL56" s="405"/>
      <c r="AM56" s="405"/>
      <c r="AN56" s="405"/>
      <c r="AO56" s="405"/>
      <c r="AP56" s="405"/>
      <c r="AQ56" s="405"/>
      <c r="AR56" s="405"/>
      <c r="AS56" s="405"/>
      <c r="AT56" s="405"/>
      <c r="AU56" s="405"/>
      <c r="AV56" s="405"/>
      <c r="AW56" s="405"/>
      <c r="AX56" s="405"/>
      <c r="AY56" s="405"/>
      <c r="AZ56" s="405"/>
      <c r="BA56" s="405"/>
      <c r="BB56" s="405"/>
      <c r="BC56" s="405"/>
      <c r="BD56" s="405"/>
      <c r="BE56" s="405"/>
    </row>
    <row r="57" spans="3:57" x14ac:dyDescent="0.2">
      <c r="C57" s="405"/>
      <c r="D57" s="405"/>
      <c r="E57" s="405"/>
      <c r="F57" s="405"/>
      <c r="G57" s="405"/>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405"/>
      <c r="AI57" s="405"/>
      <c r="AJ57" s="405"/>
      <c r="AK57" s="405"/>
      <c r="AL57" s="405"/>
      <c r="AM57" s="405"/>
      <c r="AN57" s="405"/>
      <c r="AO57" s="405"/>
      <c r="AP57" s="405"/>
      <c r="AQ57" s="405"/>
      <c r="AR57" s="405"/>
      <c r="AS57" s="405"/>
      <c r="AT57" s="405"/>
      <c r="AU57" s="405"/>
      <c r="AV57" s="405"/>
      <c r="AW57" s="405"/>
      <c r="AX57" s="405"/>
      <c r="AY57" s="405"/>
      <c r="AZ57" s="405"/>
      <c r="BA57" s="405"/>
      <c r="BB57" s="405"/>
      <c r="BC57" s="405"/>
      <c r="BD57" s="405"/>
      <c r="BE57" s="405"/>
    </row>
    <row r="58" spans="3:57" x14ac:dyDescent="0.2">
      <c r="C58" s="405"/>
      <c r="D58" s="405"/>
      <c r="E58" s="405"/>
      <c r="F58" s="405"/>
      <c r="G58" s="405"/>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M58" s="405"/>
      <c r="AN58" s="405"/>
      <c r="AO58" s="405"/>
      <c r="AP58" s="405"/>
      <c r="AQ58" s="405"/>
      <c r="AR58" s="405"/>
      <c r="AS58" s="405"/>
      <c r="AT58" s="405"/>
      <c r="AU58" s="405"/>
      <c r="AV58" s="405"/>
      <c r="AW58" s="405"/>
      <c r="AX58" s="405"/>
      <c r="AY58" s="405"/>
      <c r="AZ58" s="405"/>
      <c r="BA58" s="405"/>
      <c r="BB58" s="405"/>
      <c r="BC58" s="405"/>
      <c r="BD58" s="405"/>
      <c r="BE58" s="405"/>
    </row>
    <row r="59" spans="3:57" x14ac:dyDescent="0.2">
      <c r="C59" s="405"/>
      <c r="D59" s="405"/>
      <c r="E59" s="405"/>
      <c r="F59" s="405"/>
      <c r="G59" s="405"/>
      <c r="H59" s="405"/>
      <c r="I59" s="405"/>
      <c r="J59" s="405"/>
      <c r="K59" s="405"/>
      <c r="L59" s="405"/>
      <c r="M59" s="405"/>
      <c r="N59" s="405"/>
      <c r="O59" s="405"/>
      <c r="P59" s="405"/>
      <c r="Q59" s="405"/>
      <c r="R59" s="405"/>
      <c r="S59" s="405"/>
      <c r="T59" s="405"/>
      <c r="U59" s="405"/>
      <c r="V59" s="405"/>
      <c r="W59" s="405"/>
      <c r="X59" s="405"/>
      <c r="Y59" s="405"/>
      <c r="Z59" s="405"/>
      <c r="AA59" s="405"/>
      <c r="AB59" s="405"/>
      <c r="AC59" s="405"/>
      <c r="AD59" s="405"/>
      <c r="AE59" s="405"/>
      <c r="AF59" s="405"/>
      <c r="AG59" s="405"/>
      <c r="AH59" s="405"/>
      <c r="AI59" s="405"/>
      <c r="AJ59" s="405"/>
      <c r="AK59" s="405"/>
      <c r="AL59" s="405"/>
      <c r="AM59" s="405"/>
      <c r="AN59" s="405"/>
      <c r="AO59" s="405"/>
      <c r="AP59" s="405"/>
      <c r="AQ59" s="405"/>
      <c r="AR59" s="405"/>
      <c r="AS59" s="405"/>
      <c r="AT59" s="405"/>
      <c r="AU59" s="405"/>
      <c r="AV59" s="405"/>
      <c r="AW59" s="405"/>
      <c r="AX59" s="405"/>
      <c r="AY59" s="405"/>
      <c r="AZ59" s="405"/>
      <c r="BA59" s="405"/>
      <c r="BB59" s="405"/>
      <c r="BC59" s="405"/>
      <c r="BD59" s="405"/>
      <c r="BE59" s="405"/>
    </row>
    <row r="60" spans="3:57" x14ac:dyDescent="0.2">
      <c r="C60" s="405"/>
      <c r="D60" s="405"/>
      <c r="E60" s="405"/>
      <c r="F60" s="405"/>
      <c r="G60" s="405"/>
      <c r="H60" s="405"/>
      <c r="I60" s="405"/>
      <c r="J60" s="405"/>
      <c r="K60" s="405"/>
      <c r="L60" s="405"/>
      <c r="M60" s="405"/>
      <c r="N60" s="405"/>
      <c r="O60" s="405"/>
      <c r="P60" s="405"/>
      <c r="Q60" s="405"/>
      <c r="R60" s="405"/>
      <c r="S60" s="405"/>
      <c r="T60" s="405"/>
      <c r="U60" s="405"/>
      <c r="V60" s="405"/>
      <c r="W60" s="405"/>
      <c r="X60" s="405"/>
      <c r="Y60" s="405"/>
      <c r="Z60" s="405"/>
      <c r="AA60" s="405"/>
      <c r="AB60" s="405"/>
      <c r="AC60" s="405"/>
      <c r="AD60" s="405"/>
      <c r="AE60" s="405"/>
      <c r="AF60" s="405"/>
      <c r="AG60" s="405"/>
      <c r="AH60" s="405"/>
      <c r="AI60" s="405"/>
      <c r="AJ60" s="405"/>
      <c r="AK60" s="405"/>
      <c r="AL60" s="405"/>
      <c r="AM60" s="405"/>
      <c r="AN60" s="405"/>
      <c r="AO60" s="405"/>
      <c r="AP60" s="405"/>
      <c r="AQ60" s="405"/>
      <c r="AR60" s="405"/>
      <c r="AS60" s="405"/>
      <c r="AT60" s="405"/>
      <c r="AU60" s="405"/>
      <c r="AV60" s="405"/>
      <c r="AW60" s="405"/>
      <c r="AX60" s="405"/>
      <c r="AY60" s="405"/>
      <c r="AZ60" s="405"/>
      <c r="BA60" s="405"/>
      <c r="BB60" s="405"/>
      <c r="BC60" s="405"/>
      <c r="BD60" s="405"/>
      <c r="BE60" s="405"/>
    </row>
    <row r="61" spans="3:57" x14ac:dyDescent="0.2">
      <c r="C61" s="405"/>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c r="AP61" s="405"/>
      <c r="AQ61" s="405"/>
      <c r="AR61" s="405"/>
      <c r="AS61" s="405"/>
      <c r="AT61" s="405"/>
      <c r="AU61" s="405"/>
      <c r="AV61" s="405"/>
      <c r="AW61" s="405"/>
      <c r="AX61" s="405"/>
      <c r="AY61" s="405"/>
      <c r="AZ61" s="405"/>
      <c r="BA61" s="405"/>
      <c r="BB61" s="405"/>
      <c r="BC61" s="405"/>
      <c r="BD61" s="405"/>
      <c r="BE61" s="405"/>
    </row>
    <row r="62" spans="3:57" x14ac:dyDescent="0.2">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5"/>
      <c r="AY62" s="405"/>
      <c r="AZ62" s="405"/>
      <c r="BA62" s="405"/>
      <c r="BB62" s="405"/>
      <c r="BC62" s="405"/>
      <c r="BD62" s="405"/>
      <c r="BE62" s="405"/>
    </row>
    <row r="63" spans="3:57" x14ac:dyDescent="0.2">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5"/>
      <c r="AY63" s="405"/>
      <c r="AZ63" s="405"/>
      <c r="BA63" s="405"/>
      <c r="BB63" s="405"/>
      <c r="BC63" s="405"/>
      <c r="BD63" s="405"/>
      <c r="BE63" s="405"/>
    </row>
    <row r="64" spans="3:57" x14ac:dyDescent="0.2">
      <c r="C64" s="405"/>
      <c r="D64" s="405"/>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5"/>
      <c r="AY64" s="405"/>
      <c r="AZ64" s="405"/>
      <c r="BA64" s="405"/>
      <c r="BB64" s="405"/>
      <c r="BC64" s="405"/>
      <c r="BD64" s="405"/>
      <c r="BE64" s="405"/>
    </row>
    <row r="65" spans="3:57" x14ac:dyDescent="0.2">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c r="AS65" s="405"/>
      <c r="AT65" s="405"/>
      <c r="AU65" s="405"/>
      <c r="AV65" s="405"/>
      <c r="AW65" s="405"/>
      <c r="AX65" s="405"/>
      <c r="AY65" s="405"/>
      <c r="AZ65" s="405"/>
      <c r="BA65" s="405"/>
      <c r="BB65" s="405"/>
      <c r="BC65" s="405"/>
      <c r="BD65" s="405"/>
      <c r="BE65" s="405"/>
    </row>
    <row r="66" spans="3:57" x14ac:dyDescent="0.2">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5"/>
      <c r="AU66" s="405"/>
      <c r="AV66" s="405"/>
      <c r="AW66" s="405"/>
      <c r="AX66" s="405"/>
      <c r="AY66" s="405"/>
      <c r="AZ66" s="405"/>
      <c r="BA66" s="405"/>
      <c r="BB66" s="405"/>
      <c r="BC66" s="405"/>
      <c r="BD66" s="405"/>
      <c r="BE66" s="405"/>
    </row>
    <row r="67" spans="3:57" x14ac:dyDescent="0.2">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5"/>
      <c r="AY67" s="405"/>
      <c r="AZ67" s="405"/>
      <c r="BA67" s="405"/>
      <c r="BB67" s="405"/>
      <c r="BC67" s="405"/>
      <c r="BD67" s="405"/>
      <c r="BE67" s="405"/>
    </row>
    <row r="68" spans="3:57" x14ac:dyDescent="0.2">
      <c r="C68" s="405"/>
      <c r="D68" s="405"/>
      <c r="E68" s="405"/>
      <c r="F68" s="405"/>
      <c r="G68" s="405"/>
      <c r="H68" s="405"/>
      <c r="I68" s="405"/>
      <c r="J68" s="405"/>
      <c r="K68" s="405"/>
      <c r="L68" s="405"/>
      <c r="M68" s="405"/>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05"/>
      <c r="AR68" s="405"/>
      <c r="AS68" s="405"/>
      <c r="AT68" s="405"/>
      <c r="AU68" s="405"/>
      <c r="AV68" s="405"/>
      <c r="AW68" s="405"/>
      <c r="AX68" s="405"/>
      <c r="AY68" s="405"/>
      <c r="AZ68" s="405"/>
      <c r="BA68" s="405"/>
      <c r="BB68" s="405"/>
      <c r="BC68" s="405"/>
      <c r="BD68" s="405"/>
      <c r="BE68" s="405"/>
    </row>
    <row r="69" spans="3:57" x14ac:dyDescent="0.2">
      <c r="C69" s="405"/>
      <c r="D69" s="405"/>
      <c r="E69" s="405"/>
      <c r="F69" s="405"/>
      <c r="G69" s="405"/>
      <c r="H69" s="405"/>
      <c r="I69" s="405"/>
      <c r="J69" s="405"/>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c r="AP69" s="405"/>
      <c r="AQ69" s="405"/>
      <c r="AR69" s="405"/>
      <c r="AS69" s="405"/>
      <c r="AT69" s="405"/>
      <c r="AU69" s="405"/>
      <c r="AV69" s="405"/>
      <c r="AW69" s="405"/>
      <c r="AX69" s="405"/>
      <c r="AY69" s="405"/>
      <c r="AZ69" s="405"/>
      <c r="BA69" s="405"/>
      <c r="BB69" s="405"/>
      <c r="BC69" s="405"/>
      <c r="BD69" s="405"/>
      <c r="BE69" s="405"/>
    </row>
    <row r="70" spans="3:57" x14ac:dyDescent="0.2">
      <c r="C70" s="405"/>
      <c r="D70" s="405"/>
      <c r="E70" s="405"/>
      <c r="F70" s="405"/>
      <c r="G70" s="405"/>
      <c r="H70" s="405"/>
      <c r="I70" s="405"/>
      <c r="J70" s="405"/>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c r="AS70" s="405"/>
      <c r="AT70" s="405"/>
      <c r="AU70" s="405"/>
      <c r="AV70" s="405"/>
      <c r="AW70" s="405"/>
      <c r="AX70" s="405"/>
      <c r="AY70" s="405"/>
      <c r="AZ70" s="405"/>
      <c r="BA70" s="405"/>
      <c r="BB70" s="405"/>
      <c r="BC70" s="405"/>
      <c r="BD70" s="405"/>
      <c r="BE70" s="405"/>
    </row>
    <row r="71" spans="3:57" x14ac:dyDescent="0.2">
      <c r="C71" s="405"/>
      <c r="D71" s="405"/>
      <c r="E71" s="405"/>
      <c r="F71" s="405"/>
      <c r="G71" s="405"/>
      <c r="H71" s="405"/>
      <c r="I71" s="405"/>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5"/>
      <c r="AL71" s="405"/>
      <c r="AM71" s="405"/>
      <c r="AN71" s="405"/>
      <c r="AO71" s="405"/>
      <c r="AP71" s="405"/>
      <c r="AQ71" s="405"/>
      <c r="AR71" s="405"/>
      <c r="AS71" s="405"/>
      <c r="AT71" s="405"/>
      <c r="AU71" s="405"/>
      <c r="AV71" s="405"/>
      <c r="AW71" s="405"/>
      <c r="AX71" s="405"/>
      <c r="AY71" s="405"/>
      <c r="AZ71" s="405"/>
      <c r="BA71" s="405"/>
      <c r="BB71" s="405"/>
      <c r="BC71" s="405"/>
      <c r="BD71" s="405"/>
      <c r="BE71" s="405"/>
    </row>
    <row r="72" spans="3:57" x14ac:dyDescent="0.2">
      <c r="C72" s="405"/>
      <c r="D72" s="405"/>
      <c r="E72" s="405"/>
      <c r="F72" s="405"/>
      <c r="G72" s="405"/>
      <c r="H72" s="405"/>
      <c r="I72" s="405"/>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5"/>
      <c r="AL72" s="405"/>
      <c r="AM72" s="405"/>
      <c r="AN72" s="405"/>
      <c r="AO72" s="405"/>
      <c r="AP72" s="405"/>
      <c r="AQ72" s="405"/>
      <c r="AR72" s="405"/>
      <c r="AS72" s="405"/>
      <c r="AT72" s="405"/>
      <c r="AU72" s="405"/>
      <c r="AV72" s="405"/>
      <c r="AW72" s="405"/>
      <c r="AX72" s="405"/>
      <c r="AY72" s="405"/>
      <c r="AZ72" s="405"/>
      <c r="BA72" s="405"/>
      <c r="BB72" s="405"/>
      <c r="BC72" s="405"/>
      <c r="BD72" s="405"/>
      <c r="BE72" s="405"/>
    </row>
    <row r="73" spans="3:57" x14ac:dyDescent="0.2">
      <c r="C73" s="405"/>
      <c r="D73" s="405"/>
      <c r="E73" s="405"/>
      <c r="F73" s="405"/>
      <c r="G73" s="405"/>
      <c r="H73" s="405"/>
      <c r="I73" s="405"/>
      <c r="J73" s="405"/>
      <c r="K73" s="405"/>
      <c r="L73" s="405"/>
      <c r="M73" s="405"/>
      <c r="N73" s="405"/>
      <c r="O73" s="405"/>
      <c r="P73" s="405"/>
      <c r="Q73" s="405"/>
      <c r="R73" s="405"/>
      <c r="S73" s="405"/>
      <c r="T73" s="405"/>
      <c r="U73" s="405"/>
      <c r="V73" s="405"/>
      <c r="W73" s="405"/>
      <c r="X73" s="405"/>
      <c r="Y73" s="405"/>
      <c r="Z73" s="405"/>
      <c r="AA73" s="405"/>
      <c r="AB73" s="405"/>
      <c r="AC73" s="405"/>
      <c r="AD73" s="405"/>
      <c r="AE73" s="405"/>
      <c r="AF73" s="405"/>
      <c r="AG73" s="405"/>
      <c r="AH73" s="405"/>
      <c r="AI73" s="405"/>
      <c r="AJ73" s="405"/>
      <c r="AK73" s="405"/>
      <c r="AL73" s="405"/>
      <c r="AM73" s="405"/>
      <c r="AN73" s="405"/>
      <c r="AO73" s="405"/>
      <c r="AP73" s="405"/>
      <c r="AQ73" s="405"/>
      <c r="AR73" s="405"/>
      <c r="AS73" s="405"/>
      <c r="AT73" s="405"/>
      <c r="AU73" s="405"/>
      <c r="AV73" s="405"/>
      <c r="AW73" s="405"/>
      <c r="AX73" s="405"/>
      <c r="AY73" s="405"/>
      <c r="AZ73" s="405"/>
      <c r="BA73" s="405"/>
      <c r="BB73" s="405"/>
      <c r="BC73" s="405"/>
      <c r="BD73" s="405"/>
      <c r="BE73" s="405"/>
    </row>
    <row r="74" spans="3:57" x14ac:dyDescent="0.2">
      <c r="C74" s="405"/>
      <c r="D74" s="405"/>
      <c r="E74" s="405"/>
      <c r="F74" s="405"/>
      <c r="G74" s="405"/>
      <c r="H74" s="405"/>
      <c r="I74" s="405"/>
      <c r="J74" s="405"/>
      <c r="K74" s="405"/>
      <c r="L74" s="405"/>
      <c r="M74" s="405"/>
      <c r="N74" s="405"/>
      <c r="O74" s="405"/>
      <c r="P74" s="405"/>
      <c r="Q74" s="405"/>
      <c r="R74" s="405"/>
      <c r="S74" s="405"/>
      <c r="T74" s="405"/>
      <c r="U74" s="405"/>
      <c r="V74" s="405"/>
      <c r="W74" s="405"/>
      <c r="X74" s="405"/>
      <c r="Y74" s="405"/>
      <c r="Z74" s="405"/>
      <c r="AA74" s="405"/>
      <c r="AB74" s="405"/>
      <c r="AC74" s="405"/>
      <c r="AD74" s="405"/>
      <c r="AE74" s="405"/>
      <c r="AF74" s="405"/>
      <c r="AG74" s="405"/>
      <c r="AH74" s="405"/>
      <c r="AI74" s="405"/>
      <c r="AJ74" s="405"/>
      <c r="AK74" s="405"/>
      <c r="AL74" s="405"/>
      <c r="AM74" s="405"/>
      <c r="AN74" s="405"/>
      <c r="AO74" s="405"/>
      <c r="AP74" s="405"/>
      <c r="AQ74" s="405"/>
      <c r="AR74" s="405"/>
      <c r="AS74" s="405"/>
      <c r="AT74" s="405"/>
      <c r="AU74" s="405"/>
      <c r="AV74" s="405"/>
      <c r="AW74" s="405"/>
      <c r="AX74" s="405"/>
      <c r="AY74" s="405"/>
      <c r="AZ74" s="405"/>
      <c r="BA74" s="405"/>
      <c r="BB74" s="405"/>
      <c r="BC74" s="405"/>
      <c r="BD74" s="405"/>
      <c r="BE74" s="405"/>
    </row>
    <row r="75" spans="3:57" x14ac:dyDescent="0.2">
      <c r="C75" s="405"/>
      <c r="D75" s="405"/>
      <c r="E75" s="405"/>
      <c r="F75" s="405"/>
      <c r="G75" s="405"/>
      <c r="H75" s="405"/>
      <c r="I75" s="405"/>
      <c r="J75" s="405"/>
      <c r="K75" s="405"/>
      <c r="L75" s="405"/>
      <c r="M75" s="405"/>
      <c r="N75" s="405"/>
      <c r="O75" s="405"/>
      <c r="P75" s="405"/>
      <c r="Q75" s="405"/>
      <c r="R75" s="405"/>
      <c r="S75" s="405"/>
      <c r="T75" s="405"/>
      <c r="U75" s="405"/>
      <c r="V75" s="405"/>
      <c r="W75" s="405"/>
      <c r="X75" s="405"/>
      <c r="Y75" s="405"/>
      <c r="Z75" s="405"/>
      <c r="AA75" s="405"/>
      <c r="AB75" s="405"/>
      <c r="AC75" s="405"/>
      <c r="AD75" s="405"/>
      <c r="AE75" s="405"/>
      <c r="AF75" s="405"/>
      <c r="AG75" s="405"/>
      <c r="AH75" s="405"/>
      <c r="AI75" s="405"/>
      <c r="AJ75" s="405"/>
      <c r="AK75" s="405"/>
      <c r="AL75" s="405"/>
      <c r="AM75" s="405"/>
      <c r="AN75" s="405"/>
      <c r="AO75" s="405"/>
      <c r="AP75" s="405"/>
      <c r="AQ75" s="405"/>
      <c r="AR75" s="405"/>
      <c r="AS75" s="405"/>
      <c r="AT75" s="405"/>
      <c r="AU75" s="405"/>
      <c r="AV75" s="405"/>
      <c r="AW75" s="405"/>
      <c r="AX75" s="405"/>
      <c r="AY75" s="405"/>
      <c r="AZ75" s="405"/>
      <c r="BA75" s="405"/>
      <c r="BB75" s="405"/>
      <c r="BC75" s="405"/>
      <c r="BD75" s="405"/>
      <c r="BE75" s="405"/>
    </row>
    <row r="76" spans="3:57" x14ac:dyDescent="0.2">
      <c r="C76" s="405"/>
      <c r="D76" s="405"/>
      <c r="E76" s="405"/>
      <c r="F76" s="405"/>
      <c r="G76" s="405"/>
      <c r="H76" s="405"/>
      <c r="I76" s="405"/>
      <c r="J76" s="405"/>
      <c r="K76" s="405"/>
      <c r="L76" s="405"/>
      <c r="M76" s="405"/>
      <c r="N76" s="405"/>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c r="AN76" s="405"/>
      <c r="AO76" s="405"/>
      <c r="AP76" s="405"/>
      <c r="AQ76" s="405"/>
      <c r="AR76" s="405"/>
      <c r="AS76" s="405"/>
      <c r="AT76" s="405"/>
      <c r="AU76" s="405"/>
      <c r="AV76" s="405"/>
      <c r="AW76" s="405"/>
      <c r="AX76" s="405"/>
      <c r="AY76" s="405"/>
      <c r="AZ76" s="405"/>
      <c r="BA76" s="405"/>
      <c r="BB76" s="405"/>
      <c r="BC76" s="405"/>
      <c r="BD76" s="405"/>
      <c r="BE76" s="405"/>
    </row>
    <row r="77" spans="3:57" x14ac:dyDescent="0.2">
      <c r="C77" s="405"/>
      <c r="D77" s="405"/>
      <c r="E77" s="405"/>
      <c r="F77" s="405"/>
      <c r="G77" s="405"/>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5"/>
      <c r="AL77" s="405"/>
      <c r="AM77" s="405"/>
      <c r="AN77" s="405"/>
      <c r="AO77" s="405"/>
      <c r="AP77" s="405"/>
      <c r="AQ77" s="405"/>
      <c r="AR77" s="405"/>
      <c r="AS77" s="405"/>
      <c r="AT77" s="405"/>
      <c r="AU77" s="405"/>
      <c r="AV77" s="405"/>
      <c r="AW77" s="405"/>
      <c r="AX77" s="405"/>
      <c r="AY77" s="405"/>
      <c r="AZ77" s="405"/>
      <c r="BA77" s="405"/>
      <c r="BB77" s="405"/>
      <c r="BC77" s="405"/>
      <c r="BD77" s="405"/>
      <c r="BE77" s="405"/>
    </row>
    <row r="78" spans="3:57" x14ac:dyDescent="0.2">
      <c r="C78" s="405"/>
      <c r="D78" s="405"/>
      <c r="E78" s="405"/>
      <c r="F78" s="405"/>
      <c r="G78" s="405"/>
      <c r="H78" s="405"/>
      <c r="I78" s="405"/>
      <c r="J78" s="405"/>
      <c r="K78" s="405"/>
      <c r="L78" s="405"/>
      <c r="M78" s="405"/>
      <c r="N78" s="405"/>
      <c r="O78" s="405"/>
      <c r="P78" s="405"/>
      <c r="Q78" s="405"/>
      <c r="R78" s="405"/>
      <c r="S78" s="405"/>
      <c r="T78" s="405"/>
      <c r="U78" s="405"/>
      <c r="V78" s="405"/>
      <c r="W78" s="405"/>
      <c r="X78" s="405"/>
      <c r="Y78" s="405"/>
      <c r="Z78" s="405"/>
      <c r="AA78" s="405"/>
      <c r="AB78" s="405"/>
      <c r="AC78" s="405"/>
      <c r="AD78" s="405"/>
      <c r="AE78" s="405"/>
      <c r="AF78" s="405"/>
      <c r="AG78" s="405"/>
      <c r="AH78" s="405"/>
      <c r="AI78" s="405"/>
      <c r="AJ78" s="405"/>
      <c r="AK78" s="405"/>
      <c r="AL78" s="405"/>
      <c r="AM78" s="405"/>
      <c r="AN78" s="405"/>
      <c r="AO78" s="405"/>
      <c r="AP78" s="405"/>
      <c r="AQ78" s="405"/>
      <c r="AR78" s="405"/>
      <c r="AS78" s="405"/>
      <c r="AT78" s="405"/>
      <c r="AU78" s="405"/>
      <c r="AV78" s="405"/>
      <c r="AW78" s="405"/>
      <c r="AX78" s="405"/>
      <c r="AY78" s="405"/>
      <c r="AZ78" s="405"/>
      <c r="BA78" s="405"/>
      <c r="BB78" s="405"/>
      <c r="BC78" s="405"/>
      <c r="BD78" s="405"/>
      <c r="BE78" s="405"/>
    </row>
    <row r="79" spans="3:57" x14ac:dyDescent="0.2">
      <c r="C79" s="405"/>
      <c r="D79" s="405"/>
      <c r="E79" s="405"/>
      <c r="F79" s="405"/>
      <c r="G79" s="405"/>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405"/>
      <c r="AL79" s="405"/>
      <c r="AM79" s="405"/>
      <c r="AN79" s="405"/>
      <c r="AO79" s="405"/>
      <c r="AP79" s="405"/>
      <c r="AQ79" s="405"/>
      <c r="AR79" s="405"/>
      <c r="AS79" s="405"/>
      <c r="AT79" s="405"/>
      <c r="AU79" s="405"/>
      <c r="AV79" s="405"/>
      <c r="AW79" s="405"/>
      <c r="AX79" s="405"/>
      <c r="AY79" s="405"/>
      <c r="AZ79" s="405"/>
      <c r="BA79" s="405"/>
      <c r="BB79" s="405"/>
      <c r="BC79" s="405"/>
      <c r="BD79" s="405"/>
      <c r="BE79" s="405"/>
    </row>
    <row r="80" spans="3:57" x14ac:dyDescent="0.2">
      <c r="C80" s="405"/>
      <c r="D80" s="405"/>
      <c r="E80" s="405"/>
      <c r="F80" s="405"/>
      <c r="G80" s="405"/>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405"/>
      <c r="AL80" s="405"/>
      <c r="AM80" s="405"/>
      <c r="AN80" s="405"/>
      <c r="AO80" s="405"/>
      <c r="AP80" s="405"/>
      <c r="AQ80" s="405"/>
      <c r="AR80" s="405"/>
      <c r="AS80" s="405"/>
      <c r="AT80" s="405"/>
      <c r="AU80" s="405"/>
      <c r="AV80" s="405"/>
      <c r="AW80" s="405"/>
      <c r="AX80" s="405"/>
      <c r="AY80" s="405"/>
      <c r="AZ80" s="405"/>
      <c r="BA80" s="405"/>
      <c r="BB80" s="405"/>
      <c r="BC80" s="405"/>
      <c r="BD80" s="405"/>
      <c r="BE80" s="405"/>
    </row>
    <row r="81" spans="3:57" x14ac:dyDescent="0.2">
      <c r="C81" s="405"/>
      <c r="D81" s="405"/>
      <c r="E81" s="405"/>
      <c r="F81" s="405"/>
      <c r="G81" s="405"/>
      <c r="H81" s="405"/>
      <c r="I81" s="405"/>
      <c r="J81" s="405"/>
      <c r="K81" s="405"/>
      <c r="L81" s="405"/>
      <c r="M81" s="405"/>
      <c r="N81" s="405"/>
      <c r="O81" s="405"/>
      <c r="P81" s="405"/>
      <c r="Q81" s="405"/>
      <c r="R81" s="405"/>
      <c r="S81" s="405"/>
      <c r="T81" s="405"/>
      <c r="U81" s="405"/>
      <c r="V81" s="405"/>
      <c r="W81" s="405"/>
      <c r="X81" s="405"/>
      <c r="Y81" s="405"/>
      <c r="Z81" s="405"/>
      <c r="AA81" s="405"/>
      <c r="AB81" s="405"/>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5"/>
      <c r="AY81" s="405"/>
      <c r="AZ81" s="405"/>
      <c r="BA81" s="405"/>
      <c r="BB81" s="405"/>
      <c r="BC81" s="405"/>
      <c r="BD81" s="405"/>
      <c r="BE81" s="405"/>
    </row>
    <row r="82" spans="3:57" x14ac:dyDescent="0.2">
      <c r="C82" s="405"/>
      <c r="D82" s="405"/>
      <c r="E82" s="405"/>
      <c r="F82" s="405"/>
      <c r="G82" s="405"/>
      <c r="H82" s="405"/>
      <c r="I82" s="405"/>
      <c r="J82" s="405"/>
      <c r="K82" s="405"/>
      <c r="L82" s="405"/>
      <c r="M82" s="405"/>
      <c r="N82" s="405"/>
      <c r="O82" s="405"/>
      <c r="P82" s="405"/>
      <c r="Q82" s="405"/>
      <c r="R82" s="405"/>
      <c r="S82" s="405"/>
      <c r="T82" s="405"/>
      <c r="U82" s="405"/>
      <c r="V82" s="405"/>
      <c r="W82" s="405"/>
      <c r="X82" s="405"/>
      <c r="Y82" s="405"/>
      <c r="Z82" s="405"/>
      <c r="AA82" s="405"/>
      <c r="AB82" s="405"/>
      <c r="AC82" s="405"/>
      <c r="AD82" s="405"/>
      <c r="AE82" s="405"/>
      <c r="AF82" s="405"/>
      <c r="AG82" s="405"/>
      <c r="AH82" s="405"/>
      <c r="AI82" s="405"/>
      <c r="AJ82" s="405"/>
      <c r="AK82" s="405"/>
      <c r="AL82" s="405"/>
      <c r="AM82" s="405"/>
      <c r="AN82" s="405"/>
      <c r="AO82" s="405"/>
      <c r="AP82" s="405"/>
      <c r="AQ82" s="405"/>
      <c r="AR82" s="405"/>
      <c r="AS82" s="405"/>
      <c r="AT82" s="405"/>
      <c r="AU82" s="405"/>
      <c r="AV82" s="405"/>
      <c r="AW82" s="405"/>
      <c r="AX82" s="405"/>
      <c r="AY82" s="405"/>
      <c r="AZ82" s="405"/>
      <c r="BA82" s="405"/>
      <c r="BB82" s="405"/>
      <c r="BC82" s="405"/>
      <c r="BD82" s="405"/>
      <c r="BE82" s="405"/>
    </row>
    <row r="83" spans="3:57" x14ac:dyDescent="0.2">
      <c r="C83" s="405"/>
      <c r="D83" s="405"/>
      <c r="E83" s="405"/>
      <c r="F83" s="405"/>
      <c r="G83" s="405"/>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5"/>
      <c r="AL83" s="405"/>
      <c r="AM83" s="405"/>
      <c r="AN83" s="405"/>
      <c r="AO83" s="405"/>
      <c r="AP83" s="405"/>
      <c r="AQ83" s="405"/>
      <c r="AR83" s="405"/>
      <c r="AS83" s="405"/>
      <c r="AT83" s="405"/>
      <c r="AU83" s="405"/>
      <c r="AV83" s="405"/>
      <c r="AW83" s="405"/>
      <c r="AX83" s="405"/>
      <c r="AY83" s="405"/>
      <c r="AZ83" s="405"/>
      <c r="BA83" s="405"/>
      <c r="BB83" s="405"/>
      <c r="BC83" s="405"/>
      <c r="BD83" s="405"/>
      <c r="BE83" s="405"/>
    </row>
    <row r="84" spans="3:57" x14ac:dyDescent="0.2">
      <c r="C84" s="405"/>
      <c r="D84" s="405"/>
      <c r="E84" s="405"/>
      <c r="F84" s="405"/>
      <c r="G84" s="405"/>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405"/>
      <c r="AL84" s="405"/>
      <c r="AM84" s="405"/>
      <c r="AN84" s="405"/>
      <c r="AO84" s="405"/>
      <c r="AP84" s="405"/>
      <c r="AQ84" s="405"/>
      <c r="AR84" s="405"/>
      <c r="AS84" s="405"/>
      <c r="AT84" s="405"/>
      <c r="AU84" s="405"/>
      <c r="AV84" s="405"/>
      <c r="AW84" s="405"/>
      <c r="AX84" s="405"/>
      <c r="AY84" s="405"/>
      <c r="AZ84" s="405"/>
      <c r="BA84" s="405"/>
      <c r="BB84" s="405"/>
      <c r="BC84" s="405"/>
      <c r="BD84" s="405"/>
      <c r="BE84" s="405"/>
    </row>
    <row r="85" spans="3:57" x14ac:dyDescent="0.2">
      <c r="C85" s="405"/>
      <c r="D85" s="405"/>
      <c r="E85" s="405"/>
      <c r="F85" s="405"/>
      <c r="G85" s="405"/>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405"/>
      <c r="AL85" s="405"/>
      <c r="AM85" s="405"/>
      <c r="AN85" s="405"/>
      <c r="AO85" s="405"/>
      <c r="AP85" s="405"/>
      <c r="AQ85" s="405"/>
      <c r="AR85" s="405"/>
      <c r="AS85" s="405"/>
      <c r="AT85" s="405"/>
      <c r="AU85" s="405"/>
      <c r="AV85" s="405"/>
      <c r="AW85" s="405"/>
      <c r="AX85" s="405"/>
      <c r="AY85" s="405"/>
      <c r="AZ85" s="405"/>
      <c r="BA85" s="405"/>
      <c r="BB85" s="405"/>
      <c r="BC85" s="405"/>
      <c r="BD85" s="405"/>
      <c r="BE85" s="405"/>
    </row>
    <row r="86" spans="3:57" x14ac:dyDescent="0.2">
      <c r="C86" s="405"/>
      <c r="D86" s="405"/>
      <c r="E86" s="405"/>
      <c r="F86" s="405"/>
      <c r="G86" s="405"/>
      <c r="H86" s="405"/>
      <c r="I86" s="405"/>
      <c r="J86" s="405"/>
      <c r="K86" s="405"/>
      <c r="L86" s="405"/>
      <c r="M86" s="405"/>
      <c r="N86" s="405"/>
      <c r="O86" s="405"/>
      <c r="P86" s="405"/>
      <c r="Q86" s="405"/>
      <c r="R86" s="405"/>
      <c r="S86" s="405"/>
      <c r="T86" s="405"/>
      <c r="U86" s="405"/>
      <c r="V86" s="405"/>
      <c r="W86" s="405"/>
      <c r="X86" s="405"/>
      <c r="Y86" s="405"/>
      <c r="Z86" s="405"/>
      <c r="AA86" s="405"/>
      <c r="AB86" s="405"/>
      <c r="AC86" s="405"/>
      <c r="AD86" s="405"/>
      <c r="AE86" s="405"/>
      <c r="AF86" s="405"/>
      <c r="AG86" s="405"/>
      <c r="AH86" s="405"/>
      <c r="AI86" s="405"/>
      <c r="AJ86" s="405"/>
      <c r="AK86" s="405"/>
      <c r="AL86" s="405"/>
      <c r="AM86" s="405"/>
      <c r="AN86" s="405"/>
      <c r="AO86" s="405"/>
      <c r="AP86" s="405"/>
      <c r="AQ86" s="405"/>
      <c r="AR86" s="405"/>
      <c r="AS86" s="405"/>
      <c r="AT86" s="405"/>
      <c r="AU86" s="405"/>
      <c r="AV86" s="405"/>
      <c r="AW86" s="405"/>
      <c r="AX86" s="405"/>
      <c r="AY86" s="405"/>
      <c r="AZ86" s="405"/>
      <c r="BA86" s="405"/>
      <c r="BB86" s="405"/>
      <c r="BC86" s="405"/>
      <c r="BD86" s="405"/>
      <c r="BE86" s="405"/>
    </row>
    <row r="87" spans="3:57" x14ac:dyDescent="0.2">
      <c r="C87" s="405"/>
      <c r="D87" s="405"/>
      <c r="E87" s="405"/>
      <c r="F87" s="405"/>
      <c r="G87" s="405"/>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405"/>
      <c r="AL87" s="405"/>
      <c r="AM87" s="405"/>
      <c r="AN87" s="405"/>
      <c r="AO87" s="405"/>
      <c r="AP87" s="405"/>
      <c r="AQ87" s="405"/>
      <c r="AR87" s="405"/>
      <c r="AS87" s="405"/>
      <c r="AT87" s="405"/>
      <c r="AU87" s="405"/>
      <c r="AV87" s="405"/>
      <c r="AW87" s="405"/>
      <c r="AX87" s="405"/>
      <c r="AY87" s="405"/>
      <c r="AZ87" s="405"/>
      <c r="BA87" s="405"/>
      <c r="BB87" s="405"/>
      <c r="BC87" s="405"/>
      <c r="BD87" s="405"/>
      <c r="BE87" s="405"/>
    </row>
    <row r="88" spans="3:57" x14ac:dyDescent="0.2">
      <c r="C88" s="405"/>
      <c r="D88" s="405"/>
      <c r="E88" s="405"/>
      <c r="F88" s="405"/>
      <c r="G88" s="405"/>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405"/>
      <c r="AL88" s="405"/>
      <c r="AM88" s="405"/>
      <c r="AN88" s="405"/>
      <c r="AO88" s="405"/>
      <c r="AP88" s="405"/>
      <c r="AQ88" s="405"/>
      <c r="AR88" s="405"/>
      <c r="AS88" s="405"/>
      <c r="AT88" s="405"/>
      <c r="AU88" s="405"/>
      <c r="AV88" s="405"/>
      <c r="AW88" s="405"/>
      <c r="AX88" s="405"/>
      <c r="AY88" s="405"/>
      <c r="AZ88" s="405"/>
      <c r="BA88" s="405"/>
      <c r="BB88" s="405"/>
      <c r="BC88" s="405"/>
      <c r="BD88" s="405"/>
      <c r="BE88" s="405"/>
    </row>
    <row r="89" spans="3:57" x14ac:dyDescent="0.2">
      <c r="C89" s="405"/>
      <c r="D89" s="405"/>
      <c r="E89" s="405"/>
      <c r="F89" s="405"/>
      <c r="G89" s="405"/>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405"/>
      <c r="AL89" s="405"/>
      <c r="AM89" s="405"/>
      <c r="AN89" s="405"/>
      <c r="AO89" s="405"/>
      <c r="AP89" s="405"/>
      <c r="AQ89" s="405"/>
      <c r="AR89" s="405"/>
      <c r="AS89" s="405"/>
      <c r="AT89" s="405"/>
      <c r="AU89" s="405"/>
      <c r="AV89" s="405"/>
      <c r="AW89" s="405"/>
      <c r="AX89" s="405"/>
      <c r="AY89" s="405"/>
      <c r="AZ89" s="405"/>
      <c r="BA89" s="405"/>
      <c r="BB89" s="405"/>
      <c r="BC89" s="405"/>
      <c r="BD89" s="405"/>
      <c r="BE89" s="405"/>
    </row>
    <row r="90" spans="3:57" x14ac:dyDescent="0.2">
      <c r="C90" s="405"/>
      <c r="D90" s="405"/>
      <c r="E90" s="405"/>
      <c r="F90" s="405"/>
      <c r="G90" s="405"/>
      <c r="H90" s="405"/>
      <c r="I90" s="405"/>
      <c r="J90" s="405"/>
      <c r="K90" s="405"/>
      <c r="L90" s="405"/>
      <c r="M90" s="405"/>
      <c r="N90" s="405"/>
      <c r="O90" s="405"/>
      <c r="P90" s="405"/>
      <c r="Q90" s="405"/>
      <c r="R90" s="405"/>
      <c r="S90" s="405"/>
      <c r="T90" s="405"/>
      <c r="U90" s="405"/>
      <c r="V90" s="405"/>
      <c r="W90" s="405"/>
      <c r="X90" s="405"/>
      <c r="Y90" s="405"/>
      <c r="Z90" s="405"/>
      <c r="AA90" s="405"/>
      <c r="AB90" s="405"/>
      <c r="AC90" s="405"/>
      <c r="AD90" s="405"/>
      <c r="AE90" s="405"/>
      <c r="AF90" s="405"/>
      <c r="AG90" s="405"/>
      <c r="AH90" s="405"/>
      <c r="AI90" s="405"/>
      <c r="AJ90" s="405"/>
      <c r="AK90" s="405"/>
      <c r="AL90" s="405"/>
      <c r="AM90" s="405"/>
      <c r="AN90" s="405"/>
      <c r="AO90" s="405"/>
      <c r="AP90" s="405"/>
      <c r="AQ90" s="405"/>
      <c r="AR90" s="405"/>
      <c r="AS90" s="405"/>
      <c r="AT90" s="405"/>
      <c r="AU90" s="405"/>
      <c r="AV90" s="405"/>
      <c r="AW90" s="405"/>
      <c r="AX90" s="405"/>
      <c r="AY90" s="405"/>
      <c r="AZ90" s="405"/>
      <c r="BA90" s="405"/>
      <c r="BB90" s="405"/>
      <c r="BC90" s="405"/>
      <c r="BD90" s="405"/>
      <c r="BE90" s="405"/>
    </row>
    <row r="91" spans="3:57" x14ac:dyDescent="0.2">
      <c r="C91" s="405"/>
      <c r="D91" s="405"/>
      <c r="E91" s="405"/>
      <c r="F91" s="405"/>
      <c r="G91" s="405"/>
      <c r="H91" s="405"/>
      <c r="I91" s="405"/>
      <c r="J91" s="405"/>
      <c r="K91" s="405"/>
      <c r="L91" s="405"/>
      <c r="M91" s="405"/>
      <c r="N91" s="405"/>
      <c r="O91" s="405"/>
      <c r="P91" s="405"/>
      <c r="Q91" s="405"/>
      <c r="R91" s="405"/>
      <c r="S91" s="405"/>
      <c r="T91" s="405"/>
      <c r="U91" s="405"/>
      <c r="V91" s="405"/>
      <c r="W91" s="405"/>
      <c r="X91" s="405"/>
      <c r="Y91" s="405"/>
      <c r="Z91" s="405"/>
      <c r="AA91" s="405"/>
      <c r="AB91" s="405"/>
      <c r="AC91" s="405"/>
      <c r="AD91" s="405"/>
      <c r="AE91" s="405"/>
      <c r="AF91" s="405"/>
      <c r="AG91" s="405"/>
      <c r="AH91" s="405"/>
      <c r="AI91" s="405"/>
      <c r="AJ91" s="405"/>
      <c r="AK91" s="405"/>
      <c r="AL91" s="405"/>
      <c r="AM91" s="405"/>
      <c r="AN91" s="405"/>
      <c r="AO91" s="405"/>
      <c r="AP91" s="405"/>
      <c r="AQ91" s="405"/>
      <c r="AR91" s="405"/>
      <c r="AS91" s="405"/>
      <c r="AT91" s="405"/>
      <c r="AU91" s="405"/>
      <c r="AV91" s="405"/>
      <c r="AW91" s="405"/>
      <c r="AX91" s="405"/>
      <c r="AY91" s="405"/>
      <c r="AZ91" s="405"/>
      <c r="BA91" s="405"/>
      <c r="BB91" s="405"/>
      <c r="BC91" s="405"/>
      <c r="BD91" s="405"/>
      <c r="BE91" s="405"/>
    </row>
    <row r="92" spans="3:57" x14ac:dyDescent="0.2">
      <c r="C92" s="405"/>
      <c r="D92" s="405"/>
      <c r="E92" s="405"/>
      <c r="F92" s="405"/>
      <c r="G92" s="405"/>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405"/>
      <c r="AL92" s="405"/>
      <c r="AM92" s="405"/>
      <c r="AN92" s="405"/>
      <c r="AO92" s="405"/>
      <c r="AP92" s="405"/>
      <c r="AQ92" s="405"/>
      <c r="AR92" s="405"/>
      <c r="AS92" s="405"/>
      <c r="AT92" s="405"/>
      <c r="AU92" s="405"/>
      <c r="AV92" s="405"/>
      <c r="AW92" s="405"/>
      <c r="AX92" s="405"/>
      <c r="AY92" s="405"/>
      <c r="AZ92" s="405"/>
      <c r="BA92" s="405"/>
      <c r="BB92" s="405"/>
      <c r="BC92" s="405"/>
      <c r="BD92" s="405"/>
      <c r="BE92" s="405"/>
    </row>
    <row r="93" spans="3:57" x14ac:dyDescent="0.2">
      <c r="C93" s="405"/>
      <c r="D93" s="405"/>
      <c r="E93" s="405"/>
      <c r="F93" s="405"/>
      <c r="G93" s="405"/>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405"/>
      <c r="AL93" s="405"/>
      <c r="AM93" s="405"/>
      <c r="AN93" s="405"/>
      <c r="AO93" s="405"/>
      <c r="AP93" s="405"/>
      <c r="AQ93" s="405"/>
      <c r="AR93" s="405"/>
      <c r="AS93" s="405"/>
      <c r="AT93" s="405"/>
      <c r="AU93" s="405"/>
      <c r="AV93" s="405"/>
      <c r="AW93" s="405"/>
      <c r="AX93" s="405"/>
      <c r="AY93" s="405"/>
      <c r="AZ93" s="405"/>
      <c r="BA93" s="405"/>
      <c r="BB93" s="405"/>
      <c r="BC93" s="405"/>
      <c r="BD93" s="405"/>
      <c r="BE93" s="405"/>
    </row>
    <row r="94" spans="3:57" x14ac:dyDescent="0.2">
      <c r="C94" s="405"/>
      <c r="D94" s="405"/>
      <c r="E94" s="405"/>
      <c r="F94" s="405"/>
      <c r="G94" s="405"/>
      <c r="H94" s="405"/>
      <c r="I94" s="405"/>
      <c r="J94" s="405"/>
      <c r="K94" s="405"/>
      <c r="L94" s="405"/>
      <c r="M94" s="405"/>
      <c r="N94" s="405"/>
      <c r="O94" s="405"/>
      <c r="P94" s="405"/>
      <c r="Q94" s="405"/>
      <c r="R94" s="405"/>
      <c r="S94" s="405"/>
      <c r="T94" s="405"/>
      <c r="U94" s="405"/>
      <c r="V94" s="405"/>
      <c r="W94" s="405"/>
      <c r="X94" s="405"/>
      <c r="Y94" s="405"/>
      <c r="Z94" s="405"/>
      <c r="AA94" s="405"/>
      <c r="AB94" s="405"/>
      <c r="AC94" s="405"/>
      <c r="AD94" s="405"/>
      <c r="AE94" s="405"/>
      <c r="AF94" s="405"/>
      <c r="AG94" s="405"/>
      <c r="AH94" s="405"/>
      <c r="AI94" s="405"/>
      <c r="AJ94" s="405"/>
      <c r="AK94" s="405"/>
      <c r="AL94" s="405"/>
      <c r="AM94" s="405"/>
      <c r="AN94" s="405"/>
      <c r="AO94" s="405"/>
      <c r="AP94" s="405"/>
      <c r="AQ94" s="405"/>
      <c r="AR94" s="405"/>
      <c r="AS94" s="405"/>
      <c r="AT94" s="405"/>
      <c r="AU94" s="405"/>
      <c r="AV94" s="405"/>
      <c r="AW94" s="405"/>
      <c r="AX94" s="405"/>
      <c r="AY94" s="405"/>
      <c r="AZ94" s="405"/>
      <c r="BA94" s="405"/>
      <c r="BB94" s="405"/>
      <c r="BC94" s="405"/>
      <c r="BD94" s="405"/>
      <c r="BE94" s="405"/>
    </row>
    <row r="95" spans="3:57" x14ac:dyDescent="0.2">
      <c r="C95" s="405"/>
      <c r="D95" s="405"/>
      <c r="E95" s="405"/>
      <c r="F95" s="405"/>
      <c r="G95" s="405"/>
      <c r="H95" s="405"/>
      <c r="I95" s="405"/>
      <c r="J95" s="405"/>
      <c r="K95" s="405"/>
      <c r="L95" s="405"/>
      <c r="M95" s="405"/>
      <c r="N95" s="405"/>
      <c r="O95" s="405"/>
      <c r="P95" s="405"/>
      <c r="Q95" s="405"/>
      <c r="R95" s="405"/>
      <c r="S95" s="405"/>
      <c r="T95" s="405"/>
      <c r="U95" s="405"/>
      <c r="V95" s="405"/>
      <c r="W95" s="405"/>
      <c r="X95" s="405"/>
      <c r="Y95" s="405"/>
      <c r="Z95" s="405"/>
      <c r="AA95" s="405"/>
      <c r="AB95" s="405"/>
      <c r="AC95" s="405"/>
      <c r="AD95" s="405"/>
      <c r="AE95" s="405"/>
      <c r="AF95" s="405"/>
      <c r="AG95" s="405"/>
      <c r="AH95" s="405"/>
      <c r="AI95" s="405"/>
      <c r="AJ95" s="405"/>
      <c r="AK95" s="405"/>
      <c r="AL95" s="405"/>
      <c r="AM95" s="405"/>
      <c r="AN95" s="405"/>
      <c r="AO95" s="405"/>
      <c r="AP95" s="405"/>
      <c r="AQ95" s="405"/>
      <c r="AR95" s="405"/>
      <c r="AS95" s="405"/>
      <c r="AT95" s="405"/>
      <c r="AU95" s="405"/>
      <c r="AV95" s="405"/>
      <c r="AW95" s="405"/>
      <c r="AX95" s="405"/>
      <c r="AY95" s="405"/>
      <c r="AZ95" s="405"/>
      <c r="BA95" s="405"/>
      <c r="BB95" s="405"/>
      <c r="BC95" s="405"/>
      <c r="BD95" s="405"/>
      <c r="BE95" s="405"/>
    </row>
    <row r="96" spans="3:57" x14ac:dyDescent="0.2">
      <c r="C96" s="405"/>
      <c r="D96" s="405"/>
      <c r="E96" s="405"/>
      <c r="F96" s="405"/>
      <c r="G96" s="405"/>
      <c r="H96" s="405"/>
      <c r="I96" s="405"/>
      <c r="J96" s="405"/>
      <c r="K96" s="405"/>
      <c r="L96" s="405"/>
      <c r="M96" s="405"/>
      <c r="N96" s="405"/>
      <c r="O96" s="405"/>
      <c r="P96" s="405"/>
      <c r="Q96" s="405"/>
      <c r="R96" s="405"/>
      <c r="S96" s="405"/>
      <c r="T96" s="405"/>
      <c r="U96" s="405"/>
      <c r="V96" s="405"/>
      <c r="W96" s="405"/>
      <c r="X96" s="405"/>
      <c r="Y96" s="405"/>
      <c r="Z96" s="405"/>
      <c r="AA96" s="405"/>
      <c r="AB96" s="405"/>
      <c r="AC96" s="405"/>
      <c r="AD96" s="405"/>
      <c r="AE96" s="405"/>
      <c r="AF96" s="405"/>
      <c r="AG96" s="405"/>
      <c r="AH96" s="405"/>
      <c r="AI96" s="405"/>
      <c r="AJ96" s="405"/>
      <c r="AK96" s="405"/>
      <c r="AL96" s="405"/>
      <c r="AM96" s="405"/>
      <c r="AN96" s="405"/>
      <c r="AO96" s="405"/>
      <c r="AP96" s="405"/>
      <c r="AQ96" s="405"/>
      <c r="AR96" s="405"/>
      <c r="AS96" s="405"/>
      <c r="AT96" s="405"/>
      <c r="AU96" s="405"/>
      <c r="AV96" s="405"/>
      <c r="AW96" s="405"/>
      <c r="AX96" s="405"/>
      <c r="AY96" s="405"/>
      <c r="AZ96" s="405"/>
      <c r="BA96" s="405"/>
      <c r="BB96" s="405"/>
      <c r="BC96" s="405"/>
      <c r="BD96" s="405"/>
      <c r="BE96" s="405"/>
    </row>
    <row r="97" spans="3:57" x14ac:dyDescent="0.2">
      <c r="C97" s="405"/>
      <c r="D97" s="405"/>
      <c r="E97" s="405"/>
      <c r="F97" s="405"/>
      <c r="G97" s="405"/>
      <c r="H97" s="405"/>
      <c r="I97" s="405"/>
      <c r="J97" s="405"/>
      <c r="K97" s="405"/>
      <c r="L97" s="405"/>
      <c r="M97" s="405"/>
      <c r="N97" s="405"/>
      <c r="O97" s="405"/>
      <c r="P97" s="405"/>
      <c r="Q97" s="405"/>
      <c r="R97" s="405"/>
      <c r="S97" s="405"/>
      <c r="T97" s="405"/>
      <c r="U97" s="405"/>
      <c r="V97" s="405"/>
      <c r="W97" s="405"/>
      <c r="X97" s="405"/>
      <c r="Y97" s="405"/>
      <c r="Z97" s="405"/>
      <c r="AA97" s="405"/>
      <c r="AB97" s="405"/>
      <c r="AC97" s="405"/>
      <c r="AD97" s="405"/>
      <c r="AE97" s="405"/>
      <c r="AF97" s="405"/>
      <c r="AG97" s="405"/>
      <c r="AH97" s="405"/>
      <c r="AI97" s="405"/>
      <c r="AJ97" s="405"/>
      <c r="AK97" s="405"/>
      <c r="AL97" s="405"/>
      <c r="AM97" s="405"/>
      <c r="AN97" s="405"/>
      <c r="AO97" s="405"/>
      <c r="AP97" s="405"/>
      <c r="AQ97" s="405"/>
      <c r="AR97" s="405"/>
      <c r="AS97" s="405"/>
      <c r="AT97" s="405"/>
      <c r="AU97" s="405"/>
      <c r="AV97" s="405"/>
      <c r="AW97" s="405"/>
      <c r="AX97" s="405"/>
      <c r="AY97" s="405"/>
      <c r="AZ97" s="405"/>
      <c r="BA97" s="405"/>
      <c r="BB97" s="405"/>
      <c r="BC97" s="405"/>
      <c r="BD97" s="405"/>
      <c r="BE97" s="405"/>
    </row>
    <row r="98" spans="3:57" x14ac:dyDescent="0.2">
      <c r="C98" s="405"/>
      <c r="D98" s="405"/>
      <c r="E98" s="405"/>
      <c r="F98" s="405"/>
      <c r="G98" s="405"/>
      <c r="H98" s="405"/>
      <c r="I98" s="405"/>
      <c r="J98" s="405"/>
      <c r="K98" s="405"/>
      <c r="L98" s="405"/>
      <c r="M98" s="405"/>
      <c r="N98" s="405"/>
      <c r="O98" s="405"/>
      <c r="P98" s="405"/>
      <c r="Q98" s="405"/>
      <c r="R98" s="405"/>
      <c r="S98" s="405"/>
      <c r="T98" s="405"/>
      <c r="U98" s="405"/>
      <c r="V98" s="405"/>
      <c r="W98" s="405"/>
      <c r="X98" s="405"/>
      <c r="Y98" s="405"/>
      <c r="Z98" s="405"/>
      <c r="AA98" s="405"/>
      <c r="AB98" s="405"/>
      <c r="AC98" s="405"/>
      <c r="AD98" s="405"/>
      <c r="AE98" s="405"/>
      <c r="AF98" s="405"/>
      <c r="AG98" s="405"/>
      <c r="AH98" s="405"/>
      <c r="AI98" s="405"/>
      <c r="AJ98" s="405"/>
      <c r="AK98" s="405"/>
      <c r="AL98" s="405"/>
      <c r="AM98" s="405"/>
      <c r="AN98" s="405"/>
      <c r="AO98" s="405"/>
      <c r="AP98" s="405"/>
      <c r="AQ98" s="405"/>
      <c r="AR98" s="405"/>
      <c r="AS98" s="405"/>
      <c r="AT98" s="405"/>
      <c r="AU98" s="405"/>
      <c r="AV98" s="405"/>
      <c r="AW98" s="405"/>
      <c r="AX98" s="405"/>
      <c r="AY98" s="405"/>
      <c r="AZ98" s="405"/>
      <c r="BA98" s="405"/>
      <c r="BB98" s="405"/>
      <c r="BC98" s="405"/>
      <c r="BD98" s="405"/>
      <c r="BE98" s="405"/>
    </row>
    <row r="99" spans="3:57" x14ac:dyDescent="0.2">
      <c r="C99" s="405"/>
      <c r="D99" s="405"/>
      <c r="E99" s="405"/>
      <c r="F99" s="405"/>
      <c r="G99" s="405"/>
      <c r="H99" s="405"/>
      <c r="I99" s="405"/>
      <c r="J99" s="405"/>
      <c r="K99" s="405"/>
      <c r="L99" s="405"/>
      <c r="M99" s="405"/>
      <c r="N99" s="405"/>
      <c r="O99" s="405"/>
      <c r="P99" s="405"/>
      <c r="Q99" s="405"/>
      <c r="R99" s="405"/>
      <c r="S99" s="405"/>
      <c r="T99" s="405"/>
      <c r="U99" s="405"/>
      <c r="V99" s="405"/>
      <c r="W99" s="405"/>
      <c r="X99" s="405"/>
      <c r="Y99" s="405"/>
      <c r="Z99" s="405"/>
      <c r="AA99" s="405"/>
      <c r="AB99" s="405"/>
      <c r="AC99" s="405"/>
      <c r="AD99" s="405"/>
      <c r="AE99" s="405"/>
      <c r="AF99" s="405"/>
      <c r="AG99" s="405"/>
      <c r="AH99" s="405"/>
      <c r="AI99" s="405"/>
      <c r="AJ99" s="405"/>
      <c r="AK99" s="405"/>
      <c r="AL99" s="405"/>
      <c r="AM99" s="405"/>
      <c r="AN99" s="405"/>
      <c r="AO99" s="405"/>
      <c r="AP99" s="405"/>
      <c r="AQ99" s="405"/>
      <c r="AR99" s="405"/>
      <c r="AS99" s="405"/>
      <c r="AT99" s="405"/>
      <c r="AU99" s="405"/>
      <c r="AV99" s="405"/>
      <c r="AW99" s="405"/>
      <c r="AX99" s="405"/>
      <c r="AY99" s="405"/>
      <c r="AZ99" s="405"/>
      <c r="BA99" s="405"/>
      <c r="BB99" s="405"/>
      <c r="BC99" s="405"/>
      <c r="BD99" s="405"/>
      <c r="BE99" s="405"/>
    </row>
    <row r="100" spans="3:57" x14ac:dyDescent="0.2">
      <c r="C100" s="405"/>
      <c r="D100" s="405"/>
      <c r="E100" s="405"/>
      <c r="F100" s="405"/>
      <c r="G100" s="405"/>
      <c r="H100" s="405"/>
      <c r="I100" s="405"/>
      <c r="J100" s="405"/>
      <c r="K100" s="405"/>
      <c r="L100" s="405"/>
      <c r="M100" s="405"/>
      <c r="N100" s="405"/>
      <c r="O100" s="405"/>
      <c r="P100" s="405"/>
      <c r="Q100" s="405"/>
      <c r="R100" s="405"/>
      <c r="S100" s="405"/>
      <c r="T100" s="405"/>
      <c r="U100" s="405"/>
      <c r="V100" s="405"/>
      <c r="W100" s="405"/>
      <c r="X100" s="405"/>
      <c r="Y100" s="405"/>
      <c r="Z100" s="405"/>
      <c r="AA100" s="405"/>
      <c r="AB100" s="405"/>
      <c r="AC100" s="405"/>
      <c r="AD100" s="405"/>
      <c r="AE100" s="405"/>
      <c r="AF100" s="405"/>
      <c r="AG100" s="405"/>
      <c r="AH100" s="405"/>
      <c r="AI100" s="405"/>
      <c r="AJ100" s="405"/>
      <c r="AK100" s="405"/>
      <c r="AL100" s="405"/>
      <c r="AM100" s="405"/>
      <c r="AN100" s="405"/>
      <c r="AO100" s="405"/>
      <c r="AP100" s="405"/>
      <c r="AQ100" s="405"/>
      <c r="AR100" s="405"/>
      <c r="AS100" s="405"/>
      <c r="AT100" s="405"/>
      <c r="AU100" s="405"/>
      <c r="AV100" s="405"/>
      <c r="AW100" s="405"/>
      <c r="AX100" s="405"/>
      <c r="AY100" s="405"/>
      <c r="AZ100" s="405"/>
      <c r="BA100" s="405"/>
      <c r="BB100" s="405"/>
      <c r="BC100" s="405"/>
      <c r="BD100" s="405"/>
      <c r="BE100" s="405"/>
    </row>
    <row r="101" spans="3:57" x14ac:dyDescent="0.2">
      <c r="C101" s="405"/>
      <c r="D101" s="405"/>
      <c r="E101" s="405"/>
      <c r="F101" s="405"/>
      <c r="G101" s="405"/>
      <c r="H101" s="405"/>
      <c r="I101" s="405"/>
      <c r="J101" s="405"/>
      <c r="K101" s="405"/>
      <c r="L101" s="405"/>
      <c r="M101" s="405"/>
      <c r="N101" s="405"/>
      <c r="O101" s="405"/>
      <c r="P101" s="405"/>
      <c r="Q101" s="405"/>
      <c r="R101" s="405"/>
      <c r="S101" s="405"/>
      <c r="T101" s="405"/>
      <c r="U101" s="405"/>
      <c r="V101" s="405"/>
      <c r="W101" s="405"/>
      <c r="X101" s="405"/>
      <c r="Y101" s="405"/>
      <c r="Z101" s="405"/>
      <c r="AA101" s="405"/>
      <c r="AB101" s="405"/>
      <c r="AC101" s="405"/>
      <c r="AD101" s="405"/>
      <c r="AE101" s="405"/>
      <c r="AF101" s="405"/>
      <c r="AG101" s="405"/>
      <c r="AH101" s="405"/>
      <c r="AI101" s="405"/>
      <c r="AJ101" s="405"/>
      <c r="AK101" s="405"/>
      <c r="AL101" s="405"/>
      <c r="AM101" s="405"/>
      <c r="AN101" s="405"/>
      <c r="AO101" s="405"/>
      <c r="AP101" s="405"/>
      <c r="AQ101" s="405"/>
      <c r="AR101" s="405"/>
      <c r="AS101" s="405"/>
      <c r="AT101" s="405"/>
      <c r="AU101" s="405"/>
      <c r="AV101" s="405"/>
      <c r="AW101" s="405"/>
      <c r="AX101" s="405"/>
      <c r="AY101" s="405"/>
      <c r="AZ101" s="405"/>
      <c r="BA101" s="405"/>
      <c r="BB101" s="405"/>
      <c r="BC101" s="405"/>
      <c r="BD101" s="405"/>
      <c r="BE101" s="405"/>
    </row>
    <row r="102" spans="3:57" x14ac:dyDescent="0.2">
      <c r="C102" s="405"/>
      <c r="D102" s="405"/>
      <c r="E102" s="405"/>
      <c r="F102" s="405"/>
      <c r="G102" s="405"/>
      <c r="H102" s="405"/>
      <c r="I102" s="405"/>
      <c r="J102" s="405"/>
      <c r="K102" s="405"/>
      <c r="L102" s="405"/>
      <c r="M102" s="405"/>
      <c r="N102" s="405"/>
      <c r="O102" s="405"/>
      <c r="P102" s="405"/>
      <c r="Q102" s="405"/>
      <c r="R102" s="405"/>
      <c r="S102" s="405"/>
      <c r="T102" s="405"/>
      <c r="U102" s="405"/>
      <c r="V102" s="405"/>
      <c r="W102" s="405"/>
      <c r="X102" s="405"/>
      <c r="Y102" s="405"/>
      <c r="Z102" s="405"/>
      <c r="AA102" s="405"/>
      <c r="AB102" s="405"/>
      <c r="AC102" s="405"/>
      <c r="AD102" s="405"/>
      <c r="AE102" s="405"/>
      <c r="AF102" s="405"/>
      <c r="AG102" s="405"/>
      <c r="AH102" s="405"/>
      <c r="AI102" s="405"/>
      <c r="AJ102" s="405"/>
      <c r="AK102" s="405"/>
      <c r="AL102" s="405"/>
      <c r="AM102" s="405"/>
      <c r="AN102" s="405"/>
      <c r="AO102" s="405"/>
      <c r="AP102" s="405"/>
      <c r="AQ102" s="405"/>
      <c r="AR102" s="405"/>
      <c r="AS102" s="405"/>
      <c r="AT102" s="405"/>
      <c r="AU102" s="405"/>
      <c r="AV102" s="405"/>
      <c r="AW102" s="405"/>
      <c r="AX102" s="405"/>
      <c r="AY102" s="405"/>
      <c r="AZ102" s="405"/>
      <c r="BA102" s="405"/>
      <c r="BB102" s="405"/>
      <c r="BC102" s="405"/>
      <c r="BD102" s="405"/>
      <c r="BE102" s="405"/>
    </row>
    <row r="103" spans="3:57" x14ac:dyDescent="0.2">
      <c r="C103" s="405"/>
      <c r="D103" s="405"/>
      <c r="E103" s="405"/>
      <c r="F103" s="405"/>
      <c r="G103" s="405"/>
      <c r="H103" s="405"/>
      <c r="I103" s="405"/>
      <c r="J103" s="405"/>
      <c r="K103" s="405"/>
      <c r="L103" s="405"/>
      <c r="M103" s="405"/>
      <c r="N103" s="405"/>
      <c r="O103" s="405"/>
      <c r="P103" s="405"/>
      <c r="Q103" s="405"/>
      <c r="R103" s="405"/>
      <c r="S103" s="405"/>
      <c r="T103" s="405"/>
      <c r="U103" s="405"/>
      <c r="V103" s="405"/>
      <c r="W103" s="405"/>
      <c r="X103" s="405"/>
      <c r="Y103" s="405"/>
      <c r="Z103" s="405"/>
      <c r="AA103" s="405"/>
      <c r="AB103" s="405"/>
      <c r="AC103" s="405"/>
      <c r="AD103" s="405"/>
      <c r="AE103" s="405"/>
      <c r="AF103" s="405"/>
      <c r="AG103" s="405"/>
      <c r="AH103" s="405"/>
      <c r="AI103" s="405"/>
      <c r="AJ103" s="405"/>
      <c r="AK103" s="405"/>
      <c r="AL103" s="405"/>
      <c r="AM103" s="405"/>
      <c r="AN103" s="405"/>
      <c r="AO103" s="405"/>
      <c r="AP103" s="405"/>
      <c r="AQ103" s="405"/>
      <c r="AR103" s="405"/>
      <c r="AS103" s="405"/>
      <c r="AT103" s="405"/>
      <c r="AU103" s="405"/>
      <c r="AV103" s="405"/>
      <c r="AW103" s="405"/>
      <c r="AX103" s="405"/>
      <c r="AY103" s="405"/>
      <c r="AZ103" s="405"/>
      <c r="BA103" s="405"/>
      <c r="BB103" s="405"/>
      <c r="BC103" s="405"/>
      <c r="BD103" s="405"/>
      <c r="BE103" s="405"/>
    </row>
    <row r="104" spans="3:57" x14ac:dyDescent="0.2">
      <c r="C104" s="405"/>
      <c r="D104" s="405"/>
      <c r="E104" s="405"/>
      <c r="F104" s="405"/>
      <c r="G104" s="405"/>
      <c r="H104" s="405"/>
      <c r="I104" s="405"/>
      <c r="J104" s="405"/>
      <c r="K104" s="405"/>
      <c r="L104" s="405"/>
      <c r="M104" s="405"/>
      <c r="N104" s="405"/>
      <c r="O104" s="405"/>
      <c r="P104" s="405"/>
      <c r="Q104" s="405"/>
      <c r="R104" s="405"/>
      <c r="S104" s="405"/>
      <c r="T104" s="405"/>
      <c r="U104" s="405"/>
      <c r="V104" s="405"/>
      <c r="W104" s="405"/>
      <c r="X104" s="405"/>
      <c r="Y104" s="405"/>
      <c r="Z104" s="405"/>
      <c r="AA104" s="405"/>
      <c r="AB104" s="405"/>
      <c r="AC104" s="405"/>
      <c r="AD104" s="405"/>
      <c r="AE104" s="405"/>
      <c r="AF104" s="405"/>
      <c r="AG104" s="405"/>
      <c r="AH104" s="405"/>
      <c r="AI104" s="405"/>
      <c r="AJ104" s="405"/>
      <c r="AK104" s="405"/>
      <c r="AL104" s="405"/>
      <c r="AM104" s="405"/>
      <c r="AN104" s="405"/>
      <c r="AO104" s="405"/>
      <c r="AP104" s="405"/>
      <c r="AQ104" s="405"/>
      <c r="AR104" s="405"/>
      <c r="AS104" s="405"/>
      <c r="AT104" s="405"/>
      <c r="AU104" s="405"/>
      <c r="AV104" s="405"/>
      <c r="AW104" s="405"/>
      <c r="AX104" s="405"/>
      <c r="AY104" s="405"/>
      <c r="AZ104" s="405"/>
      <c r="BA104" s="405"/>
      <c r="BB104" s="405"/>
      <c r="BC104" s="405"/>
      <c r="BD104" s="405"/>
      <c r="BE104" s="405"/>
    </row>
    <row r="105" spans="3:57" x14ac:dyDescent="0.2">
      <c r="C105" s="405"/>
      <c r="D105" s="405"/>
      <c r="E105" s="405"/>
      <c r="F105" s="405"/>
      <c r="G105" s="405"/>
      <c r="H105" s="405"/>
      <c r="I105" s="405"/>
      <c r="J105" s="405"/>
      <c r="K105" s="405"/>
      <c r="L105" s="405"/>
      <c r="M105" s="405"/>
      <c r="N105" s="405"/>
      <c r="O105" s="405"/>
      <c r="P105" s="405"/>
      <c r="Q105" s="405"/>
      <c r="R105" s="405"/>
      <c r="S105" s="405"/>
      <c r="T105" s="405"/>
      <c r="U105" s="405"/>
      <c r="V105" s="405"/>
      <c r="W105" s="405"/>
      <c r="X105" s="405"/>
      <c r="Y105" s="405"/>
      <c r="Z105" s="405"/>
      <c r="AA105" s="405"/>
      <c r="AB105" s="405"/>
      <c r="AC105" s="405"/>
      <c r="AD105" s="405"/>
      <c r="AE105" s="405"/>
      <c r="AF105" s="405"/>
      <c r="AG105" s="405"/>
      <c r="AH105" s="405"/>
      <c r="AI105" s="405"/>
      <c r="AJ105" s="405"/>
      <c r="AK105" s="405"/>
      <c r="AL105" s="405"/>
      <c r="AM105" s="405"/>
      <c r="AN105" s="405"/>
      <c r="AO105" s="405"/>
      <c r="AP105" s="405"/>
      <c r="AQ105" s="405"/>
      <c r="AR105" s="405"/>
      <c r="AS105" s="405"/>
      <c r="AT105" s="405"/>
      <c r="AU105" s="405"/>
      <c r="AV105" s="405"/>
      <c r="AW105" s="405"/>
      <c r="AX105" s="405"/>
      <c r="AY105" s="405"/>
      <c r="AZ105" s="405"/>
      <c r="BA105" s="405"/>
      <c r="BB105" s="405"/>
      <c r="BC105" s="405"/>
      <c r="BD105" s="405"/>
      <c r="BE105" s="405"/>
    </row>
    <row r="106" spans="3:57" x14ac:dyDescent="0.2">
      <c r="C106" s="405"/>
      <c r="D106" s="405"/>
      <c r="E106" s="405"/>
      <c r="F106" s="405"/>
      <c r="G106" s="405"/>
      <c r="H106" s="405"/>
      <c r="I106" s="405"/>
      <c r="J106" s="405"/>
      <c r="K106" s="405"/>
      <c r="L106" s="405"/>
      <c r="M106" s="405"/>
      <c r="N106" s="405"/>
      <c r="O106" s="405"/>
      <c r="P106" s="405"/>
      <c r="Q106" s="405"/>
      <c r="R106" s="405"/>
      <c r="S106" s="405"/>
      <c r="T106" s="405"/>
      <c r="U106" s="405"/>
      <c r="V106" s="405"/>
      <c r="W106" s="405"/>
      <c r="X106" s="405"/>
      <c r="Y106" s="405"/>
      <c r="Z106" s="405"/>
      <c r="AA106" s="405"/>
      <c r="AB106" s="405"/>
      <c r="AC106" s="405"/>
      <c r="AD106" s="405"/>
      <c r="AE106" s="405"/>
      <c r="AF106" s="405"/>
      <c r="AG106" s="405"/>
      <c r="AH106" s="405"/>
      <c r="AI106" s="405"/>
      <c r="AJ106" s="405"/>
      <c r="AK106" s="405"/>
      <c r="AL106" s="405"/>
      <c r="AM106" s="405"/>
      <c r="AN106" s="405"/>
      <c r="AO106" s="405"/>
      <c r="AP106" s="405"/>
      <c r="AQ106" s="405"/>
      <c r="AR106" s="405"/>
      <c r="AS106" s="405"/>
      <c r="AT106" s="405"/>
      <c r="AU106" s="405"/>
      <c r="AV106" s="405"/>
      <c r="AW106" s="405"/>
      <c r="AX106" s="405"/>
      <c r="AY106" s="405"/>
      <c r="AZ106" s="405"/>
      <c r="BA106" s="405"/>
      <c r="BB106" s="405"/>
      <c r="BC106" s="405"/>
      <c r="BD106" s="405"/>
      <c r="BE106" s="405"/>
    </row>
    <row r="107" spans="3:57" x14ac:dyDescent="0.2">
      <c r="C107" s="405"/>
      <c r="D107" s="405"/>
      <c r="E107" s="405"/>
      <c r="F107" s="405"/>
      <c r="G107" s="405"/>
      <c r="H107" s="405"/>
      <c r="I107" s="405"/>
      <c r="J107" s="405"/>
      <c r="K107" s="405"/>
      <c r="L107" s="405"/>
      <c r="M107" s="405"/>
      <c r="N107" s="405"/>
      <c r="O107" s="405"/>
      <c r="P107" s="405"/>
      <c r="Q107" s="405"/>
      <c r="R107" s="405"/>
      <c r="S107" s="405"/>
      <c r="T107" s="405"/>
      <c r="U107" s="405"/>
      <c r="V107" s="405"/>
      <c r="W107" s="405"/>
      <c r="X107" s="405"/>
      <c r="Y107" s="405"/>
      <c r="Z107" s="405"/>
      <c r="AA107" s="405"/>
      <c r="AB107" s="405"/>
      <c r="AC107" s="405"/>
      <c r="AD107" s="405"/>
      <c r="AE107" s="405"/>
      <c r="AF107" s="405"/>
      <c r="AG107" s="405"/>
      <c r="AH107" s="405"/>
      <c r="AI107" s="405"/>
      <c r="AJ107" s="405"/>
      <c r="AK107" s="405"/>
      <c r="AL107" s="405"/>
      <c r="AM107" s="405"/>
      <c r="AN107" s="405"/>
      <c r="AO107" s="405"/>
      <c r="AP107" s="405"/>
      <c r="AQ107" s="405"/>
      <c r="AR107" s="405"/>
      <c r="AS107" s="405"/>
      <c r="AT107" s="405"/>
      <c r="AU107" s="405"/>
      <c r="AV107" s="405"/>
      <c r="AW107" s="405"/>
      <c r="AX107" s="405"/>
      <c r="AY107" s="405"/>
      <c r="AZ107" s="405"/>
      <c r="BA107" s="405"/>
      <c r="BB107" s="405"/>
      <c r="BC107" s="405"/>
      <c r="BD107" s="405"/>
      <c r="BE107" s="405"/>
    </row>
    <row r="108" spans="3:57" x14ac:dyDescent="0.2">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405"/>
      <c r="AU108" s="405"/>
      <c r="AV108" s="405"/>
      <c r="AW108" s="405"/>
      <c r="AX108" s="405"/>
      <c r="AY108" s="405"/>
      <c r="AZ108" s="405"/>
      <c r="BA108" s="405"/>
      <c r="BB108" s="405"/>
      <c r="BC108" s="405"/>
      <c r="BD108" s="405"/>
      <c r="BE108" s="405"/>
    </row>
    <row r="109" spans="3:57" x14ac:dyDescent="0.2">
      <c r="C109" s="405"/>
      <c r="D109" s="405"/>
      <c r="E109" s="405"/>
      <c r="F109" s="405"/>
      <c r="G109" s="405"/>
      <c r="H109" s="405"/>
      <c r="I109" s="405"/>
      <c r="J109" s="405"/>
      <c r="K109" s="405"/>
      <c r="L109" s="405"/>
      <c r="M109" s="405"/>
      <c r="N109" s="405"/>
      <c r="O109" s="405"/>
      <c r="P109" s="405"/>
      <c r="Q109" s="405"/>
      <c r="R109" s="405"/>
      <c r="S109" s="405"/>
      <c r="T109" s="405"/>
      <c r="U109" s="405"/>
      <c r="V109" s="405"/>
      <c r="W109" s="405"/>
      <c r="X109" s="405"/>
      <c r="Y109" s="405"/>
      <c r="Z109" s="405"/>
      <c r="AA109" s="405"/>
      <c r="AB109" s="405"/>
      <c r="AC109" s="405"/>
      <c r="AD109" s="405"/>
      <c r="AE109" s="405"/>
      <c r="AF109" s="405"/>
      <c r="AG109" s="405"/>
      <c r="AH109" s="405"/>
      <c r="AI109" s="405"/>
      <c r="AJ109" s="405"/>
      <c r="AK109" s="405"/>
      <c r="AL109" s="405"/>
      <c r="AM109" s="405"/>
      <c r="AN109" s="405"/>
      <c r="AO109" s="405"/>
      <c r="AP109" s="405"/>
      <c r="AQ109" s="405"/>
      <c r="AR109" s="405"/>
      <c r="AS109" s="405"/>
      <c r="AT109" s="405"/>
      <c r="AU109" s="405"/>
      <c r="AV109" s="405"/>
      <c r="AW109" s="405"/>
      <c r="AX109" s="405"/>
      <c r="AY109" s="405"/>
      <c r="AZ109" s="405"/>
      <c r="BA109" s="405"/>
      <c r="BB109" s="405"/>
      <c r="BC109" s="405"/>
      <c r="BD109" s="405"/>
      <c r="BE109" s="405"/>
    </row>
    <row r="110" spans="3:57" x14ac:dyDescent="0.2">
      <c r="C110" s="405"/>
      <c r="D110" s="405"/>
      <c r="E110" s="405"/>
      <c r="F110" s="405"/>
      <c r="G110" s="405"/>
      <c r="H110" s="405"/>
      <c r="I110" s="405"/>
      <c r="J110" s="405"/>
      <c r="K110" s="405"/>
      <c r="L110" s="405"/>
      <c r="M110" s="405"/>
      <c r="N110" s="405"/>
      <c r="O110" s="405"/>
      <c r="P110" s="405"/>
      <c r="Q110" s="405"/>
      <c r="R110" s="405"/>
      <c r="S110" s="405"/>
      <c r="T110" s="405"/>
      <c r="U110" s="405"/>
      <c r="V110" s="405"/>
      <c r="W110" s="405"/>
      <c r="X110" s="405"/>
      <c r="Y110" s="405"/>
      <c r="Z110" s="405"/>
      <c r="AA110" s="405"/>
      <c r="AB110" s="405"/>
      <c r="AC110" s="405"/>
      <c r="AD110" s="405"/>
      <c r="AE110" s="405"/>
      <c r="AF110" s="405"/>
      <c r="AG110" s="405"/>
      <c r="AH110" s="405"/>
      <c r="AI110" s="405"/>
      <c r="AJ110" s="405"/>
      <c r="AK110" s="405"/>
      <c r="AL110" s="405"/>
      <c r="AM110" s="405"/>
      <c r="AN110" s="405"/>
      <c r="AO110" s="405"/>
      <c r="AP110" s="405"/>
      <c r="AQ110" s="405"/>
      <c r="AR110" s="405"/>
      <c r="AS110" s="405"/>
      <c r="AT110" s="405"/>
      <c r="AU110" s="405"/>
      <c r="AV110" s="405"/>
      <c r="AW110" s="405"/>
      <c r="AX110" s="405"/>
      <c r="AY110" s="405"/>
      <c r="AZ110" s="405"/>
      <c r="BA110" s="405"/>
      <c r="BB110" s="405"/>
      <c r="BC110" s="405"/>
      <c r="BD110" s="405"/>
      <c r="BE110" s="405"/>
    </row>
    <row r="111" spans="3:57" x14ac:dyDescent="0.2">
      <c r="C111" s="405"/>
      <c r="D111" s="405"/>
      <c r="E111" s="405"/>
      <c r="F111" s="405"/>
      <c r="G111" s="405"/>
      <c r="H111" s="405"/>
      <c r="I111" s="405"/>
      <c r="J111" s="405"/>
      <c r="K111" s="405"/>
      <c r="L111" s="405"/>
      <c r="M111" s="405"/>
      <c r="N111" s="405"/>
      <c r="O111" s="405"/>
      <c r="P111" s="405"/>
      <c r="Q111" s="405"/>
      <c r="R111" s="405"/>
      <c r="S111" s="405"/>
      <c r="T111" s="405"/>
      <c r="U111" s="405"/>
      <c r="V111" s="405"/>
      <c r="W111" s="405"/>
      <c r="X111" s="405"/>
      <c r="Y111" s="405"/>
      <c r="Z111" s="405"/>
      <c r="AA111" s="405"/>
      <c r="AB111" s="405"/>
      <c r="AC111" s="405"/>
      <c r="AD111" s="405"/>
      <c r="AE111" s="405"/>
      <c r="AF111" s="405"/>
      <c r="AG111" s="405"/>
      <c r="AH111" s="405"/>
      <c r="AI111" s="405"/>
      <c r="AJ111" s="405"/>
      <c r="AK111" s="405"/>
      <c r="AL111" s="405"/>
      <c r="AM111" s="405"/>
      <c r="AN111" s="405"/>
      <c r="AO111" s="405"/>
      <c r="AP111" s="405"/>
      <c r="AQ111" s="405"/>
      <c r="AR111" s="405"/>
      <c r="AS111" s="405"/>
      <c r="AT111" s="405"/>
      <c r="AU111" s="405"/>
      <c r="AV111" s="405"/>
      <c r="AW111" s="405"/>
      <c r="AX111" s="405"/>
      <c r="AY111" s="405"/>
      <c r="AZ111" s="405"/>
      <c r="BA111" s="405"/>
      <c r="BB111" s="405"/>
      <c r="BC111" s="405"/>
      <c r="BD111" s="405"/>
      <c r="BE111" s="405"/>
    </row>
    <row r="112" spans="3:57" x14ac:dyDescent="0.2">
      <c r="C112" s="405"/>
      <c r="D112" s="405"/>
      <c r="E112" s="405"/>
      <c r="F112" s="405"/>
      <c r="G112" s="405"/>
      <c r="H112" s="405"/>
      <c r="I112" s="405"/>
      <c r="J112" s="405"/>
      <c r="K112" s="405"/>
      <c r="L112" s="405"/>
      <c r="M112" s="405"/>
      <c r="N112" s="405"/>
      <c r="O112" s="405"/>
      <c r="P112" s="405"/>
      <c r="Q112" s="405"/>
      <c r="R112" s="405"/>
      <c r="S112" s="405"/>
      <c r="T112" s="405"/>
      <c r="U112" s="405"/>
      <c r="V112" s="405"/>
      <c r="W112" s="405"/>
      <c r="X112" s="405"/>
      <c r="Y112" s="405"/>
      <c r="Z112" s="405"/>
      <c r="AA112" s="405"/>
      <c r="AB112" s="405"/>
      <c r="AC112" s="405"/>
      <c r="AD112" s="405"/>
      <c r="AE112" s="405"/>
      <c r="AF112" s="405"/>
      <c r="AG112" s="405"/>
      <c r="AH112" s="405"/>
      <c r="AI112" s="405"/>
      <c r="AJ112" s="405"/>
      <c r="AK112" s="405"/>
      <c r="AL112" s="405"/>
      <c r="AM112" s="405"/>
      <c r="AN112" s="405"/>
      <c r="AO112" s="405"/>
      <c r="AP112" s="405"/>
      <c r="AQ112" s="405"/>
      <c r="AR112" s="405"/>
      <c r="AS112" s="405"/>
      <c r="AT112" s="405"/>
      <c r="AU112" s="405"/>
      <c r="AV112" s="405"/>
      <c r="AW112" s="405"/>
      <c r="AX112" s="405"/>
      <c r="AY112" s="405"/>
      <c r="AZ112" s="405"/>
      <c r="BA112" s="405"/>
      <c r="BB112" s="405"/>
      <c r="BC112" s="405"/>
      <c r="BD112" s="405"/>
      <c r="BE112" s="405"/>
    </row>
    <row r="113" spans="3:57" x14ac:dyDescent="0.2">
      <c r="C113" s="405"/>
      <c r="D113" s="405"/>
      <c r="E113" s="405"/>
      <c r="F113" s="405"/>
      <c r="G113" s="405"/>
      <c r="H113" s="405"/>
      <c r="I113" s="405"/>
      <c r="J113" s="405"/>
      <c r="K113" s="405"/>
      <c r="L113" s="405"/>
      <c r="M113" s="405"/>
      <c r="N113" s="405"/>
      <c r="O113" s="405"/>
      <c r="P113" s="405"/>
      <c r="Q113" s="405"/>
      <c r="R113" s="405"/>
      <c r="S113" s="405"/>
      <c r="T113" s="405"/>
      <c r="U113" s="405"/>
      <c r="V113" s="405"/>
      <c r="W113" s="405"/>
      <c r="X113" s="405"/>
      <c r="Y113" s="405"/>
      <c r="Z113" s="405"/>
      <c r="AA113" s="405"/>
      <c r="AB113" s="405"/>
      <c r="AC113" s="405"/>
      <c r="AD113" s="405"/>
      <c r="AE113" s="405"/>
      <c r="AF113" s="405"/>
      <c r="AG113" s="405"/>
      <c r="AH113" s="405"/>
      <c r="AI113" s="405"/>
      <c r="AJ113" s="405"/>
      <c r="AK113" s="405"/>
      <c r="AL113" s="405"/>
      <c r="AM113" s="405"/>
      <c r="AN113" s="405"/>
      <c r="AO113" s="405"/>
      <c r="AP113" s="405"/>
      <c r="AQ113" s="405"/>
      <c r="AR113" s="405"/>
      <c r="AS113" s="405"/>
      <c r="AT113" s="405"/>
      <c r="AU113" s="405"/>
      <c r="AV113" s="405"/>
      <c r="AW113" s="405"/>
      <c r="AX113" s="405"/>
      <c r="AY113" s="405"/>
      <c r="AZ113" s="405"/>
      <c r="BA113" s="405"/>
      <c r="BB113" s="405"/>
      <c r="BC113" s="405"/>
      <c r="BD113" s="405"/>
      <c r="BE113" s="405"/>
    </row>
    <row r="114" spans="3:57" x14ac:dyDescent="0.2">
      <c r="C114" s="405"/>
      <c r="D114" s="405"/>
      <c r="E114" s="405"/>
      <c r="F114" s="405"/>
      <c r="G114" s="405"/>
      <c r="H114" s="405"/>
      <c r="I114" s="405"/>
      <c r="J114" s="405"/>
      <c r="K114" s="405"/>
      <c r="L114" s="405"/>
      <c r="M114" s="405"/>
      <c r="N114" s="405"/>
      <c r="O114" s="405"/>
      <c r="P114" s="405"/>
      <c r="Q114" s="405"/>
      <c r="R114" s="405"/>
      <c r="S114" s="405"/>
      <c r="T114" s="405"/>
      <c r="U114" s="405"/>
      <c r="V114" s="405"/>
      <c r="W114" s="405"/>
      <c r="X114" s="405"/>
      <c r="Y114" s="405"/>
      <c r="Z114" s="405"/>
      <c r="AA114" s="405"/>
      <c r="AB114" s="405"/>
      <c r="AC114" s="405"/>
      <c r="AD114" s="405"/>
      <c r="AE114" s="405"/>
      <c r="AF114" s="405"/>
      <c r="AG114" s="405"/>
      <c r="AH114" s="405"/>
      <c r="AI114" s="405"/>
      <c r="AJ114" s="405"/>
      <c r="AK114" s="405"/>
      <c r="AL114" s="405"/>
      <c r="AM114" s="405"/>
      <c r="AN114" s="405"/>
      <c r="AO114" s="405"/>
      <c r="AP114" s="405"/>
      <c r="AQ114" s="405"/>
      <c r="AR114" s="405"/>
      <c r="AS114" s="405"/>
      <c r="AT114" s="405"/>
      <c r="AU114" s="405"/>
      <c r="AV114" s="405"/>
      <c r="AW114" s="405"/>
      <c r="AX114" s="405"/>
      <c r="AY114" s="405"/>
      <c r="AZ114" s="405"/>
      <c r="BA114" s="405"/>
      <c r="BB114" s="405"/>
      <c r="BC114" s="405"/>
      <c r="BD114" s="405"/>
      <c r="BE114" s="405"/>
    </row>
    <row r="115" spans="3:57" x14ac:dyDescent="0.2">
      <c r="C115" s="405"/>
      <c r="D115" s="405"/>
      <c r="E115" s="405"/>
      <c r="F115" s="405"/>
      <c r="G115" s="405"/>
      <c r="H115" s="405"/>
      <c r="I115" s="405"/>
      <c r="J115" s="405"/>
      <c r="K115" s="405"/>
      <c r="L115" s="405"/>
      <c r="M115" s="405"/>
      <c r="N115" s="405"/>
      <c r="O115" s="405"/>
      <c r="P115" s="405"/>
      <c r="Q115" s="405"/>
      <c r="R115" s="405"/>
      <c r="S115" s="405"/>
      <c r="T115" s="405"/>
      <c r="U115" s="405"/>
      <c r="V115" s="405"/>
      <c r="W115" s="405"/>
      <c r="X115" s="405"/>
      <c r="Y115" s="405"/>
      <c r="Z115" s="405"/>
      <c r="AA115" s="405"/>
      <c r="AB115" s="405"/>
      <c r="AC115" s="405"/>
      <c r="AD115" s="405"/>
      <c r="AE115" s="405"/>
      <c r="AF115" s="405"/>
      <c r="AG115" s="405"/>
      <c r="AH115" s="405"/>
      <c r="AI115" s="405"/>
      <c r="AJ115" s="405"/>
      <c r="AK115" s="405"/>
      <c r="AL115" s="405"/>
      <c r="AM115" s="405"/>
      <c r="AN115" s="405"/>
      <c r="AO115" s="405"/>
      <c r="AP115" s="405"/>
      <c r="AQ115" s="405"/>
      <c r="AR115" s="405"/>
      <c r="AS115" s="405"/>
      <c r="AT115" s="405"/>
      <c r="AU115" s="405"/>
      <c r="AV115" s="405"/>
      <c r="AW115" s="405"/>
      <c r="AX115" s="405"/>
      <c r="AY115" s="405"/>
      <c r="AZ115" s="405"/>
      <c r="BA115" s="405"/>
      <c r="BB115" s="405"/>
      <c r="BC115" s="405"/>
      <c r="BD115" s="405"/>
      <c r="BE115" s="405"/>
    </row>
    <row r="116" spans="3:57" x14ac:dyDescent="0.2">
      <c r="C116" s="405"/>
      <c r="D116" s="405"/>
      <c r="E116" s="405"/>
      <c r="F116" s="405"/>
      <c r="G116" s="405"/>
      <c r="H116" s="405"/>
      <c r="I116" s="405"/>
      <c r="J116" s="405"/>
      <c r="K116" s="405"/>
      <c r="L116" s="405"/>
      <c r="M116" s="405"/>
      <c r="N116" s="405"/>
      <c r="O116" s="405"/>
      <c r="P116" s="405"/>
      <c r="Q116" s="405"/>
      <c r="R116" s="405"/>
      <c r="S116" s="405"/>
      <c r="T116" s="405"/>
      <c r="U116" s="405"/>
      <c r="V116" s="405"/>
      <c r="W116" s="405"/>
      <c r="X116" s="405"/>
      <c r="Y116" s="405"/>
      <c r="Z116" s="405"/>
      <c r="AA116" s="405"/>
      <c r="AB116" s="405"/>
      <c r="AC116" s="405"/>
      <c r="AD116" s="405"/>
      <c r="AE116" s="405"/>
      <c r="AF116" s="405"/>
      <c r="AG116" s="405"/>
      <c r="AH116" s="405"/>
      <c r="AI116" s="405"/>
      <c r="AJ116" s="405"/>
      <c r="AK116" s="405"/>
      <c r="AL116" s="405"/>
      <c r="AM116" s="405"/>
      <c r="AN116" s="405"/>
      <c r="AO116" s="405"/>
      <c r="AP116" s="405"/>
      <c r="AQ116" s="405"/>
      <c r="AR116" s="405"/>
      <c r="AS116" s="405"/>
      <c r="AT116" s="405"/>
      <c r="AU116" s="405"/>
      <c r="AV116" s="405"/>
      <c r="AW116" s="405"/>
      <c r="AX116" s="405"/>
      <c r="AY116" s="405"/>
      <c r="AZ116" s="405"/>
      <c r="BA116" s="405"/>
      <c r="BB116" s="405"/>
      <c r="BC116" s="405"/>
      <c r="BD116" s="405"/>
      <c r="BE116" s="405"/>
    </row>
    <row r="117" spans="3:57" x14ac:dyDescent="0.2">
      <c r="C117" s="405"/>
      <c r="D117" s="405"/>
      <c r="E117" s="405"/>
      <c r="F117" s="405"/>
      <c r="G117" s="405"/>
      <c r="H117" s="405"/>
      <c r="I117" s="405"/>
      <c r="J117" s="405"/>
      <c r="K117" s="405"/>
      <c r="L117" s="405"/>
      <c r="M117" s="405"/>
      <c r="N117" s="405"/>
      <c r="O117" s="405"/>
      <c r="P117" s="405"/>
      <c r="Q117" s="405"/>
      <c r="R117" s="405"/>
      <c r="S117" s="405"/>
      <c r="T117" s="405"/>
      <c r="U117" s="405"/>
      <c r="V117" s="405"/>
      <c r="W117" s="405"/>
      <c r="X117" s="405"/>
      <c r="Y117" s="405"/>
      <c r="Z117" s="405"/>
      <c r="AA117" s="405"/>
      <c r="AB117" s="405"/>
      <c r="AC117" s="405"/>
      <c r="AD117" s="405"/>
      <c r="AE117" s="405"/>
      <c r="AF117" s="405"/>
      <c r="AG117" s="405"/>
      <c r="AH117" s="405"/>
      <c r="AI117" s="405"/>
      <c r="AJ117" s="405"/>
      <c r="AK117" s="405"/>
      <c r="AL117" s="405"/>
      <c r="AM117" s="405"/>
      <c r="AN117" s="405"/>
      <c r="AO117" s="405"/>
      <c r="AP117" s="405"/>
      <c r="AQ117" s="405"/>
      <c r="AR117" s="405"/>
      <c r="AS117" s="405"/>
      <c r="AT117" s="405"/>
      <c r="AU117" s="405"/>
      <c r="AV117" s="405"/>
      <c r="AW117" s="405"/>
      <c r="AX117" s="405"/>
      <c r="AY117" s="405"/>
      <c r="AZ117" s="405"/>
      <c r="BA117" s="405"/>
      <c r="BB117" s="405"/>
      <c r="BC117" s="405"/>
      <c r="BD117" s="405"/>
      <c r="BE117" s="405"/>
    </row>
    <row r="118" spans="3:57" x14ac:dyDescent="0.2">
      <c r="C118" s="405"/>
      <c r="D118" s="405"/>
      <c r="E118" s="405"/>
      <c r="F118" s="405"/>
      <c r="G118" s="405"/>
      <c r="H118" s="405"/>
      <c r="I118" s="405"/>
      <c r="J118" s="405"/>
      <c r="K118" s="405"/>
      <c r="L118" s="405"/>
      <c r="M118" s="405"/>
      <c r="N118" s="405"/>
      <c r="O118" s="405"/>
      <c r="P118" s="405"/>
      <c r="Q118" s="405"/>
      <c r="R118" s="405"/>
      <c r="S118" s="405"/>
      <c r="T118" s="405"/>
      <c r="U118" s="405"/>
      <c r="V118" s="405"/>
      <c r="W118" s="405"/>
      <c r="X118" s="405"/>
      <c r="Y118" s="405"/>
      <c r="Z118" s="405"/>
      <c r="AA118" s="405"/>
      <c r="AB118" s="405"/>
      <c r="AC118" s="405"/>
      <c r="AD118" s="405"/>
      <c r="AE118" s="405"/>
      <c r="AF118" s="405"/>
      <c r="AG118" s="405"/>
      <c r="AH118" s="405"/>
      <c r="AI118" s="405"/>
      <c r="AJ118" s="405"/>
      <c r="AK118" s="405"/>
      <c r="AL118" s="405"/>
      <c r="AM118" s="405"/>
      <c r="AN118" s="405"/>
      <c r="AO118" s="405"/>
      <c r="AP118" s="405"/>
      <c r="AQ118" s="405"/>
      <c r="AR118" s="405"/>
      <c r="AS118" s="405"/>
      <c r="AT118" s="405"/>
      <c r="AU118" s="405"/>
      <c r="AV118" s="405"/>
      <c r="AW118" s="405"/>
      <c r="AX118" s="405"/>
      <c r="AY118" s="405"/>
      <c r="AZ118" s="405"/>
      <c r="BA118" s="405"/>
      <c r="BB118" s="405"/>
      <c r="BC118" s="405"/>
      <c r="BD118" s="405"/>
      <c r="BE118" s="405"/>
    </row>
    <row r="119" spans="3:57" x14ac:dyDescent="0.2">
      <c r="C119" s="405"/>
      <c r="D119" s="405"/>
      <c r="E119" s="405"/>
      <c r="F119" s="405"/>
      <c r="G119" s="405"/>
      <c r="H119" s="405"/>
      <c r="I119" s="405"/>
      <c r="J119" s="405"/>
      <c r="K119" s="405"/>
      <c r="L119" s="405"/>
      <c r="M119" s="405"/>
      <c r="N119" s="405"/>
      <c r="O119" s="405"/>
      <c r="P119" s="405"/>
      <c r="Q119" s="405"/>
      <c r="R119" s="405"/>
      <c r="S119" s="405"/>
      <c r="T119" s="405"/>
      <c r="U119" s="405"/>
      <c r="V119" s="405"/>
      <c r="W119" s="405"/>
      <c r="X119" s="405"/>
      <c r="Y119" s="405"/>
      <c r="Z119" s="405"/>
      <c r="AA119" s="405"/>
      <c r="AB119" s="405"/>
      <c r="AC119" s="405"/>
      <c r="AD119" s="405"/>
      <c r="AE119" s="405"/>
      <c r="AF119" s="405"/>
      <c r="AG119" s="405"/>
      <c r="AH119" s="405"/>
      <c r="AI119" s="405"/>
      <c r="AJ119" s="405"/>
      <c r="AK119" s="405"/>
      <c r="AL119" s="405"/>
      <c r="AM119" s="405"/>
      <c r="AN119" s="405"/>
      <c r="AO119" s="405"/>
      <c r="AP119" s="405"/>
      <c r="AQ119" s="405"/>
      <c r="AR119" s="405"/>
      <c r="AS119" s="405"/>
      <c r="AT119" s="405"/>
      <c r="AU119" s="405"/>
      <c r="AV119" s="405"/>
      <c r="AW119" s="405"/>
      <c r="AX119" s="405"/>
      <c r="AY119" s="405"/>
      <c r="AZ119" s="405"/>
      <c r="BA119" s="405"/>
      <c r="BB119" s="405"/>
      <c r="BC119" s="405"/>
      <c r="BD119" s="405"/>
      <c r="BE119" s="405"/>
    </row>
    <row r="120" spans="3:57" x14ac:dyDescent="0.2">
      <c r="C120" s="405"/>
      <c r="D120" s="405"/>
      <c r="E120" s="405"/>
      <c r="F120" s="405"/>
      <c r="G120" s="405"/>
      <c r="H120" s="405"/>
      <c r="I120" s="405"/>
      <c r="J120" s="405"/>
      <c r="K120" s="405"/>
      <c r="L120" s="405"/>
      <c r="M120" s="405"/>
      <c r="N120" s="405"/>
      <c r="O120" s="405"/>
      <c r="P120" s="405"/>
      <c r="Q120" s="405"/>
      <c r="R120" s="405"/>
      <c r="S120" s="405"/>
      <c r="T120" s="405"/>
      <c r="U120" s="405"/>
      <c r="V120" s="405"/>
      <c r="W120" s="405"/>
      <c r="X120" s="405"/>
      <c r="Y120" s="405"/>
      <c r="Z120" s="405"/>
      <c r="AA120" s="405"/>
      <c r="AB120" s="405"/>
      <c r="AC120" s="405"/>
      <c r="AD120" s="405"/>
      <c r="AE120" s="405"/>
      <c r="AF120" s="405"/>
      <c r="AG120" s="405"/>
      <c r="AH120" s="405"/>
      <c r="AI120" s="405"/>
      <c r="AJ120" s="405"/>
      <c r="AK120" s="405"/>
      <c r="AL120" s="405"/>
      <c r="AM120" s="405"/>
      <c r="AN120" s="405"/>
      <c r="AO120" s="405"/>
      <c r="AP120" s="405"/>
      <c r="AQ120" s="405"/>
      <c r="AR120" s="405"/>
      <c r="AS120" s="405"/>
      <c r="AT120" s="405"/>
      <c r="AU120" s="405"/>
      <c r="AV120" s="405"/>
      <c r="AW120" s="405"/>
      <c r="AX120" s="405"/>
      <c r="AY120" s="405"/>
      <c r="AZ120" s="405"/>
      <c r="BA120" s="405"/>
      <c r="BB120" s="405"/>
      <c r="BC120" s="405"/>
      <c r="BD120" s="405"/>
      <c r="BE120" s="405"/>
    </row>
    <row r="121" spans="3:57" x14ac:dyDescent="0.2">
      <c r="C121" s="405"/>
      <c r="D121" s="405"/>
      <c r="E121" s="405"/>
      <c r="F121" s="405"/>
      <c r="G121" s="405"/>
      <c r="H121" s="405"/>
      <c r="I121" s="405"/>
      <c r="J121" s="405"/>
      <c r="K121" s="405"/>
      <c r="L121" s="405"/>
      <c r="M121" s="405"/>
      <c r="N121" s="405"/>
      <c r="O121" s="405"/>
      <c r="P121" s="405"/>
      <c r="Q121" s="405"/>
      <c r="R121" s="405"/>
      <c r="S121" s="405"/>
      <c r="T121" s="405"/>
      <c r="U121" s="405"/>
      <c r="V121" s="405"/>
      <c r="W121" s="405"/>
      <c r="X121" s="405"/>
      <c r="Y121" s="405"/>
      <c r="Z121" s="405"/>
      <c r="AA121" s="405"/>
      <c r="AB121" s="405"/>
      <c r="AC121" s="405"/>
      <c r="AD121" s="405"/>
      <c r="AE121" s="405"/>
      <c r="AF121" s="405"/>
      <c r="AG121" s="405"/>
      <c r="AH121" s="405"/>
      <c r="AI121" s="405"/>
      <c r="AJ121" s="405"/>
      <c r="AK121" s="405"/>
      <c r="AL121" s="405"/>
      <c r="AM121" s="405"/>
      <c r="AN121" s="405"/>
      <c r="AO121" s="405"/>
      <c r="AP121" s="405"/>
      <c r="AQ121" s="405"/>
      <c r="AR121" s="405"/>
      <c r="AS121" s="405"/>
      <c r="AT121" s="405"/>
      <c r="AU121" s="405"/>
      <c r="AV121" s="405"/>
      <c r="AW121" s="405"/>
      <c r="AX121" s="405"/>
      <c r="AY121" s="405"/>
      <c r="AZ121" s="405"/>
      <c r="BA121" s="405"/>
      <c r="BB121" s="405"/>
      <c r="BC121" s="405"/>
      <c r="BD121" s="405"/>
      <c r="BE121" s="405"/>
    </row>
    <row r="122" spans="3:57" x14ac:dyDescent="0.2">
      <c r="C122" s="405"/>
      <c r="D122" s="405"/>
      <c r="E122" s="405"/>
      <c r="F122" s="405"/>
      <c r="G122" s="405"/>
      <c r="H122" s="405"/>
      <c r="I122" s="405"/>
      <c r="J122" s="405"/>
      <c r="K122" s="405"/>
      <c r="L122" s="405"/>
      <c r="M122" s="405"/>
      <c r="N122" s="405"/>
      <c r="O122" s="405"/>
      <c r="P122" s="405"/>
      <c r="Q122" s="405"/>
      <c r="R122" s="405"/>
      <c r="S122" s="405"/>
      <c r="T122" s="405"/>
      <c r="U122" s="405"/>
      <c r="V122" s="405"/>
      <c r="W122" s="405"/>
      <c r="X122" s="405"/>
      <c r="Y122" s="405"/>
      <c r="Z122" s="405"/>
      <c r="AA122" s="405"/>
      <c r="AB122" s="405"/>
      <c r="AC122" s="405"/>
      <c r="AD122" s="405"/>
      <c r="AE122" s="405"/>
      <c r="AF122" s="405"/>
      <c r="AG122" s="405"/>
      <c r="AH122" s="405"/>
      <c r="AI122" s="405"/>
      <c r="AJ122" s="405"/>
      <c r="AK122" s="405"/>
      <c r="AL122" s="405"/>
      <c r="AM122" s="405"/>
      <c r="AN122" s="405"/>
      <c r="AO122" s="405"/>
      <c r="AP122" s="405"/>
      <c r="AQ122" s="405"/>
      <c r="AR122" s="405"/>
      <c r="AS122" s="405"/>
      <c r="AT122" s="405"/>
      <c r="AU122" s="405"/>
      <c r="AV122" s="405"/>
      <c r="AW122" s="405"/>
      <c r="AX122" s="405"/>
      <c r="AY122" s="405"/>
      <c r="AZ122" s="405"/>
      <c r="BA122" s="405"/>
      <c r="BB122" s="405"/>
      <c r="BC122" s="405"/>
      <c r="BD122" s="405"/>
      <c r="BE122" s="405"/>
    </row>
    <row r="123" spans="3:57" x14ac:dyDescent="0.2">
      <c r="C123" s="405"/>
      <c r="D123" s="405"/>
      <c r="E123" s="405"/>
      <c r="F123" s="405"/>
      <c r="G123" s="405"/>
      <c r="H123" s="405"/>
      <c r="I123" s="405"/>
      <c r="J123" s="405"/>
      <c r="K123" s="405"/>
      <c r="L123" s="405"/>
      <c r="M123" s="405"/>
      <c r="N123" s="405"/>
      <c r="O123" s="405"/>
      <c r="P123" s="405"/>
      <c r="Q123" s="405"/>
      <c r="R123" s="405"/>
      <c r="S123" s="405"/>
      <c r="T123" s="405"/>
      <c r="U123" s="405"/>
      <c r="V123" s="405"/>
      <c r="W123" s="405"/>
      <c r="X123" s="405"/>
      <c r="Y123" s="405"/>
      <c r="Z123" s="405"/>
      <c r="AA123" s="405"/>
      <c r="AB123" s="405"/>
      <c r="AC123" s="405"/>
      <c r="AD123" s="405"/>
      <c r="AE123" s="405"/>
      <c r="AF123" s="405"/>
      <c r="AG123" s="405"/>
      <c r="AH123" s="405"/>
      <c r="AI123" s="405"/>
      <c r="AJ123" s="405"/>
      <c r="AK123" s="405"/>
      <c r="AL123" s="405"/>
      <c r="AM123" s="405"/>
      <c r="AN123" s="405"/>
      <c r="AO123" s="405"/>
      <c r="AP123" s="405"/>
      <c r="AQ123" s="405"/>
      <c r="AR123" s="405"/>
      <c r="AS123" s="405"/>
      <c r="AT123" s="405"/>
      <c r="AU123" s="405"/>
      <c r="AV123" s="405"/>
      <c r="AW123" s="405"/>
      <c r="AX123" s="405"/>
      <c r="AY123" s="405"/>
      <c r="AZ123" s="405"/>
      <c r="BA123" s="405"/>
      <c r="BB123" s="405"/>
      <c r="BC123" s="405"/>
      <c r="BD123" s="405"/>
      <c r="BE123" s="405"/>
    </row>
    <row r="124" spans="3:57" x14ac:dyDescent="0.2">
      <c r="C124" s="405"/>
      <c r="D124" s="405"/>
      <c r="E124" s="405"/>
      <c r="F124" s="405"/>
      <c r="G124" s="405"/>
      <c r="H124" s="405"/>
      <c r="I124" s="405"/>
      <c r="J124" s="405"/>
      <c r="K124" s="405"/>
      <c r="L124" s="405"/>
      <c r="M124" s="405"/>
      <c r="N124" s="405"/>
      <c r="O124" s="405"/>
      <c r="P124" s="405"/>
      <c r="Q124" s="405"/>
      <c r="R124" s="405"/>
      <c r="S124" s="405"/>
      <c r="T124" s="405"/>
      <c r="U124" s="405"/>
      <c r="V124" s="405"/>
      <c r="W124" s="405"/>
      <c r="X124" s="405"/>
      <c r="Y124" s="405"/>
      <c r="Z124" s="405"/>
      <c r="AA124" s="405"/>
      <c r="AB124" s="405"/>
      <c r="AC124" s="405"/>
      <c r="AD124" s="405"/>
      <c r="AE124" s="405"/>
      <c r="AF124" s="405"/>
      <c r="AG124" s="405"/>
      <c r="AH124" s="405"/>
      <c r="AI124" s="405"/>
      <c r="AJ124" s="405"/>
      <c r="AK124" s="405"/>
      <c r="AL124" s="405"/>
      <c r="AM124" s="405"/>
      <c r="AN124" s="405"/>
      <c r="AO124" s="405"/>
      <c r="AP124" s="405"/>
      <c r="AQ124" s="405"/>
      <c r="AR124" s="405"/>
      <c r="AS124" s="405"/>
      <c r="AT124" s="405"/>
      <c r="AU124" s="405"/>
      <c r="AV124" s="405"/>
      <c r="AW124" s="405"/>
      <c r="AX124" s="405"/>
      <c r="AY124" s="405"/>
      <c r="AZ124" s="405"/>
      <c r="BA124" s="405"/>
      <c r="BB124" s="405"/>
      <c r="BC124" s="405"/>
      <c r="BD124" s="405"/>
      <c r="BE124" s="405"/>
    </row>
    <row r="125" spans="3:57" x14ac:dyDescent="0.2">
      <c r="C125" s="405"/>
      <c r="D125" s="405"/>
      <c r="E125" s="405"/>
      <c r="F125" s="405"/>
      <c r="G125" s="405"/>
      <c r="H125" s="405"/>
      <c r="I125" s="405"/>
      <c r="J125" s="405"/>
      <c r="K125" s="405"/>
      <c r="L125" s="405"/>
      <c r="M125" s="405"/>
      <c r="N125" s="405"/>
      <c r="O125" s="405"/>
      <c r="P125" s="405"/>
      <c r="Q125" s="405"/>
      <c r="R125" s="405"/>
      <c r="S125" s="405"/>
      <c r="T125" s="405"/>
      <c r="U125" s="405"/>
      <c r="V125" s="405"/>
      <c r="W125" s="405"/>
      <c r="X125" s="405"/>
      <c r="Y125" s="405"/>
      <c r="Z125" s="405"/>
      <c r="AA125" s="405"/>
      <c r="AB125" s="405"/>
      <c r="AC125" s="405"/>
      <c r="AD125" s="405"/>
      <c r="AE125" s="405"/>
      <c r="AF125" s="405"/>
      <c r="AG125" s="405"/>
      <c r="AH125" s="405"/>
      <c r="AI125" s="405"/>
      <c r="AJ125" s="405"/>
      <c r="AK125" s="405"/>
      <c r="AL125" s="405"/>
      <c r="AM125" s="405"/>
      <c r="AN125" s="405"/>
      <c r="AO125" s="405"/>
      <c r="AP125" s="405"/>
      <c r="AQ125" s="405"/>
      <c r="AR125" s="405"/>
      <c r="AS125" s="405"/>
      <c r="AT125" s="405"/>
      <c r="AU125" s="405"/>
      <c r="AV125" s="405"/>
      <c r="AW125" s="405"/>
      <c r="AX125" s="405"/>
      <c r="AY125" s="405"/>
      <c r="AZ125" s="405"/>
      <c r="BA125" s="405"/>
      <c r="BB125" s="405"/>
      <c r="BC125" s="405"/>
      <c r="BD125" s="405"/>
      <c r="BE125" s="405"/>
    </row>
    <row r="126" spans="3:57" x14ac:dyDescent="0.2">
      <c r="C126" s="405"/>
      <c r="D126" s="405"/>
      <c r="E126" s="405"/>
      <c r="F126" s="405"/>
      <c r="G126" s="405"/>
      <c r="H126" s="405"/>
      <c r="I126" s="405"/>
      <c r="J126" s="405"/>
      <c r="K126" s="405"/>
      <c r="L126" s="405"/>
      <c r="M126" s="405"/>
      <c r="N126" s="405"/>
      <c r="O126" s="405"/>
      <c r="P126" s="405"/>
      <c r="Q126" s="405"/>
      <c r="R126" s="405"/>
      <c r="S126" s="405"/>
      <c r="T126" s="405"/>
      <c r="U126" s="405"/>
      <c r="V126" s="405"/>
      <c r="W126" s="405"/>
      <c r="X126" s="405"/>
      <c r="Y126" s="405"/>
      <c r="Z126" s="405"/>
      <c r="AA126" s="405"/>
      <c r="AB126" s="405"/>
      <c r="AC126" s="405"/>
      <c r="AD126" s="405"/>
      <c r="AE126" s="405"/>
      <c r="AF126" s="405"/>
      <c r="AG126" s="405"/>
      <c r="AH126" s="405"/>
      <c r="AI126" s="405"/>
      <c r="AJ126" s="405"/>
      <c r="AK126" s="405"/>
      <c r="AL126" s="405"/>
      <c r="AM126" s="405"/>
      <c r="AN126" s="405"/>
      <c r="AO126" s="405"/>
      <c r="AP126" s="405"/>
      <c r="AQ126" s="405"/>
      <c r="AR126" s="405"/>
      <c r="AS126" s="405"/>
      <c r="AT126" s="405"/>
      <c r="AU126" s="405"/>
      <c r="AV126" s="405"/>
      <c r="AW126" s="405"/>
      <c r="AX126" s="405"/>
      <c r="AY126" s="405"/>
      <c r="AZ126" s="405"/>
      <c r="BA126" s="405"/>
      <c r="BB126" s="405"/>
      <c r="BC126" s="405"/>
      <c r="BD126" s="405"/>
      <c r="BE126" s="405"/>
    </row>
    <row r="127" spans="3:57" x14ac:dyDescent="0.2">
      <c r="C127" s="405"/>
      <c r="D127" s="405"/>
      <c r="E127" s="405"/>
      <c r="F127" s="405"/>
      <c r="G127" s="405"/>
      <c r="H127" s="405"/>
      <c r="I127" s="405"/>
      <c r="J127" s="405"/>
      <c r="K127" s="405"/>
      <c r="L127" s="405"/>
      <c r="M127" s="405"/>
      <c r="N127" s="405"/>
      <c r="O127" s="405"/>
      <c r="P127" s="405"/>
      <c r="Q127" s="405"/>
      <c r="R127" s="405"/>
      <c r="S127" s="405"/>
      <c r="T127" s="405"/>
      <c r="U127" s="405"/>
      <c r="V127" s="405"/>
      <c r="W127" s="405"/>
      <c r="X127" s="405"/>
      <c r="Y127" s="405"/>
      <c r="Z127" s="405"/>
      <c r="AA127" s="405"/>
      <c r="AB127" s="405"/>
      <c r="AC127" s="405"/>
      <c r="AD127" s="405"/>
      <c r="AE127" s="405"/>
      <c r="AF127" s="405"/>
      <c r="AG127" s="405"/>
      <c r="AH127" s="405"/>
      <c r="AI127" s="405"/>
      <c r="AJ127" s="405"/>
      <c r="AK127" s="405"/>
      <c r="AL127" s="405"/>
      <c r="AM127" s="405"/>
      <c r="AN127" s="405"/>
      <c r="AO127" s="405"/>
      <c r="AP127" s="405"/>
      <c r="AQ127" s="405"/>
      <c r="AR127" s="405"/>
      <c r="AS127" s="405"/>
      <c r="AT127" s="405"/>
      <c r="AU127" s="405"/>
      <c r="AV127" s="405"/>
      <c r="AW127" s="405"/>
      <c r="AX127" s="405"/>
      <c r="AY127" s="405"/>
      <c r="AZ127" s="405"/>
      <c r="BA127" s="405"/>
      <c r="BB127" s="405"/>
      <c r="BC127" s="405"/>
      <c r="BD127" s="405"/>
      <c r="BE127" s="405"/>
    </row>
    <row r="128" spans="3:57" x14ac:dyDescent="0.2">
      <c r="C128" s="405"/>
      <c r="D128" s="405"/>
      <c r="E128" s="405"/>
      <c r="F128" s="405"/>
      <c r="G128" s="405"/>
      <c r="H128" s="405"/>
      <c r="I128" s="405"/>
      <c r="J128" s="405"/>
      <c r="K128" s="405"/>
      <c r="L128" s="405"/>
      <c r="M128" s="405"/>
      <c r="N128" s="405"/>
      <c r="O128" s="405"/>
      <c r="P128" s="405"/>
      <c r="Q128" s="405"/>
      <c r="R128" s="405"/>
      <c r="S128" s="405"/>
      <c r="T128" s="405"/>
      <c r="U128" s="405"/>
      <c r="V128" s="405"/>
      <c r="W128" s="405"/>
      <c r="X128" s="405"/>
      <c r="Y128" s="405"/>
      <c r="Z128" s="405"/>
      <c r="AA128" s="405"/>
      <c r="AB128" s="405"/>
      <c r="AC128" s="405"/>
      <c r="AD128" s="405"/>
      <c r="AE128" s="405"/>
      <c r="AF128" s="405"/>
      <c r="AG128" s="405"/>
      <c r="AH128" s="405"/>
      <c r="AI128" s="405"/>
      <c r="AJ128" s="405"/>
      <c r="AK128" s="405"/>
      <c r="AL128" s="405"/>
      <c r="AM128" s="405"/>
      <c r="AN128" s="405"/>
      <c r="AO128" s="405"/>
      <c r="AP128" s="405"/>
      <c r="AQ128" s="405"/>
      <c r="AR128" s="405"/>
      <c r="AS128" s="405"/>
      <c r="AT128" s="405"/>
      <c r="AU128" s="405"/>
      <c r="AV128" s="405"/>
      <c r="AW128" s="405"/>
      <c r="AX128" s="405"/>
      <c r="AY128" s="405"/>
      <c r="AZ128" s="405"/>
      <c r="BA128" s="405"/>
      <c r="BB128" s="405"/>
      <c r="BC128" s="405"/>
      <c r="BD128" s="405"/>
      <c r="BE128" s="405"/>
    </row>
    <row r="129" spans="3:57" x14ac:dyDescent="0.2">
      <c r="C129" s="405"/>
      <c r="D129" s="405"/>
      <c r="E129" s="405"/>
      <c r="F129" s="405"/>
      <c r="G129" s="405"/>
      <c r="H129" s="405"/>
      <c r="I129" s="405"/>
      <c r="J129" s="405"/>
      <c r="K129" s="405"/>
      <c r="L129" s="405"/>
      <c r="M129" s="405"/>
      <c r="N129" s="405"/>
      <c r="O129" s="405"/>
      <c r="P129" s="405"/>
      <c r="Q129" s="405"/>
      <c r="R129" s="405"/>
      <c r="S129" s="405"/>
      <c r="T129" s="405"/>
      <c r="U129" s="405"/>
      <c r="V129" s="405"/>
      <c r="W129" s="405"/>
      <c r="X129" s="405"/>
      <c r="Y129" s="405"/>
      <c r="Z129" s="405"/>
      <c r="AA129" s="405"/>
      <c r="AB129" s="405"/>
      <c r="AC129" s="405"/>
      <c r="AD129" s="405"/>
      <c r="AE129" s="405"/>
      <c r="AF129" s="405"/>
      <c r="AG129" s="405"/>
      <c r="AH129" s="405"/>
      <c r="AI129" s="405"/>
      <c r="AJ129" s="405"/>
      <c r="AK129" s="405"/>
      <c r="AL129" s="405"/>
      <c r="AM129" s="405"/>
      <c r="AN129" s="405"/>
      <c r="AO129" s="405"/>
      <c r="AP129" s="405"/>
      <c r="AQ129" s="405"/>
      <c r="AR129" s="405"/>
      <c r="AS129" s="405"/>
      <c r="AT129" s="405"/>
      <c r="AU129" s="405"/>
      <c r="AV129" s="405"/>
      <c r="AW129" s="405"/>
      <c r="AX129" s="405"/>
      <c r="AY129" s="405"/>
      <c r="AZ129" s="405"/>
      <c r="BA129" s="405"/>
      <c r="BB129" s="405"/>
      <c r="BC129" s="405"/>
      <c r="BD129" s="405"/>
      <c r="BE129" s="405"/>
    </row>
    <row r="130" spans="3:57" x14ac:dyDescent="0.2">
      <c r="C130" s="405"/>
      <c r="D130" s="405"/>
      <c r="E130" s="405"/>
      <c r="F130" s="405"/>
      <c r="G130" s="405"/>
      <c r="H130" s="405"/>
      <c r="I130" s="405"/>
      <c r="J130" s="405"/>
      <c r="K130" s="405"/>
      <c r="L130" s="405"/>
      <c r="M130" s="405"/>
      <c r="N130" s="405"/>
      <c r="O130" s="405"/>
      <c r="P130" s="405"/>
      <c r="Q130" s="405"/>
      <c r="R130" s="405"/>
      <c r="S130" s="405"/>
      <c r="T130" s="405"/>
      <c r="U130" s="405"/>
      <c r="V130" s="405"/>
      <c r="W130" s="405"/>
      <c r="X130" s="405"/>
      <c r="Y130" s="405"/>
      <c r="Z130" s="405"/>
      <c r="AA130" s="405"/>
      <c r="AB130" s="405"/>
      <c r="AC130" s="405"/>
      <c r="AD130" s="405"/>
      <c r="AE130" s="405"/>
      <c r="AF130" s="405"/>
      <c r="AG130" s="405"/>
      <c r="AH130" s="405"/>
      <c r="AI130" s="405"/>
      <c r="AJ130" s="405"/>
      <c r="AK130" s="405"/>
      <c r="AL130" s="405"/>
      <c r="AM130" s="405"/>
      <c r="AN130" s="405"/>
      <c r="AO130" s="405"/>
      <c r="AP130" s="405"/>
      <c r="AQ130" s="405"/>
      <c r="AR130" s="405"/>
      <c r="AS130" s="405"/>
      <c r="AT130" s="405"/>
      <c r="AU130" s="405"/>
      <c r="AV130" s="405"/>
      <c r="AW130" s="405"/>
      <c r="AX130" s="405"/>
      <c r="AY130" s="405"/>
      <c r="AZ130" s="405"/>
      <c r="BA130" s="405"/>
      <c r="BB130" s="405"/>
      <c r="BC130" s="405"/>
      <c r="BD130" s="405"/>
      <c r="BE130" s="405"/>
    </row>
    <row r="131" spans="3:57" x14ac:dyDescent="0.2">
      <c r="C131" s="405"/>
      <c r="D131" s="405"/>
      <c r="E131" s="405"/>
      <c r="F131" s="405"/>
      <c r="G131" s="405"/>
      <c r="H131" s="405"/>
      <c r="I131" s="405"/>
      <c r="J131" s="405"/>
      <c r="K131" s="405"/>
      <c r="L131" s="405"/>
      <c r="M131" s="405"/>
      <c r="N131" s="405"/>
      <c r="O131" s="405"/>
      <c r="P131" s="405"/>
      <c r="Q131" s="405"/>
      <c r="R131" s="405"/>
      <c r="S131" s="405"/>
      <c r="T131" s="405"/>
      <c r="U131" s="405"/>
      <c r="V131" s="405"/>
      <c r="W131" s="405"/>
      <c r="X131" s="405"/>
      <c r="Y131" s="405"/>
      <c r="Z131" s="405"/>
      <c r="AA131" s="405"/>
      <c r="AB131" s="405"/>
      <c r="AC131" s="405"/>
      <c r="AD131" s="405"/>
      <c r="AE131" s="405"/>
      <c r="AF131" s="405"/>
      <c r="AG131" s="405"/>
      <c r="AH131" s="405"/>
      <c r="AI131" s="405"/>
      <c r="AJ131" s="405"/>
      <c r="AK131" s="405"/>
      <c r="AL131" s="405"/>
      <c r="AM131" s="405"/>
      <c r="AN131" s="405"/>
      <c r="AO131" s="405"/>
      <c r="AP131" s="405"/>
      <c r="AQ131" s="405"/>
      <c r="AR131" s="405"/>
      <c r="AS131" s="405"/>
      <c r="AT131" s="405"/>
      <c r="AU131" s="405"/>
      <c r="AV131" s="405"/>
      <c r="AW131" s="405"/>
      <c r="AX131" s="405"/>
      <c r="AY131" s="405"/>
      <c r="AZ131" s="405"/>
      <c r="BA131" s="405"/>
      <c r="BB131" s="405"/>
      <c r="BC131" s="405"/>
      <c r="BD131" s="405"/>
      <c r="BE131" s="405"/>
    </row>
    <row r="132" spans="3:57" x14ac:dyDescent="0.2">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K132" s="405"/>
      <c r="AL132" s="405"/>
      <c r="AM132" s="405"/>
      <c r="AN132" s="405"/>
      <c r="AO132" s="405"/>
      <c r="AP132" s="405"/>
      <c r="AQ132" s="405"/>
      <c r="AR132" s="405"/>
      <c r="AS132" s="405"/>
      <c r="AT132" s="405"/>
      <c r="AU132" s="405"/>
      <c r="AV132" s="405"/>
      <c r="AW132" s="405"/>
      <c r="AX132" s="405"/>
      <c r="AY132" s="405"/>
      <c r="AZ132" s="405"/>
      <c r="BA132" s="405"/>
      <c r="BB132" s="405"/>
      <c r="BC132" s="405"/>
      <c r="BD132" s="405"/>
      <c r="BE132" s="405"/>
    </row>
    <row r="133" spans="3:57" x14ac:dyDescent="0.2">
      <c r="C133" s="405"/>
      <c r="D133" s="405"/>
      <c r="E133" s="405"/>
      <c r="F133" s="405"/>
      <c r="G133" s="405"/>
      <c r="H133" s="405"/>
      <c r="I133" s="405"/>
      <c r="J133" s="405"/>
      <c r="K133" s="405"/>
      <c r="L133" s="405"/>
      <c r="M133" s="405"/>
      <c r="N133" s="405"/>
      <c r="O133" s="405"/>
      <c r="P133" s="405"/>
      <c r="Q133" s="405"/>
      <c r="R133" s="405"/>
      <c r="S133" s="405"/>
      <c r="T133" s="405"/>
      <c r="U133" s="405"/>
      <c r="V133" s="405"/>
      <c r="W133" s="405"/>
      <c r="X133" s="405"/>
      <c r="Y133" s="405"/>
      <c r="Z133" s="405"/>
      <c r="AA133" s="405"/>
      <c r="AB133" s="405"/>
      <c r="AC133" s="405"/>
      <c r="AD133" s="405"/>
      <c r="AE133" s="405"/>
      <c r="AF133" s="405"/>
      <c r="AG133" s="405"/>
      <c r="AH133" s="405"/>
      <c r="AI133" s="405"/>
      <c r="AJ133" s="405"/>
      <c r="AK133" s="405"/>
      <c r="AL133" s="405"/>
      <c r="AM133" s="405"/>
      <c r="AN133" s="405"/>
      <c r="AO133" s="405"/>
      <c r="AP133" s="405"/>
      <c r="AQ133" s="405"/>
      <c r="AR133" s="405"/>
      <c r="AS133" s="405"/>
      <c r="AT133" s="405"/>
      <c r="AU133" s="405"/>
      <c r="AV133" s="405"/>
      <c r="AW133" s="405"/>
      <c r="AX133" s="405"/>
      <c r="AY133" s="405"/>
      <c r="AZ133" s="405"/>
      <c r="BA133" s="405"/>
      <c r="BB133" s="405"/>
      <c r="BC133" s="405"/>
      <c r="BD133" s="405"/>
      <c r="BE133" s="405"/>
    </row>
    <row r="134" spans="3:57" x14ac:dyDescent="0.2">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5"/>
      <c r="AY134" s="405"/>
      <c r="AZ134" s="405"/>
      <c r="BA134" s="405"/>
      <c r="BB134" s="405"/>
      <c r="BC134" s="405"/>
      <c r="BD134" s="405"/>
      <c r="BE134" s="405"/>
    </row>
    <row r="135" spans="3:57" x14ac:dyDescent="0.2">
      <c r="C135" s="405"/>
      <c r="D135" s="405"/>
      <c r="E135" s="405"/>
      <c r="F135" s="405"/>
      <c r="G135" s="405"/>
      <c r="H135" s="405"/>
      <c r="I135" s="405"/>
      <c r="J135" s="405"/>
      <c r="K135" s="405"/>
      <c r="L135" s="405"/>
      <c r="M135" s="405"/>
      <c r="N135" s="405"/>
      <c r="O135" s="405"/>
      <c r="P135" s="405"/>
      <c r="Q135" s="405"/>
      <c r="R135" s="405"/>
      <c r="S135" s="405"/>
      <c r="T135" s="405"/>
      <c r="U135" s="405"/>
      <c r="V135" s="405"/>
      <c r="W135" s="405"/>
      <c r="X135" s="405"/>
      <c r="Y135" s="405"/>
      <c r="Z135" s="405"/>
      <c r="AA135" s="405"/>
      <c r="AB135" s="405"/>
      <c r="AC135" s="405"/>
      <c r="AD135" s="405"/>
      <c r="AE135" s="405"/>
      <c r="AF135" s="405"/>
      <c r="AG135" s="405"/>
      <c r="AH135" s="405"/>
      <c r="AI135" s="405"/>
      <c r="AJ135" s="405"/>
      <c r="AK135" s="405"/>
      <c r="AL135" s="405"/>
      <c r="AM135" s="405"/>
      <c r="AN135" s="405"/>
      <c r="AO135" s="405"/>
      <c r="AP135" s="405"/>
      <c r="AQ135" s="405"/>
      <c r="AR135" s="405"/>
      <c r="AS135" s="405"/>
      <c r="AT135" s="405"/>
      <c r="AU135" s="405"/>
      <c r="AV135" s="405"/>
      <c r="AW135" s="405"/>
      <c r="AX135" s="405"/>
      <c r="AY135" s="405"/>
      <c r="AZ135" s="405"/>
      <c r="BA135" s="405"/>
      <c r="BB135" s="405"/>
      <c r="BC135" s="405"/>
      <c r="BD135" s="405"/>
      <c r="BE135" s="405"/>
    </row>
    <row r="136" spans="3:57" x14ac:dyDescent="0.2">
      <c r="C136" s="405"/>
      <c r="D136" s="405"/>
      <c r="E136" s="405"/>
      <c r="F136" s="405"/>
      <c r="G136" s="405"/>
      <c r="H136" s="405"/>
      <c r="I136" s="405"/>
      <c r="J136" s="405"/>
      <c r="K136" s="405"/>
      <c r="L136" s="405"/>
      <c r="M136" s="405"/>
      <c r="N136" s="405"/>
      <c r="O136" s="405"/>
      <c r="P136" s="405"/>
      <c r="Q136" s="405"/>
      <c r="R136" s="405"/>
      <c r="S136" s="405"/>
      <c r="T136" s="405"/>
      <c r="U136" s="405"/>
      <c r="V136" s="405"/>
      <c r="W136" s="405"/>
      <c r="X136" s="405"/>
      <c r="Y136" s="405"/>
      <c r="Z136" s="405"/>
      <c r="AA136" s="405"/>
      <c r="AB136" s="405"/>
      <c r="AC136" s="405"/>
      <c r="AD136" s="405"/>
      <c r="AE136" s="405"/>
      <c r="AF136" s="405"/>
      <c r="AG136" s="405"/>
      <c r="AH136" s="405"/>
      <c r="AI136" s="405"/>
      <c r="AJ136" s="405"/>
      <c r="AK136" s="405"/>
      <c r="AL136" s="405"/>
      <c r="AM136" s="405"/>
      <c r="AN136" s="405"/>
      <c r="AO136" s="405"/>
      <c r="AP136" s="405"/>
      <c r="AQ136" s="405"/>
      <c r="AR136" s="405"/>
      <c r="AS136" s="405"/>
      <c r="AT136" s="405"/>
      <c r="AU136" s="405"/>
      <c r="AV136" s="405"/>
      <c r="AW136" s="405"/>
      <c r="AX136" s="405"/>
      <c r="AY136" s="405"/>
      <c r="AZ136" s="405"/>
      <c r="BA136" s="405"/>
      <c r="BB136" s="405"/>
      <c r="BC136" s="405"/>
      <c r="BD136" s="405"/>
      <c r="BE136" s="405"/>
    </row>
    <row r="137" spans="3:57" x14ac:dyDescent="0.2">
      <c r="C137" s="405"/>
      <c r="D137" s="405"/>
      <c r="E137" s="405"/>
      <c r="F137" s="405"/>
      <c r="G137" s="405"/>
      <c r="H137" s="405"/>
      <c r="I137" s="405"/>
      <c r="J137" s="405"/>
      <c r="K137" s="405"/>
      <c r="L137" s="405"/>
      <c r="M137" s="405"/>
      <c r="N137" s="405"/>
      <c r="O137" s="405"/>
      <c r="P137" s="405"/>
      <c r="Q137" s="405"/>
      <c r="R137" s="405"/>
      <c r="S137" s="405"/>
      <c r="T137" s="405"/>
      <c r="U137" s="405"/>
      <c r="V137" s="405"/>
      <c r="W137" s="405"/>
      <c r="X137" s="405"/>
      <c r="Y137" s="405"/>
      <c r="Z137" s="405"/>
      <c r="AA137" s="405"/>
      <c r="AB137" s="405"/>
      <c r="AC137" s="405"/>
      <c r="AD137" s="405"/>
      <c r="AE137" s="405"/>
      <c r="AF137" s="405"/>
      <c r="AG137" s="405"/>
      <c r="AH137" s="405"/>
      <c r="AI137" s="405"/>
      <c r="AJ137" s="405"/>
      <c r="AK137" s="405"/>
      <c r="AL137" s="405"/>
      <c r="AM137" s="405"/>
      <c r="AN137" s="405"/>
      <c r="AO137" s="405"/>
      <c r="AP137" s="405"/>
      <c r="AQ137" s="405"/>
      <c r="AR137" s="405"/>
      <c r="AS137" s="405"/>
      <c r="AT137" s="405"/>
      <c r="AU137" s="405"/>
      <c r="AV137" s="405"/>
      <c r="AW137" s="405"/>
      <c r="AX137" s="405"/>
      <c r="AY137" s="405"/>
      <c r="AZ137" s="405"/>
      <c r="BA137" s="405"/>
      <c r="BB137" s="405"/>
      <c r="BC137" s="405"/>
      <c r="BD137" s="405"/>
      <c r="BE137" s="405"/>
    </row>
    <row r="138" spans="3:57" x14ac:dyDescent="0.2">
      <c r="C138" s="405"/>
      <c r="D138" s="405"/>
      <c r="E138" s="405"/>
      <c r="F138" s="405"/>
      <c r="G138" s="405"/>
      <c r="H138" s="405"/>
      <c r="I138" s="405"/>
      <c r="J138" s="405"/>
      <c r="K138" s="405"/>
      <c r="L138" s="405"/>
      <c r="M138" s="405"/>
      <c r="N138" s="405"/>
      <c r="O138" s="405"/>
      <c r="P138" s="405"/>
      <c r="Q138" s="405"/>
      <c r="R138" s="405"/>
      <c r="S138" s="405"/>
      <c r="T138" s="405"/>
      <c r="U138" s="405"/>
      <c r="V138" s="405"/>
      <c r="W138" s="405"/>
      <c r="X138" s="405"/>
      <c r="Y138" s="405"/>
      <c r="Z138" s="405"/>
      <c r="AA138" s="405"/>
      <c r="AB138" s="405"/>
      <c r="AC138" s="405"/>
      <c r="AD138" s="405"/>
      <c r="AE138" s="405"/>
      <c r="AF138" s="405"/>
      <c r="AG138" s="405"/>
      <c r="AH138" s="405"/>
      <c r="AI138" s="405"/>
      <c r="AJ138" s="405"/>
      <c r="AK138" s="405"/>
      <c r="AL138" s="405"/>
      <c r="AM138" s="405"/>
      <c r="AN138" s="405"/>
      <c r="AO138" s="405"/>
      <c r="AP138" s="405"/>
      <c r="AQ138" s="405"/>
      <c r="AR138" s="405"/>
      <c r="AS138" s="405"/>
      <c r="AT138" s="405"/>
      <c r="AU138" s="405"/>
      <c r="AV138" s="405"/>
      <c r="AW138" s="405"/>
      <c r="AX138" s="405"/>
      <c r="AY138" s="405"/>
      <c r="AZ138" s="405"/>
      <c r="BA138" s="405"/>
      <c r="BB138" s="405"/>
      <c r="BC138" s="405"/>
      <c r="BD138" s="405"/>
      <c r="BE138" s="405"/>
    </row>
    <row r="139" spans="3:57" x14ac:dyDescent="0.2">
      <c r="C139" s="405"/>
      <c r="D139" s="405"/>
      <c r="E139" s="405"/>
      <c r="F139" s="405"/>
      <c r="G139" s="405"/>
      <c r="H139" s="405"/>
      <c r="I139" s="405"/>
      <c r="J139" s="405"/>
      <c r="K139" s="405"/>
      <c r="L139" s="405"/>
      <c r="M139" s="405"/>
      <c r="N139" s="405"/>
      <c r="O139" s="405"/>
      <c r="P139" s="405"/>
      <c r="Q139" s="405"/>
      <c r="R139" s="405"/>
      <c r="S139" s="405"/>
      <c r="T139" s="405"/>
      <c r="U139" s="405"/>
      <c r="V139" s="405"/>
      <c r="W139" s="405"/>
      <c r="X139" s="405"/>
      <c r="Y139" s="405"/>
      <c r="Z139" s="405"/>
      <c r="AA139" s="405"/>
      <c r="AB139" s="405"/>
      <c r="AC139" s="405"/>
      <c r="AD139" s="405"/>
      <c r="AE139" s="405"/>
      <c r="AF139" s="405"/>
      <c r="AG139" s="405"/>
      <c r="AH139" s="405"/>
      <c r="AI139" s="405"/>
      <c r="AJ139" s="405"/>
      <c r="AK139" s="405"/>
      <c r="AL139" s="405"/>
      <c r="AM139" s="405"/>
      <c r="AN139" s="405"/>
      <c r="AO139" s="405"/>
      <c r="AP139" s="405"/>
      <c r="AQ139" s="405"/>
      <c r="AR139" s="405"/>
      <c r="AS139" s="405"/>
      <c r="AT139" s="405"/>
      <c r="AU139" s="405"/>
      <c r="AV139" s="405"/>
      <c r="AW139" s="405"/>
      <c r="AX139" s="405"/>
      <c r="AY139" s="405"/>
      <c r="AZ139" s="405"/>
      <c r="BA139" s="405"/>
      <c r="BB139" s="405"/>
      <c r="BC139" s="405"/>
      <c r="BD139" s="405"/>
      <c r="BE139" s="405"/>
    </row>
    <row r="140" spans="3:57" x14ac:dyDescent="0.2">
      <c r="C140" s="405"/>
      <c r="D140" s="405"/>
      <c r="E140" s="405"/>
      <c r="F140" s="405"/>
      <c r="G140" s="405"/>
      <c r="H140" s="405"/>
      <c r="I140" s="405"/>
      <c r="J140" s="405"/>
      <c r="K140" s="405"/>
      <c r="L140" s="405"/>
      <c r="M140" s="405"/>
      <c r="N140" s="405"/>
      <c r="O140" s="405"/>
      <c r="P140" s="405"/>
      <c r="Q140" s="405"/>
      <c r="R140" s="405"/>
      <c r="S140" s="405"/>
      <c r="T140" s="405"/>
      <c r="U140" s="405"/>
      <c r="V140" s="405"/>
      <c r="W140" s="405"/>
      <c r="X140" s="405"/>
      <c r="Y140" s="405"/>
      <c r="Z140" s="405"/>
      <c r="AA140" s="405"/>
      <c r="AB140" s="405"/>
      <c r="AC140" s="405"/>
      <c r="AD140" s="405"/>
      <c r="AE140" s="405"/>
      <c r="AF140" s="405"/>
      <c r="AG140" s="405"/>
      <c r="AH140" s="405"/>
      <c r="AI140" s="405"/>
      <c r="AJ140" s="405"/>
      <c r="AK140" s="405"/>
      <c r="AL140" s="405"/>
      <c r="AM140" s="405"/>
      <c r="AN140" s="405"/>
      <c r="AO140" s="405"/>
      <c r="AP140" s="405"/>
      <c r="AQ140" s="405"/>
      <c r="AR140" s="405"/>
      <c r="AS140" s="405"/>
      <c r="AT140" s="405"/>
      <c r="AU140" s="405"/>
      <c r="AV140" s="405"/>
      <c r="AW140" s="405"/>
      <c r="AX140" s="405"/>
      <c r="AY140" s="405"/>
      <c r="AZ140" s="405"/>
      <c r="BA140" s="405"/>
      <c r="BB140" s="405"/>
      <c r="BC140" s="405"/>
      <c r="BD140" s="405"/>
      <c r="BE140" s="405"/>
    </row>
    <row r="141" spans="3:57" x14ac:dyDescent="0.2">
      <c r="C141" s="405"/>
      <c r="D141" s="405"/>
      <c r="E141" s="405"/>
      <c r="F141" s="405"/>
      <c r="G141" s="405"/>
      <c r="H141" s="405"/>
      <c r="I141" s="405"/>
      <c r="J141" s="405"/>
      <c r="K141" s="405"/>
      <c r="L141" s="405"/>
      <c r="M141" s="405"/>
      <c r="N141" s="405"/>
      <c r="O141" s="405"/>
      <c r="P141" s="405"/>
      <c r="Q141" s="405"/>
      <c r="R141" s="405"/>
      <c r="S141" s="405"/>
      <c r="T141" s="405"/>
      <c r="U141" s="405"/>
      <c r="V141" s="405"/>
      <c r="W141" s="405"/>
      <c r="X141" s="405"/>
      <c r="Y141" s="405"/>
      <c r="Z141" s="405"/>
      <c r="AA141" s="405"/>
      <c r="AB141" s="405"/>
      <c r="AC141" s="405"/>
      <c r="AD141" s="405"/>
      <c r="AE141" s="405"/>
      <c r="AF141" s="405"/>
      <c r="AG141" s="405"/>
      <c r="AH141" s="405"/>
      <c r="AI141" s="405"/>
      <c r="AJ141" s="405"/>
      <c r="AK141" s="405"/>
      <c r="AL141" s="405"/>
      <c r="AM141" s="405"/>
      <c r="AN141" s="405"/>
      <c r="AO141" s="405"/>
      <c r="AP141" s="405"/>
      <c r="AQ141" s="405"/>
      <c r="AR141" s="405"/>
      <c r="AS141" s="405"/>
      <c r="AT141" s="405"/>
      <c r="AU141" s="405"/>
      <c r="AV141" s="405"/>
      <c r="AW141" s="405"/>
      <c r="AX141" s="405"/>
      <c r="AY141" s="405"/>
      <c r="AZ141" s="405"/>
      <c r="BA141" s="405"/>
      <c r="BB141" s="405"/>
      <c r="BC141" s="405"/>
      <c r="BD141" s="405"/>
      <c r="BE141" s="405"/>
    </row>
    <row r="142" spans="3:57" x14ac:dyDescent="0.2">
      <c r="C142" s="405"/>
      <c r="D142" s="405"/>
      <c r="E142" s="405"/>
      <c r="F142" s="405"/>
      <c r="G142" s="405"/>
      <c r="H142" s="405"/>
      <c r="I142" s="405"/>
      <c r="J142" s="405"/>
      <c r="K142" s="405"/>
      <c r="L142" s="405"/>
      <c r="M142" s="405"/>
      <c r="N142" s="405"/>
      <c r="O142" s="405"/>
      <c r="P142" s="405"/>
      <c r="Q142" s="405"/>
      <c r="R142" s="405"/>
      <c r="S142" s="405"/>
      <c r="T142" s="405"/>
      <c r="U142" s="405"/>
      <c r="V142" s="405"/>
      <c r="W142" s="405"/>
      <c r="X142" s="405"/>
      <c r="Y142" s="405"/>
      <c r="Z142" s="405"/>
      <c r="AA142" s="405"/>
      <c r="AB142" s="405"/>
      <c r="AC142" s="405"/>
      <c r="AD142" s="405"/>
      <c r="AE142" s="405"/>
      <c r="AF142" s="405"/>
      <c r="AG142" s="405"/>
      <c r="AH142" s="405"/>
      <c r="AI142" s="405"/>
      <c r="AJ142" s="405"/>
      <c r="AK142" s="405"/>
      <c r="AL142" s="405"/>
      <c r="AM142" s="405"/>
      <c r="AN142" s="405"/>
      <c r="AO142" s="405"/>
      <c r="AP142" s="405"/>
      <c r="AQ142" s="405"/>
      <c r="AR142" s="405"/>
      <c r="AS142" s="405"/>
      <c r="AT142" s="405"/>
      <c r="AU142" s="405"/>
      <c r="AV142" s="405"/>
      <c r="AW142" s="405"/>
      <c r="AX142" s="405"/>
      <c r="AY142" s="405"/>
      <c r="AZ142" s="405"/>
      <c r="BA142" s="405"/>
      <c r="BB142" s="405"/>
      <c r="BC142" s="405"/>
      <c r="BD142" s="405"/>
      <c r="BE142" s="405"/>
    </row>
    <row r="143" spans="3:57" x14ac:dyDescent="0.2">
      <c r="C143" s="405"/>
      <c r="D143" s="405"/>
      <c r="E143" s="405"/>
      <c r="F143" s="405"/>
      <c r="G143" s="405"/>
      <c r="H143" s="405"/>
      <c r="I143" s="405"/>
      <c r="J143" s="405"/>
      <c r="K143" s="405"/>
      <c r="L143" s="405"/>
      <c r="M143" s="405"/>
      <c r="N143" s="405"/>
      <c r="O143" s="405"/>
      <c r="P143" s="405"/>
      <c r="Q143" s="405"/>
      <c r="R143" s="405"/>
      <c r="S143" s="405"/>
      <c r="T143" s="405"/>
      <c r="U143" s="405"/>
      <c r="V143" s="405"/>
      <c r="W143" s="405"/>
      <c r="X143" s="405"/>
      <c r="Y143" s="405"/>
      <c r="Z143" s="405"/>
      <c r="AA143" s="405"/>
      <c r="AB143" s="405"/>
      <c r="AC143" s="405"/>
      <c r="AD143" s="405"/>
      <c r="AE143" s="405"/>
      <c r="AF143" s="405"/>
      <c r="AG143" s="405"/>
      <c r="AH143" s="405"/>
      <c r="AI143" s="405"/>
      <c r="AJ143" s="405"/>
      <c r="AK143" s="405"/>
      <c r="AL143" s="405"/>
      <c r="AM143" s="405"/>
      <c r="AN143" s="405"/>
      <c r="AO143" s="405"/>
      <c r="AP143" s="405"/>
      <c r="AQ143" s="405"/>
      <c r="AR143" s="405"/>
      <c r="AS143" s="405"/>
      <c r="AT143" s="405"/>
      <c r="AU143" s="405"/>
      <c r="AV143" s="405"/>
      <c r="AW143" s="405"/>
      <c r="AX143" s="405"/>
      <c r="AY143" s="405"/>
      <c r="AZ143" s="405"/>
      <c r="BA143" s="405"/>
      <c r="BB143" s="405"/>
      <c r="BC143" s="405"/>
      <c r="BD143" s="405"/>
      <c r="BE143" s="405"/>
    </row>
    <row r="144" spans="3:57" x14ac:dyDescent="0.2">
      <c r="C144" s="405"/>
      <c r="D144" s="405"/>
      <c r="E144" s="405"/>
      <c r="F144" s="405"/>
      <c r="G144" s="405"/>
      <c r="H144" s="405"/>
      <c r="I144" s="405"/>
      <c r="J144" s="405"/>
      <c r="K144" s="405"/>
      <c r="L144" s="405"/>
      <c r="M144" s="405"/>
      <c r="N144" s="405"/>
      <c r="O144" s="405"/>
      <c r="P144" s="405"/>
      <c r="Q144" s="405"/>
      <c r="R144" s="405"/>
      <c r="S144" s="405"/>
      <c r="T144" s="405"/>
      <c r="U144" s="405"/>
      <c r="V144" s="405"/>
      <c r="W144" s="405"/>
      <c r="X144" s="405"/>
      <c r="Y144" s="405"/>
      <c r="Z144" s="405"/>
      <c r="AA144" s="405"/>
      <c r="AB144" s="405"/>
      <c r="AC144" s="405"/>
      <c r="AD144" s="405"/>
      <c r="AE144" s="405"/>
      <c r="AF144" s="405"/>
      <c r="AG144" s="405"/>
      <c r="AH144" s="405"/>
      <c r="AI144" s="405"/>
      <c r="AJ144" s="405"/>
      <c r="AK144" s="405"/>
      <c r="AL144" s="405"/>
      <c r="AM144" s="405"/>
      <c r="AN144" s="405"/>
      <c r="AO144" s="405"/>
      <c r="AP144" s="405"/>
      <c r="AQ144" s="405"/>
      <c r="AR144" s="405"/>
      <c r="AS144" s="405"/>
      <c r="AT144" s="405"/>
      <c r="AU144" s="405"/>
      <c r="AV144" s="405"/>
      <c r="AW144" s="405"/>
      <c r="AX144" s="405"/>
      <c r="AY144" s="405"/>
      <c r="AZ144" s="405"/>
      <c r="BA144" s="405"/>
      <c r="BB144" s="405"/>
      <c r="BC144" s="405"/>
      <c r="BD144" s="405"/>
      <c r="BE144" s="405"/>
    </row>
    <row r="145" spans="3:57" x14ac:dyDescent="0.2">
      <c r="C145" s="405"/>
      <c r="D145" s="405"/>
      <c r="E145" s="405"/>
      <c r="F145" s="405"/>
      <c r="G145" s="405"/>
      <c r="H145" s="405"/>
      <c r="I145" s="405"/>
      <c r="J145" s="405"/>
      <c r="K145" s="405"/>
      <c r="L145" s="405"/>
      <c r="M145" s="405"/>
      <c r="N145" s="405"/>
      <c r="O145" s="405"/>
      <c r="P145" s="405"/>
      <c r="Q145" s="405"/>
      <c r="R145" s="405"/>
      <c r="S145" s="405"/>
      <c r="T145" s="405"/>
      <c r="U145" s="405"/>
      <c r="V145" s="405"/>
      <c r="W145" s="405"/>
      <c r="X145" s="405"/>
      <c r="Y145" s="405"/>
      <c r="Z145" s="405"/>
      <c r="AA145" s="405"/>
      <c r="AB145" s="405"/>
      <c r="AC145" s="405"/>
      <c r="AD145" s="405"/>
      <c r="AE145" s="405"/>
      <c r="AF145" s="405"/>
      <c r="AG145" s="405"/>
      <c r="AH145" s="405"/>
      <c r="AI145" s="405"/>
      <c r="AJ145" s="405"/>
      <c r="AK145" s="405"/>
      <c r="AL145" s="405"/>
      <c r="AM145" s="405"/>
      <c r="AN145" s="405"/>
      <c r="AO145" s="405"/>
      <c r="AP145" s="405"/>
      <c r="AQ145" s="405"/>
      <c r="AR145" s="405"/>
      <c r="AS145" s="405"/>
      <c r="AT145" s="405"/>
      <c r="AU145" s="405"/>
      <c r="AV145" s="405"/>
      <c r="AW145" s="405"/>
      <c r="AX145" s="405"/>
      <c r="AY145" s="405"/>
      <c r="AZ145" s="405"/>
      <c r="BA145" s="405"/>
      <c r="BB145" s="405"/>
      <c r="BC145" s="405"/>
      <c r="BD145" s="405"/>
      <c r="BE145" s="405"/>
    </row>
    <row r="146" spans="3:57" x14ac:dyDescent="0.2">
      <c r="C146" s="405"/>
      <c r="D146" s="405"/>
      <c r="E146" s="405"/>
      <c r="F146" s="405"/>
      <c r="G146" s="405"/>
      <c r="H146" s="405"/>
      <c r="I146" s="405"/>
      <c r="J146" s="405"/>
      <c r="K146" s="405"/>
      <c r="L146" s="405"/>
      <c r="M146" s="405"/>
      <c r="N146" s="405"/>
      <c r="O146" s="405"/>
      <c r="P146" s="405"/>
      <c r="Q146" s="405"/>
      <c r="R146" s="405"/>
      <c r="S146" s="405"/>
      <c r="T146" s="405"/>
      <c r="U146" s="405"/>
      <c r="V146" s="405"/>
      <c r="W146" s="405"/>
      <c r="X146" s="405"/>
      <c r="Y146" s="405"/>
      <c r="Z146" s="405"/>
      <c r="AA146" s="405"/>
      <c r="AB146" s="405"/>
      <c r="AC146" s="405"/>
      <c r="AD146" s="405"/>
      <c r="AE146" s="405"/>
      <c r="AF146" s="405"/>
      <c r="AG146" s="405"/>
      <c r="AH146" s="405"/>
      <c r="AI146" s="405"/>
      <c r="AJ146" s="405"/>
      <c r="AK146" s="405"/>
      <c r="AL146" s="405"/>
      <c r="AM146" s="405"/>
      <c r="AN146" s="405"/>
      <c r="AO146" s="405"/>
      <c r="AP146" s="405"/>
      <c r="AQ146" s="405"/>
      <c r="AR146" s="405"/>
      <c r="AS146" s="405"/>
      <c r="AT146" s="405"/>
      <c r="AU146" s="405"/>
      <c r="AV146" s="405"/>
      <c r="AW146" s="405"/>
      <c r="AX146" s="405"/>
      <c r="AY146" s="405"/>
      <c r="AZ146" s="405"/>
      <c r="BA146" s="405"/>
      <c r="BB146" s="405"/>
      <c r="BC146" s="405"/>
      <c r="BD146" s="405"/>
      <c r="BE146" s="405"/>
    </row>
    <row r="147" spans="3:57" x14ac:dyDescent="0.2">
      <c r="C147" s="405"/>
      <c r="D147" s="405"/>
      <c r="E147" s="405"/>
      <c r="F147" s="405"/>
      <c r="G147" s="405"/>
      <c r="H147" s="405"/>
      <c r="I147" s="405"/>
      <c r="J147" s="405"/>
      <c r="K147" s="405"/>
      <c r="L147" s="405"/>
      <c r="M147" s="405"/>
      <c r="N147" s="405"/>
      <c r="O147" s="405"/>
      <c r="P147" s="405"/>
      <c r="Q147" s="405"/>
      <c r="R147" s="405"/>
      <c r="S147" s="405"/>
      <c r="T147" s="405"/>
      <c r="U147" s="405"/>
      <c r="V147" s="405"/>
      <c r="W147" s="405"/>
      <c r="X147" s="405"/>
      <c r="Y147" s="405"/>
      <c r="Z147" s="405"/>
      <c r="AA147" s="405"/>
      <c r="AB147" s="405"/>
      <c r="AC147" s="405"/>
      <c r="AD147" s="405"/>
      <c r="AE147" s="405"/>
      <c r="AF147" s="405"/>
      <c r="AG147" s="405"/>
      <c r="AH147" s="405"/>
      <c r="AI147" s="405"/>
      <c r="AJ147" s="405"/>
      <c r="AK147" s="405"/>
      <c r="AL147" s="405"/>
      <c r="AM147" s="405"/>
      <c r="AN147" s="405"/>
      <c r="AO147" s="405"/>
      <c r="AP147" s="405"/>
      <c r="AQ147" s="405"/>
      <c r="AR147" s="405"/>
      <c r="AS147" s="405"/>
      <c r="AT147" s="405"/>
      <c r="AU147" s="405"/>
      <c r="AV147" s="405"/>
      <c r="AW147" s="405"/>
      <c r="AX147" s="405"/>
      <c r="AY147" s="405"/>
      <c r="AZ147" s="405"/>
      <c r="BA147" s="405"/>
      <c r="BB147" s="405"/>
      <c r="BC147" s="405"/>
      <c r="BD147" s="405"/>
      <c r="BE147" s="405"/>
    </row>
    <row r="148" spans="3:57" x14ac:dyDescent="0.2">
      <c r="C148" s="405"/>
      <c r="D148" s="405"/>
      <c r="E148" s="405"/>
      <c r="F148" s="405"/>
      <c r="G148" s="405"/>
      <c r="H148" s="405"/>
      <c r="I148" s="405"/>
      <c r="J148" s="405"/>
      <c r="K148" s="405"/>
      <c r="L148" s="405"/>
      <c r="M148" s="405"/>
      <c r="N148" s="405"/>
      <c r="O148" s="405"/>
      <c r="P148" s="405"/>
      <c r="Q148" s="405"/>
      <c r="R148" s="405"/>
      <c r="S148" s="405"/>
      <c r="T148" s="405"/>
      <c r="U148" s="405"/>
      <c r="V148" s="405"/>
      <c r="W148" s="405"/>
      <c r="X148" s="405"/>
      <c r="Y148" s="405"/>
      <c r="Z148" s="405"/>
      <c r="AA148" s="405"/>
      <c r="AB148" s="405"/>
      <c r="AC148" s="405"/>
      <c r="AD148" s="405"/>
      <c r="AE148" s="405"/>
      <c r="AF148" s="405"/>
      <c r="AG148" s="405"/>
      <c r="AH148" s="405"/>
      <c r="AI148" s="405"/>
      <c r="AJ148" s="405"/>
      <c r="AK148" s="405"/>
      <c r="AL148" s="405"/>
      <c r="AM148" s="405"/>
      <c r="AN148" s="405"/>
      <c r="AO148" s="405"/>
      <c r="AP148" s="405"/>
      <c r="AQ148" s="405"/>
      <c r="AR148" s="405"/>
      <c r="AS148" s="405"/>
      <c r="AT148" s="405"/>
      <c r="AU148" s="405"/>
      <c r="AV148" s="405"/>
      <c r="AW148" s="405"/>
      <c r="AX148" s="405"/>
      <c r="AY148" s="405"/>
      <c r="AZ148" s="405"/>
      <c r="BA148" s="405"/>
      <c r="BB148" s="405"/>
      <c r="BC148" s="405"/>
      <c r="BD148" s="405"/>
      <c r="BE148" s="405"/>
    </row>
    <row r="149" spans="3:57" x14ac:dyDescent="0.2">
      <c r="C149" s="405"/>
      <c r="D149" s="405"/>
      <c r="E149" s="405"/>
      <c r="F149" s="405"/>
      <c r="G149" s="405"/>
      <c r="H149" s="405"/>
      <c r="I149" s="405"/>
      <c r="J149" s="405"/>
      <c r="K149" s="405"/>
      <c r="L149" s="405"/>
      <c r="M149" s="405"/>
      <c r="N149" s="405"/>
      <c r="O149" s="405"/>
      <c r="P149" s="405"/>
      <c r="Q149" s="405"/>
      <c r="R149" s="405"/>
      <c r="S149" s="405"/>
      <c r="T149" s="405"/>
      <c r="U149" s="405"/>
      <c r="V149" s="405"/>
      <c r="W149" s="405"/>
      <c r="X149" s="405"/>
      <c r="Y149" s="405"/>
      <c r="Z149" s="405"/>
      <c r="AA149" s="405"/>
      <c r="AB149" s="405"/>
      <c r="AC149" s="405"/>
      <c r="AD149" s="405"/>
      <c r="AE149" s="405"/>
      <c r="AF149" s="405"/>
      <c r="AG149" s="405"/>
      <c r="AH149" s="405"/>
      <c r="AI149" s="405"/>
      <c r="AJ149" s="405"/>
      <c r="AK149" s="405"/>
      <c r="AL149" s="405"/>
      <c r="AM149" s="405"/>
      <c r="AN149" s="405"/>
      <c r="AO149" s="405"/>
      <c r="AP149" s="405"/>
      <c r="AQ149" s="405"/>
      <c r="AR149" s="405"/>
      <c r="AS149" s="405"/>
      <c r="AT149" s="405"/>
      <c r="AU149" s="405"/>
      <c r="AV149" s="405"/>
      <c r="AW149" s="405"/>
      <c r="AX149" s="405"/>
      <c r="AY149" s="405"/>
      <c r="AZ149" s="405"/>
      <c r="BA149" s="405"/>
      <c r="BB149" s="405"/>
      <c r="BC149" s="405"/>
      <c r="BD149" s="405"/>
      <c r="BE149" s="405"/>
    </row>
    <row r="150" spans="3:57" x14ac:dyDescent="0.2">
      <c r="C150" s="405"/>
      <c r="D150" s="405"/>
      <c r="E150" s="405"/>
      <c r="F150" s="405"/>
      <c r="G150" s="405"/>
      <c r="H150" s="405"/>
      <c r="I150" s="405"/>
      <c r="J150" s="405"/>
      <c r="K150" s="405"/>
      <c r="L150" s="405"/>
      <c r="M150" s="405"/>
      <c r="N150" s="405"/>
      <c r="O150" s="405"/>
      <c r="P150" s="405"/>
      <c r="Q150" s="405"/>
      <c r="R150" s="405"/>
      <c r="S150" s="405"/>
      <c r="T150" s="405"/>
      <c r="U150" s="405"/>
      <c r="V150" s="405"/>
      <c r="W150" s="405"/>
      <c r="X150" s="405"/>
      <c r="Y150" s="405"/>
      <c r="Z150" s="405"/>
      <c r="AA150" s="405"/>
      <c r="AB150" s="405"/>
      <c r="AC150" s="405"/>
      <c r="AD150" s="405"/>
      <c r="AE150" s="405"/>
      <c r="AF150" s="405"/>
      <c r="AG150" s="405"/>
      <c r="AH150" s="405"/>
      <c r="AI150" s="405"/>
      <c r="AJ150" s="405"/>
      <c r="AK150" s="405"/>
      <c r="AL150" s="405"/>
      <c r="AM150" s="405"/>
      <c r="AN150" s="405"/>
      <c r="AO150" s="405"/>
      <c r="AP150" s="405"/>
      <c r="AQ150" s="405"/>
      <c r="AR150" s="405"/>
      <c r="AS150" s="405"/>
      <c r="AT150" s="405"/>
      <c r="AU150" s="405"/>
      <c r="AV150" s="405"/>
      <c r="AW150" s="405"/>
      <c r="AX150" s="405"/>
      <c r="AY150" s="405"/>
      <c r="AZ150" s="405"/>
      <c r="BA150" s="405"/>
      <c r="BB150" s="405"/>
      <c r="BC150" s="405"/>
      <c r="BD150" s="405"/>
      <c r="BE150" s="405"/>
    </row>
    <row r="151" spans="3:57" x14ac:dyDescent="0.2">
      <c r="C151" s="405"/>
      <c r="D151" s="405"/>
      <c r="E151" s="405"/>
      <c r="F151" s="405"/>
      <c r="G151" s="405"/>
      <c r="H151" s="405"/>
      <c r="I151" s="405"/>
      <c r="J151" s="405"/>
      <c r="K151" s="405"/>
      <c r="L151" s="405"/>
      <c r="M151" s="405"/>
      <c r="N151" s="405"/>
      <c r="O151" s="405"/>
      <c r="P151" s="405"/>
      <c r="Q151" s="405"/>
      <c r="R151" s="405"/>
      <c r="S151" s="405"/>
      <c r="T151" s="405"/>
      <c r="U151" s="405"/>
      <c r="V151" s="405"/>
      <c r="W151" s="405"/>
      <c r="X151" s="405"/>
      <c r="Y151" s="405"/>
      <c r="Z151" s="405"/>
      <c r="AA151" s="405"/>
      <c r="AB151" s="405"/>
      <c r="AC151" s="405"/>
      <c r="AD151" s="405"/>
      <c r="AE151" s="405"/>
      <c r="AF151" s="405"/>
      <c r="AG151" s="405"/>
      <c r="AH151" s="405"/>
      <c r="AI151" s="405"/>
      <c r="AJ151" s="405"/>
      <c r="AK151" s="405"/>
      <c r="AL151" s="405"/>
      <c r="AM151" s="405"/>
      <c r="AN151" s="405"/>
      <c r="AO151" s="405"/>
      <c r="AP151" s="405"/>
      <c r="AQ151" s="405"/>
      <c r="AR151" s="405"/>
      <c r="AS151" s="405"/>
      <c r="AT151" s="405"/>
      <c r="AU151" s="405"/>
      <c r="AV151" s="405"/>
      <c r="AW151" s="405"/>
      <c r="AX151" s="405"/>
      <c r="AY151" s="405"/>
      <c r="AZ151" s="405"/>
      <c r="BA151" s="405"/>
      <c r="BB151" s="405"/>
      <c r="BC151" s="405"/>
      <c r="BD151" s="405"/>
      <c r="BE151" s="405"/>
    </row>
    <row r="152" spans="3:57" x14ac:dyDescent="0.2">
      <c r="C152" s="405"/>
      <c r="D152" s="405"/>
      <c r="E152" s="405"/>
      <c r="F152" s="405"/>
      <c r="G152" s="405"/>
      <c r="H152" s="405"/>
      <c r="I152" s="405"/>
      <c r="J152" s="405"/>
      <c r="K152" s="405"/>
      <c r="L152" s="405"/>
      <c r="M152" s="405"/>
      <c r="N152" s="405"/>
      <c r="O152" s="405"/>
      <c r="P152" s="405"/>
      <c r="Q152" s="405"/>
      <c r="R152" s="405"/>
      <c r="S152" s="405"/>
      <c r="T152" s="405"/>
      <c r="U152" s="405"/>
      <c r="V152" s="405"/>
      <c r="W152" s="405"/>
      <c r="X152" s="405"/>
      <c r="Y152" s="405"/>
      <c r="Z152" s="405"/>
      <c r="AA152" s="405"/>
      <c r="AB152" s="405"/>
      <c r="AC152" s="405"/>
      <c r="AD152" s="405"/>
      <c r="AE152" s="405"/>
      <c r="AF152" s="405"/>
      <c r="AG152" s="405"/>
      <c r="AH152" s="405"/>
      <c r="AI152" s="405"/>
      <c r="AJ152" s="405"/>
      <c r="AK152" s="405"/>
      <c r="AL152" s="405"/>
      <c r="AM152" s="405"/>
      <c r="AN152" s="405"/>
      <c r="AO152" s="405"/>
      <c r="AP152" s="405"/>
      <c r="AQ152" s="405"/>
      <c r="AR152" s="405"/>
      <c r="AS152" s="405"/>
      <c r="AT152" s="405"/>
      <c r="AU152" s="405"/>
      <c r="AV152" s="405"/>
      <c r="AW152" s="405"/>
      <c r="AX152" s="405"/>
      <c r="AY152" s="405"/>
      <c r="AZ152" s="405"/>
      <c r="BA152" s="405"/>
      <c r="BB152" s="405"/>
      <c r="BC152" s="405"/>
      <c r="BD152" s="405"/>
      <c r="BE152" s="405"/>
    </row>
    <row r="153" spans="3:57" x14ac:dyDescent="0.2">
      <c r="C153" s="405"/>
      <c r="D153" s="405"/>
      <c r="E153" s="405"/>
      <c r="F153" s="405"/>
      <c r="G153" s="405"/>
      <c r="H153" s="405"/>
      <c r="I153" s="405"/>
      <c r="J153" s="405"/>
      <c r="K153" s="405"/>
      <c r="L153" s="405"/>
      <c r="M153" s="405"/>
      <c r="N153" s="405"/>
      <c r="O153" s="405"/>
      <c r="P153" s="405"/>
      <c r="Q153" s="405"/>
      <c r="R153" s="405"/>
      <c r="S153" s="405"/>
      <c r="T153" s="405"/>
      <c r="U153" s="405"/>
      <c r="V153" s="405"/>
      <c r="W153" s="405"/>
      <c r="X153" s="405"/>
      <c r="Y153" s="405"/>
      <c r="Z153" s="405"/>
      <c r="AA153" s="405"/>
      <c r="AB153" s="405"/>
      <c r="AC153" s="405"/>
      <c r="AD153" s="405"/>
      <c r="AE153" s="405"/>
      <c r="AF153" s="405"/>
      <c r="AG153" s="405"/>
      <c r="AH153" s="405"/>
      <c r="AI153" s="405"/>
      <c r="AJ153" s="405"/>
      <c r="AK153" s="405"/>
      <c r="AL153" s="405"/>
      <c r="AM153" s="405"/>
      <c r="AN153" s="405"/>
      <c r="AO153" s="405"/>
      <c r="AP153" s="405"/>
      <c r="AQ153" s="405"/>
      <c r="AR153" s="405"/>
      <c r="AS153" s="405"/>
      <c r="AT153" s="405"/>
      <c r="AU153" s="405"/>
      <c r="AV153" s="405"/>
      <c r="AW153" s="405"/>
      <c r="AX153" s="405"/>
      <c r="AY153" s="405"/>
      <c r="AZ153" s="405"/>
      <c r="BA153" s="405"/>
      <c r="BB153" s="405"/>
      <c r="BC153" s="405"/>
      <c r="BD153" s="405"/>
      <c r="BE153" s="405"/>
    </row>
    <row r="154" spans="3:57" x14ac:dyDescent="0.2">
      <c r="C154" s="405"/>
      <c r="D154" s="405"/>
      <c r="E154" s="405"/>
      <c r="F154" s="405"/>
      <c r="G154" s="405"/>
      <c r="H154" s="405"/>
      <c r="I154" s="405"/>
      <c r="J154" s="405"/>
      <c r="K154" s="405"/>
      <c r="L154" s="405"/>
      <c r="M154" s="405"/>
      <c r="N154" s="405"/>
      <c r="O154" s="405"/>
      <c r="P154" s="405"/>
      <c r="Q154" s="405"/>
      <c r="R154" s="405"/>
      <c r="S154" s="405"/>
      <c r="T154" s="405"/>
      <c r="U154" s="405"/>
      <c r="V154" s="405"/>
      <c r="W154" s="405"/>
      <c r="X154" s="405"/>
      <c r="Y154" s="405"/>
      <c r="Z154" s="405"/>
      <c r="AA154" s="405"/>
      <c r="AB154" s="405"/>
      <c r="AC154" s="405"/>
      <c r="AD154" s="405"/>
      <c r="AE154" s="405"/>
      <c r="AF154" s="405"/>
      <c r="AG154" s="405"/>
      <c r="AH154" s="405"/>
      <c r="AI154" s="405"/>
      <c r="AJ154" s="405"/>
      <c r="AK154" s="405"/>
      <c r="AL154" s="405"/>
      <c r="AM154" s="405"/>
      <c r="AN154" s="405"/>
      <c r="AO154" s="405"/>
      <c r="AP154" s="405"/>
      <c r="AQ154" s="405"/>
      <c r="AR154" s="405"/>
      <c r="AS154" s="405"/>
      <c r="AT154" s="405"/>
      <c r="AU154" s="405"/>
      <c r="AV154" s="405"/>
      <c r="AW154" s="405"/>
      <c r="AX154" s="405"/>
      <c r="AY154" s="405"/>
      <c r="AZ154" s="405"/>
      <c r="BA154" s="405"/>
      <c r="BB154" s="405"/>
      <c r="BC154" s="405"/>
      <c r="BD154" s="405"/>
      <c r="BE154" s="405"/>
    </row>
    <row r="155" spans="3:57" x14ac:dyDescent="0.2">
      <c r="C155" s="405"/>
      <c r="D155" s="405"/>
      <c r="E155" s="405"/>
      <c r="F155" s="405"/>
      <c r="G155" s="405"/>
      <c r="H155" s="405"/>
      <c r="I155" s="405"/>
      <c r="J155" s="405"/>
      <c r="K155" s="405"/>
      <c r="L155" s="405"/>
      <c r="M155" s="405"/>
      <c r="N155" s="405"/>
      <c r="O155" s="405"/>
      <c r="P155" s="405"/>
      <c r="Q155" s="405"/>
      <c r="R155" s="405"/>
      <c r="S155" s="405"/>
      <c r="T155" s="405"/>
      <c r="U155" s="405"/>
      <c r="V155" s="405"/>
      <c r="W155" s="405"/>
      <c r="X155" s="405"/>
      <c r="Y155" s="405"/>
      <c r="Z155" s="405"/>
      <c r="AA155" s="405"/>
      <c r="AB155" s="405"/>
      <c r="AC155" s="405"/>
      <c r="AD155" s="405"/>
      <c r="AE155" s="405"/>
      <c r="AF155" s="405"/>
      <c r="AG155" s="405"/>
      <c r="AH155" s="405"/>
      <c r="AI155" s="405"/>
      <c r="AJ155" s="405"/>
      <c r="AK155" s="405"/>
      <c r="AL155" s="405"/>
      <c r="AM155" s="405"/>
      <c r="AN155" s="405"/>
      <c r="AO155" s="405"/>
      <c r="AP155" s="405"/>
      <c r="AQ155" s="405"/>
      <c r="AR155" s="405"/>
      <c r="AS155" s="405"/>
      <c r="AT155" s="405"/>
      <c r="AU155" s="405"/>
      <c r="AV155" s="405"/>
      <c r="AW155" s="405"/>
      <c r="AX155" s="405"/>
      <c r="AY155" s="405"/>
      <c r="AZ155" s="405"/>
      <c r="BA155" s="405"/>
      <c r="BB155" s="405"/>
      <c r="BC155" s="405"/>
      <c r="BD155" s="405"/>
      <c r="BE155" s="405"/>
    </row>
    <row r="156" spans="3:57" x14ac:dyDescent="0.2">
      <c r="C156" s="405"/>
      <c r="D156" s="405"/>
      <c r="E156" s="405"/>
      <c r="F156" s="405"/>
      <c r="G156" s="405"/>
      <c r="H156" s="405"/>
      <c r="I156" s="405"/>
      <c r="J156" s="405"/>
      <c r="K156" s="405"/>
      <c r="L156" s="405"/>
      <c r="M156" s="405"/>
      <c r="N156" s="405"/>
      <c r="O156" s="405"/>
      <c r="P156" s="405"/>
      <c r="Q156" s="405"/>
      <c r="R156" s="405"/>
      <c r="S156" s="405"/>
      <c r="T156" s="405"/>
      <c r="U156" s="405"/>
      <c r="V156" s="405"/>
      <c r="W156" s="405"/>
      <c r="X156" s="405"/>
      <c r="Y156" s="405"/>
      <c r="Z156" s="405"/>
      <c r="AA156" s="405"/>
      <c r="AB156" s="405"/>
      <c r="AC156" s="405"/>
      <c r="AD156" s="405"/>
      <c r="AE156" s="405"/>
      <c r="AF156" s="405"/>
      <c r="AG156" s="405"/>
      <c r="AH156" s="405"/>
      <c r="AI156" s="405"/>
      <c r="AJ156" s="405"/>
      <c r="AK156" s="405"/>
      <c r="AL156" s="405"/>
      <c r="AM156" s="405"/>
      <c r="AN156" s="405"/>
      <c r="AO156" s="405"/>
      <c r="AP156" s="405"/>
      <c r="AQ156" s="405"/>
      <c r="AR156" s="405"/>
      <c r="AS156" s="405"/>
      <c r="AT156" s="405"/>
      <c r="AU156" s="405"/>
      <c r="AV156" s="405"/>
      <c r="AW156" s="405"/>
      <c r="AX156" s="405"/>
      <c r="AY156" s="405"/>
      <c r="AZ156" s="405"/>
      <c r="BA156" s="405"/>
      <c r="BB156" s="405"/>
      <c r="BC156" s="405"/>
      <c r="BD156" s="405"/>
      <c r="BE156" s="405"/>
    </row>
    <row r="157" spans="3:57" x14ac:dyDescent="0.2">
      <c r="C157" s="405"/>
      <c r="D157" s="405"/>
      <c r="E157" s="405"/>
      <c r="F157" s="405"/>
      <c r="G157" s="405"/>
      <c r="H157" s="405"/>
      <c r="I157" s="405"/>
      <c r="J157" s="405"/>
      <c r="K157" s="405"/>
      <c r="L157" s="405"/>
      <c r="M157" s="405"/>
      <c r="N157" s="405"/>
      <c r="O157" s="405"/>
      <c r="P157" s="405"/>
      <c r="Q157" s="405"/>
      <c r="R157" s="405"/>
      <c r="S157" s="405"/>
      <c r="T157" s="405"/>
      <c r="U157" s="405"/>
      <c r="V157" s="405"/>
      <c r="W157" s="405"/>
      <c r="X157" s="405"/>
      <c r="Y157" s="405"/>
      <c r="Z157" s="405"/>
      <c r="AA157" s="405"/>
      <c r="AB157" s="405"/>
      <c r="AC157" s="405"/>
      <c r="AD157" s="405"/>
      <c r="AE157" s="405"/>
      <c r="AF157" s="405"/>
      <c r="AG157" s="405"/>
      <c r="AH157" s="405"/>
      <c r="AI157" s="405"/>
      <c r="AJ157" s="405"/>
      <c r="AK157" s="405"/>
      <c r="AL157" s="405"/>
      <c r="AM157" s="405"/>
      <c r="AN157" s="405"/>
      <c r="AO157" s="405"/>
      <c r="AP157" s="405"/>
      <c r="AQ157" s="405"/>
      <c r="AR157" s="405"/>
      <c r="AS157" s="405"/>
      <c r="AT157" s="405"/>
      <c r="AU157" s="405"/>
      <c r="AV157" s="405"/>
      <c r="AW157" s="405"/>
      <c r="AX157" s="405"/>
      <c r="AY157" s="405"/>
      <c r="AZ157" s="405"/>
      <c r="BA157" s="405"/>
      <c r="BB157" s="405"/>
      <c r="BC157" s="405"/>
      <c r="BD157" s="405"/>
      <c r="BE157" s="405"/>
    </row>
    <row r="158" spans="3:57" x14ac:dyDescent="0.2">
      <c r="C158" s="405"/>
      <c r="D158" s="405"/>
      <c r="E158" s="405"/>
      <c r="F158" s="405"/>
      <c r="G158" s="405"/>
      <c r="H158" s="405"/>
      <c r="I158" s="405"/>
      <c r="J158" s="405"/>
      <c r="K158" s="405"/>
      <c r="L158" s="405"/>
      <c r="M158" s="405"/>
      <c r="N158" s="405"/>
      <c r="O158" s="405"/>
      <c r="P158" s="405"/>
      <c r="Q158" s="405"/>
      <c r="R158" s="405"/>
      <c r="S158" s="405"/>
      <c r="T158" s="405"/>
      <c r="U158" s="405"/>
      <c r="V158" s="405"/>
      <c r="W158" s="405"/>
      <c r="X158" s="405"/>
      <c r="Y158" s="405"/>
      <c r="Z158" s="405"/>
      <c r="AA158" s="405"/>
      <c r="AB158" s="405"/>
      <c r="AC158" s="405"/>
      <c r="AD158" s="405"/>
      <c r="AE158" s="405"/>
      <c r="AF158" s="405"/>
      <c r="AG158" s="405"/>
      <c r="AH158" s="405"/>
      <c r="AI158" s="405"/>
      <c r="AJ158" s="405"/>
      <c r="AK158" s="405"/>
      <c r="AL158" s="405"/>
      <c r="AM158" s="405"/>
      <c r="AN158" s="405"/>
      <c r="AO158" s="405"/>
      <c r="AP158" s="405"/>
      <c r="AQ158" s="405"/>
      <c r="AR158" s="405"/>
      <c r="AS158" s="405"/>
      <c r="AT158" s="405"/>
      <c r="AU158" s="405"/>
      <c r="AV158" s="405"/>
      <c r="AW158" s="405"/>
      <c r="AX158" s="405"/>
      <c r="AY158" s="405"/>
      <c r="AZ158" s="405"/>
      <c r="BA158" s="405"/>
      <c r="BB158" s="405"/>
      <c r="BC158" s="405"/>
      <c r="BD158" s="405"/>
      <c r="BE158" s="405"/>
    </row>
    <row r="159" spans="3:57" x14ac:dyDescent="0.2">
      <c r="C159" s="405"/>
      <c r="D159" s="405"/>
      <c r="E159" s="405"/>
      <c r="F159" s="405"/>
      <c r="G159" s="405"/>
      <c r="H159" s="405"/>
      <c r="I159" s="405"/>
      <c r="J159" s="405"/>
      <c r="K159" s="405"/>
      <c r="L159" s="405"/>
      <c r="M159" s="405"/>
      <c r="N159" s="405"/>
      <c r="O159" s="405"/>
      <c r="P159" s="405"/>
      <c r="Q159" s="405"/>
      <c r="R159" s="405"/>
      <c r="S159" s="405"/>
      <c r="T159" s="405"/>
      <c r="U159" s="405"/>
      <c r="V159" s="405"/>
      <c r="W159" s="405"/>
      <c r="X159" s="405"/>
      <c r="Y159" s="405"/>
      <c r="Z159" s="405"/>
      <c r="AA159" s="405"/>
      <c r="AB159" s="405"/>
      <c r="AC159" s="405"/>
      <c r="AD159" s="405"/>
      <c r="AE159" s="405"/>
      <c r="AF159" s="405"/>
      <c r="AG159" s="405"/>
      <c r="AH159" s="405"/>
      <c r="AI159" s="405"/>
      <c r="AJ159" s="405"/>
      <c r="AK159" s="405"/>
      <c r="AL159" s="405"/>
      <c r="AM159" s="405"/>
      <c r="AN159" s="405"/>
      <c r="AO159" s="405"/>
      <c r="AP159" s="405"/>
      <c r="AQ159" s="405"/>
      <c r="AR159" s="405"/>
      <c r="AS159" s="405"/>
      <c r="AT159" s="405"/>
      <c r="AU159" s="405"/>
      <c r="AV159" s="405"/>
      <c r="AW159" s="405"/>
      <c r="AX159" s="405"/>
      <c r="AY159" s="405"/>
      <c r="AZ159" s="405"/>
      <c r="BA159" s="405"/>
      <c r="BB159" s="405"/>
      <c r="BC159" s="405"/>
      <c r="BD159" s="405"/>
      <c r="BE159" s="405"/>
    </row>
    <row r="160" spans="3:57" x14ac:dyDescent="0.2">
      <c r="C160" s="405"/>
      <c r="D160" s="405"/>
      <c r="E160" s="405"/>
      <c r="F160" s="405"/>
      <c r="G160" s="405"/>
      <c r="H160" s="405"/>
      <c r="I160" s="405"/>
      <c r="J160" s="405"/>
      <c r="K160" s="405"/>
      <c r="L160" s="405"/>
      <c r="M160" s="405"/>
      <c r="N160" s="405"/>
      <c r="O160" s="405"/>
      <c r="P160" s="405"/>
      <c r="Q160" s="405"/>
      <c r="R160" s="405"/>
      <c r="S160" s="405"/>
      <c r="T160" s="405"/>
      <c r="U160" s="405"/>
      <c r="V160" s="405"/>
      <c r="W160" s="405"/>
      <c r="X160" s="405"/>
      <c r="Y160" s="405"/>
      <c r="Z160" s="405"/>
      <c r="AA160" s="405"/>
      <c r="AB160" s="405"/>
      <c r="AC160" s="405"/>
      <c r="AD160" s="405"/>
      <c r="AE160" s="405"/>
      <c r="AF160" s="405"/>
      <c r="AG160" s="405"/>
      <c r="AH160" s="405"/>
      <c r="AI160" s="405"/>
      <c r="AJ160" s="405"/>
      <c r="AK160" s="405"/>
      <c r="AL160" s="405"/>
      <c r="AM160" s="405"/>
      <c r="AN160" s="405"/>
      <c r="AO160" s="405"/>
      <c r="AP160" s="405"/>
      <c r="AQ160" s="405"/>
      <c r="AR160" s="405"/>
      <c r="AS160" s="405"/>
      <c r="AT160" s="405"/>
      <c r="AU160" s="405"/>
      <c r="AV160" s="405"/>
      <c r="AW160" s="405"/>
      <c r="AX160" s="405"/>
      <c r="AY160" s="405"/>
      <c r="AZ160" s="405"/>
      <c r="BA160" s="405"/>
      <c r="BB160" s="405"/>
      <c r="BC160" s="405"/>
      <c r="BD160" s="405"/>
      <c r="BE160" s="405"/>
    </row>
    <row r="161" spans="3:57" x14ac:dyDescent="0.2">
      <c r="C161" s="405"/>
      <c r="D161" s="405"/>
      <c r="E161" s="405"/>
      <c r="F161" s="405"/>
      <c r="G161" s="405"/>
      <c r="H161" s="405"/>
      <c r="I161" s="405"/>
      <c r="J161" s="405"/>
      <c r="K161" s="405"/>
      <c r="L161" s="405"/>
      <c r="M161" s="405"/>
      <c r="N161" s="405"/>
      <c r="O161" s="405"/>
      <c r="P161" s="405"/>
      <c r="Q161" s="405"/>
      <c r="R161" s="405"/>
      <c r="S161" s="405"/>
      <c r="T161" s="405"/>
      <c r="U161" s="405"/>
      <c r="V161" s="405"/>
      <c r="W161" s="405"/>
      <c r="X161" s="405"/>
      <c r="Y161" s="405"/>
      <c r="Z161" s="405"/>
      <c r="AA161" s="405"/>
      <c r="AB161" s="405"/>
      <c r="AC161" s="405"/>
      <c r="AD161" s="405"/>
      <c r="AE161" s="405"/>
      <c r="AF161" s="405"/>
      <c r="AG161" s="405"/>
      <c r="AH161" s="405"/>
      <c r="AI161" s="405"/>
      <c r="AJ161" s="405"/>
      <c r="AK161" s="405"/>
      <c r="AL161" s="405"/>
      <c r="AM161" s="405"/>
      <c r="AN161" s="405"/>
      <c r="AO161" s="405"/>
      <c r="AP161" s="405"/>
      <c r="AQ161" s="405"/>
      <c r="AR161" s="405"/>
      <c r="AS161" s="405"/>
      <c r="AT161" s="405"/>
      <c r="AU161" s="405"/>
      <c r="AV161" s="405"/>
      <c r="AW161" s="405"/>
      <c r="AX161" s="405"/>
      <c r="AY161" s="405"/>
      <c r="AZ161" s="405"/>
      <c r="BA161" s="405"/>
      <c r="BB161" s="405"/>
      <c r="BC161" s="405"/>
      <c r="BD161" s="405"/>
      <c r="BE161" s="405"/>
    </row>
    <row r="162" spans="3:57" x14ac:dyDescent="0.2">
      <c r="C162" s="405"/>
      <c r="D162" s="405"/>
      <c r="E162" s="405"/>
      <c r="F162" s="405"/>
      <c r="G162" s="405"/>
      <c r="H162" s="405"/>
      <c r="I162" s="405"/>
      <c r="J162" s="405"/>
      <c r="K162" s="405"/>
      <c r="L162" s="405"/>
      <c r="M162" s="405"/>
      <c r="N162" s="405"/>
      <c r="O162" s="405"/>
      <c r="P162" s="405"/>
      <c r="Q162" s="405"/>
      <c r="R162" s="405"/>
      <c r="S162" s="405"/>
      <c r="T162" s="405"/>
      <c r="U162" s="405"/>
      <c r="V162" s="405"/>
      <c r="W162" s="405"/>
      <c r="X162" s="405"/>
      <c r="Y162" s="405"/>
      <c r="Z162" s="405"/>
      <c r="AA162" s="405"/>
      <c r="AB162" s="405"/>
      <c r="AC162" s="405"/>
      <c r="AD162" s="405"/>
      <c r="AE162" s="405"/>
      <c r="AF162" s="405"/>
      <c r="AG162" s="405"/>
      <c r="AH162" s="405"/>
      <c r="AI162" s="405"/>
      <c r="AJ162" s="405"/>
      <c r="AK162" s="405"/>
      <c r="AL162" s="405"/>
      <c r="AM162" s="405"/>
      <c r="AN162" s="405"/>
      <c r="AO162" s="405"/>
      <c r="AP162" s="405"/>
      <c r="AQ162" s="405"/>
      <c r="AR162" s="405"/>
      <c r="AS162" s="405"/>
      <c r="AT162" s="405"/>
      <c r="AU162" s="405"/>
      <c r="AV162" s="405"/>
      <c r="AW162" s="405"/>
      <c r="AX162" s="405"/>
      <c r="AY162" s="405"/>
      <c r="AZ162" s="405"/>
      <c r="BA162" s="405"/>
      <c r="BB162" s="405"/>
      <c r="BC162" s="405"/>
      <c r="BD162" s="405"/>
      <c r="BE162" s="405"/>
    </row>
    <row r="163" spans="3:57" x14ac:dyDescent="0.2">
      <c r="C163" s="405"/>
      <c r="D163" s="405"/>
      <c r="E163" s="405"/>
      <c r="F163" s="405"/>
      <c r="G163" s="405"/>
      <c r="H163" s="405"/>
      <c r="I163" s="405"/>
      <c r="J163" s="405"/>
      <c r="K163" s="405"/>
      <c r="L163" s="405"/>
      <c r="M163" s="405"/>
      <c r="N163" s="405"/>
      <c r="O163" s="405"/>
      <c r="P163" s="405"/>
      <c r="Q163" s="405"/>
      <c r="R163" s="405"/>
      <c r="S163" s="405"/>
      <c r="T163" s="405"/>
      <c r="U163" s="405"/>
      <c r="V163" s="405"/>
      <c r="W163" s="405"/>
      <c r="X163" s="405"/>
      <c r="Y163" s="405"/>
      <c r="Z163" s="405"/>
      <c r="AA163" s="405"/>
      <c r="AB163" s="405"/>
      <c r="AC163" s="405"/>
      <c r="AD163" s="405"/>
      <c r="AE163" s="405"/>
      <c r="AF163" s="405"/>
      <c r="AG163" s="405"/>
      <c r="AH163" s="405"/>
      <c r="AI163" s="405"/>
      <c r="AJ163" s="405"/>
      <c r="AK163" s="405"/>
      <c r="AL163" s="405"/>
      <c r="AM163" s="405"/>
      <c r="AN163" s="405"/>
      <c r="AO163" s="405"/>
      <c r="AP163" s="405"/>
      <c r="AQ163" s="405"/>
      <c r="AR163" s="405"/>
      <c r="AS163" s="405"/>
      <c r="AT163" s="405"/>
      <c r="AU163" s="405"/>
      <c r="AV163" s="405"/>
      <c r="AW163" s="405"/>
      <c r="AX163" s="405"/>
      <c r="AY163" s="405"/>
      <c r="AZ163" s="405"/>
      <c r="BA163" s="405"/>
      <c r="BB163" s="405"/>
      <c r="BC163" s="405"/>
      <c r="BD163" s="405"/>
      <c r="BE163" s="405"/>
    </row>
  </sheetData>
  <mergeCells count="69">
    <mergeCell ref="AA8:AE31"/>
    <mergeCell ref="A8:A31"/>
    <mergeCell ref="B8:J31"/>
    <mergeCell ref="K8:N31"/>
    <mergeCell ref="O8:T31"/>
    <mergeCell ref="U8:Z31"/>
    <mergeCell ref="AF31:AK31"/>
    <mergeCell ref="AL31:AZ31"/>
    <mergeCell ref="AF28:AK28"/>
    <mergeCell ref="AL28:AZ28"/>
    <mergeCell ref="AF29:AK29"/>
    <mergeCell ref="AL29:AZ29"/>
    <mergeCell ref="AF30:AK30"/>
    <mergeCell ref="AL30:AZ30"/>
    <mergeCell ref="AF25:AK25"/>
    <mergeCell ref="AL25:AZ25"/>
    <mergeCell ref="AF26:AK26"/>
    <mergeCell ref="AL26:AZ26"/>
    <mergeCell ref="AF27:AK27"/>
    <mergeCell ref="AL27:AZ27"/>
    <mergeCell ref="AF22:AK22"/>
    <mergeCell ref="AL22:AZ22"/>
    <mergeCell ref="AF23:AK23"/>
    <mergeCell ref="AL23:AZ23"/>
    <mergeCell ref="AF24:AK24"/>
    <mergeCell ref="AL24:AZ24"/>
    <mergeCell ref="AF19:AK19"/>
    <mergeCell ref="AL19:AZ19"/>
    <mergeCell ref="AF20:AK20"/>
    <mergeCell ref="AL20:AZ20"/>
    <mergeCell ref="AF21:AK21"/>
    <mergeCell ref="AL21:AZ21"/>
    <mergeCell ref="AF16:AK16"/>
    <mergeCell ref="AL16:AZ16"/>
    <mergeCell ref="AF17:AK17"/>
    <mergeCell ref="AL17:AZ17"/>
    <mergeCell ref="AF18:AK18"/>
    <mergeCell ref="AL18:AZ18"/>
    <mergeCell ref="AF13:AK13"/>
    <mergeCell ref="AL13:AZ13"/>
    <mergeCell ref="AF14:AK14"/>
    <mergeCell ref="AL14:AZ14"/>
    <mergeCell ref="AF15:AK15"/>
    <mergeCell ref="AL15:AZ15"/>
    <mergeCell ref="AL9:AZ9"/>
    <mergeCell ref="AF10:AK10"/>
    <mergeCell ref="AL10:AZ10"/>
    <mergeCell ref="AF11:AK11"/>
    <mergeCell ref="AL11:AZ11"/>
    <mergeCell ref="AF12:AK12"/>
    <mergeCell ref="AL12:AZ12"/>
    <mergeCell ref="AL7:AZ7"/>
    <mergeCell ref="AF8:AK8"/>
    <mergeCell ref="AL8:AZ8"/>
    <mergeCell ref="AF9:AK9"/>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105"/>
  <pageMargins left="0.25" right="0.25" top="0.75" bottom="0.75" header="0.3" footer="0.3"/>
  <pageSetup paperSize="9" scale="46"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BD62"/>
  <sheetViews>
    <sheetView showZeros="0" view="pageBreakPreview" zoomScaleSheetLayoutView="100" workbookViewId="0">
      <selection activeCell="AU24" sqref="AU24:BC24"/>
    </sheetView>
  </sheetViews>
  <sheetFormatPr defaultColWidth="9" defaultRowHeight="14.4" x14ac:dyDescent="0.2"/>
  <cols>
    <col min="1" max="4" width="2.6640625" style="10" customWidth="1"/>
    <col min="5" max="18" width="2.6640625" style="11" customWidth="1"/>
    <col min="19" max="46" width="2.88671875" style="11" customWidth="1"/>
    <col min="47" max="70" width="2.6640625" style="11" customWidth="1"/>
    <col min="71" max="16384" width="9" style="11"/>
  </cols>
  <sheetData>
    <row r="1" spans="1:55" ht="21" customHeight="1" x14ac:dyDescent="0.2">
      <c r="A1" s="11" t="s">
        <v>192</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876" t="s">
        <v>1034</v>
      </c>
      <c r="AU1" s="876"/>
      <c r="AV1" s="876"/>
      <c r="AW1" s="876"/>
      <c r="AX1" s="876"/>
      <c r="AY1" s="876"/>
      <c r="AZ1" s="876"/>
      <c r="BA1" s="876"/>
      <c r="BB1" s="876"/>
    </row>
    <row r="2" spans="1:55" ht="21" customHeight="1" thickBot="1" x14ac:dyDescent="0.25">
      <c r="A2" s="848" t="s">
        <v>198</v>
      </c>
      <c r="B2" s="848"/>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c r="AK2" s="848"/>
      <c r="AL2" s="848"/>
      <c r="AM2" s="848"/>
      <c r="AN2" s="848"/>
      <c r="AO2" s="848"/>
      <c r="AP2" s="848"/>
      <c r="AQ2" s="848"/>
      <c r="AR2" s="848"/>
      <c r="AS2" s="848"/>
      <c r="AT2" s="848"/>
      <c r="AU2" s="848"/>
      <c r="AV2" s="848"/>
      <c r="AW2" s="848"/>
      <c r="AX2" s="848"/>
      <c r="AY2" s="848"/>
      <c r="AZ2" s="848"/>
      <c r="BA2" s="848"/>
      <c r="BB2" s="848"/>
      <c r="BC2" s="848"/>
    </row>
    <row r="3" spans="1:55" s="12" customFormat="1" ht="21" customHeight="1" thickBot="1" x14ac:dyDescent="0.25">
      <c r="A3" s="849" t="s">
        <v>5</v>
      </c>
      <c r="B3" s="850"/>
      <c r="C3" s="850"/>
      <c r="D3" s="850"/>
      <c r="E3" s="850"/>
      <c r="F3" s="850"/>
      <c r="G3" s="850"/>
      <c r="H3" s="850"/>
      <c r="I3" s="850"/>
      <c r="J3" s="850"/>
      <c r="K3" s="850"/>
      <c r="L3" s="850"/>
      <c r="M3" s="850"/>
      <c r="N3" s="850"/>
      <c r="O3" s="850"/>
      <c r="P3" s="850"/>
      <c r="Q3" s="850"/>
      <c r="R3" s="850"/>
      <c r="S3" s="839" t="s">
        <v>1035</v>
      </c>
      <c r="T3" s="786"/>
      <c r="U3" s="786"/>
      <c r="V3" s="786"/>
      <c r="W3" s="786"/>
      <c r="X3" s="786"/>
      <c r="Y3" s="786"/>
      <c r="Z3" s="786"/>
      <c r="AA3" s="786"/>
      <c r="AB3" s="786"/>
      <c r="AC3" s="786"/>
      <c r="AD3" s="786"/>
      <c r="AE3" s="787"/>
      <c r="AF3" s="785" t="s">
        <v>3</v>
      </c>
      <c r="AG3" s="786"/>
      <c r="AH3" s="786"/>
      <c r="AI3" s="786"/>
      <c r="AJ3" s="786"/>
      <c r="AK3" s="786"/>
      <c r="AL3" s="786"/>
      <c r="AM3" s="788"/>
      <c r="AN3" s="839" t="s">
        <v>1036</v>
      </c>
      <c r="AO3" s="786"/>
      <c r="AP3" s="786"/>
      <c r="AQ3" s="786"/>
      <c r="AR3" s="786"/>
      <c r="AS3" s="786"/>
      <c r="AT3" s="786"/>
      <c r="AU3" s="786"/>
      <c r="AV3" s="786"/>
      <c r="AW3" s="786"/>
      <c r="AX3" s="786"/>
      <c r="AY3" s="786"/>
      <c r="AZ3" s="786"/>
      <c r="BA3" s="786"/>
      <c r="BB3" s="786"/>
      <c r="BC3" s="787"/>
    </row>
    <row r="4" spans="1:55" s="12" customFormat="1" ht="21" customHeight="1" thickBot="1" x14ac:dyDescent="0.25">
      <c r="A4" s="837" t="s">
        <v>132</v>
      </c>
      <c r="B4" s="838"/>
      <c r="C4" s="838"/>
      <c r="D4" s="838"/>
      <c r="E4" s="838"/>
      <c r="F4" s="838"/>
      <c r="G4" s="838"/>
      <c r="H4" s="839">
        <v>20</v>
      </c>
      <c r="I4" s="786"/>
      <c r="J4" s="786"/>
      <c r="K4" s="786"/>
      <c r="L4" s="786"/>
      <c r="M4" s="786"/>
      <c r="N4" s="786"/>
      <c r="O4" s="786"/>
      <c r="P4" s="786"/>
      <c r="Q4" s="786"/>
      <c r="R4" s="786"/>
      <c r="S4" s="840" t="s">
        <v>200</v>
      </c>
      <c r="T4" s="841"/>
      <c r="U4" s="841"/>
      <c r="V4" s="841"/>
      <c r="W4" s="841"/>
      <c r="X4" s="841"/>
      <c r="Y4" s="841"/>
      <c r="Z4" s="842"/>
      <c r="AA4" s="839">
        <v>18</v>
      </c>
      <c r="AB4" s="786"/>
      <c r="AC4" s="786"/>
      <c r="AD4" s="786"/>
      <c r="AE4" s="786"/>
      <c r="AF4" s="786"/>
      <c r="AG4" s="786"/>
      <c r="AH4" s="786"/>
      <c r="AI4" s="786"/>
      <c r="AJ4" s="786"/>
      <c r="AK4" s="785" t="s">
        <v>78</v>
      </c>
      <c r="AL4" s="786"/>
      <c r="AM4" s="786"/>
      <c r="AN4" s="786"/>
      <c r="AO4" s="786"/>
      <c r="AP4" s="786"/>
      <c r="AQ4" s="786"/>
      <c r="AR4" s="786"/>
      <c r="AS4" s="788"/>
      <c r="AT4" s="839">
        <v>3</v>
      </c>
      <c r="AU4" s="786"/>
      <c r="AV4" s="786"/>
      <c r="AW4" s="786"/>
      <c r="AX4" s="786"/>
      <c r="AY4" s="786"/>
      <c r="AZ4" s="786"/>
      <c r="BA4" s="786"/>
      <c r="BB4" s="786"/>
      <c r="BC4" s="787"/>
    </row>
    <row r="5" spans="1:55" s="12" customFormat="1" ht="21" customHeight="1" thickBot="1" x14ac:dyDescent="0.25">
      <c r="A5" s="843" t="s">
        <v>65</v>
      </c>
      <c r="B5" s="844"/>
      <c r="C5" s="844"/>
      <c r="D5" s="844"/>
      <c r="E5" s="844"/>
      <c r="F5" s="844"/>
      <c r="G5" s="844"/>
      <c r="H5" s="844"/>
      <c r="I5" s="844"/>
      <c r="J5" s="844"/>
      <c r="K5" s="844"/>
      <c r="L5" s="844"/>
      <c r="M5" s="844"/>
      <c r="N5" s="844"/>
      <c r="O5" s="844"/>
      <c r="P5" s="844"/>
      <c r="Q5" s="844"/>
      <c r="R5" s="844"/>
      <c r="S5" s="874" t="s">
        <v>1037</v>
      </c>
      <c r="T5" s="874"/>
      <c r="U5" s="874"/>
      <c r="V5" s="874"/>
      <c r="W5" s="874"/>
      <c r="X5" s="874"/>
      <c r="Y5" s="874"/>
      <c r="Z5" s="874"/>
      <c r="AA5" s="874"/>
      <c r="AB5" s="874"/>
      <c r="AC5" s="874"/>
      <c r="AD5" s="874"/>
      <c r="AE5" s="875"/>
      <c r="AF5" s="837" t="s">
        <v>165</v>
      </c>
      <c r="AG5" s="838"/>
      <c r="AH5" s="838"/>
      <c r="AI5" s="838"/>
      <c r="AJ5" s="838"/>
      <c r="AK5" s="838"/>
      <c r="AL5" s="838"/>
      <c r="AM5" s="838"/>
      <c r="AN5" s="844" t="s">
        <v>1038</v>
      </c>
      <c r="AO5" s="844"/>
      <c r="AP5" s="844"/>
      <c r="AQ5" s="844"/>
      <c r="AR5" s="844"/>
      <c r="AS5" s="844"/>
      <c r="AT5" s="844"/>
      <c r="AU5" s="844"/>
      <c r="AV5" s="844"/>
      <c r="AW5" s="844"/>
      <c r="AX5" s="844"/>
      <c r="AY5" s="844"/>
      <c r="AZ5" s="844"/>
      <c r="BA5" s="844"/>
      <c r="BB5" s="844"/>
      <c r="BC5" s="846"/>
    </row>
    <row r="6" spans="1:55" s="12" customFormat="1" ht="21" customHeight="1" thickBot="1" x14ac:dyDescent="0.25">
      <c r="A6" s="769" t="s">
        <v>91</v>
      </c>
      <c r="B6" s="770"/>
      <c r="C6" s="770"/>
      <c r="D6" s="770"/>
      <c r="E6" s="770"/>
      <c r="F6" s="770"/>
      <c r="G6" s="773" t="s">
        <v>97</v>
      </c>
      <c r="H6" s="773"/>
      <c r="I6" s="773"/>
      <c r="J6" s="773"/>
      <c r="K6" s="773"/>
      <c r="L6" s="775" t="s">
        <v>104</v>
      </c>
      <c r="M6" s="776"/>
      <c r="N6" s="776"/>
      <c r="O6" s="776"/>
      <c r="P6" s="776"/>
      <c r="Q6" s="17"/>
      <c r="R6" s="18"/>
      <c r="S6" s="769" t="s">
        <v>88</v>
      </c>
      <c r="T6" s="770"/>
      <c r="U6" s="770"/>
      <c r="V6" s="770"/>
      <c r="W6" s="770"/>
      <c r="X6" s="770"/>
      <c r="Y6" s="832"/>
      <c r="Z6" s="769" t="s">
        <v>60</v>
      </c>
      <c r="AA6" s="770"/>
      <c r="AB6" s="770"/>
      <c r="AC6" s="770"/>
      <c r="AD6" s="770"/>
      <c r="AE6" s="770"/>
      <c r="AF6" s="832"/>
      <c r="AG6" s="769" t="s">
        <v>36</v>
      </c>
      <c r="AH6" s="770"/>
      <c r="AI6" s="770"/>
      <c r="AJ6" s="770"/>
      <c r="AK6" s="770"/>
      <c r="AL6" s="770"/>
      <c r="AM6" s="832"/>
      <c r="AN6" s="833" t="s">
        <v>107</v>
      </c>
      <c r="AO6" s="770"/>
      <c r="AP6" s="770"/>
      <c r="AQ6" s="770"/>
      <c r="AR6" s="770"/>
      <c r="AS6" s="770"/>
      <c r="AT6" s="832"/>
      <c r="AU6" s="781" t="s">
        <v>10</v>
      </c>
      <c r="AV6" s="773"/>
      <c r="AW6" s="773"/>
      <c r="AX6" s="773" t="s">
        <v>0</v>
      </c>
      <c r="AY6" s="773"/>
      <c r="AZ6" s="773"/>
      <c r="BA6" s="773" t="s">
        <v>44</v>
      </c>
      <c r="BB6" s="773"/>
      <c r="BC6" s="783"/>
    </row>
    <row r="7" spans="1:55" s="12" customFormat="1" ht="21" customHeight="1" x14ac:dyDescent="0.2">
      <c r="A7" s="771"/>
      <c r="B7" s="772"/>
      <c r="C7" s="772"/>
      <c r="D7" s="772"/>
      <c r="E7" s="772"/>
      <c r="F7" s="772"/>
      <c r="G7" s="774"/>
      <c r="H7" s="774"/>
      <c r="I7" s="774"/>
      <c r="J7" s="774"/>
      <c r="K7" s="774"/>
      <c r="L7" s="777"/>
      <c r="M7" s="778"/>
      <c r="N7" s="778"/>
      <c r="O7" s="778"/>
      <c r="P7" s="778"/>
      <c r="Q7" s="769" t="s">
        <v>13</v>
      </c>
      <c r="R7" s="770"/>
      <c r="S7" s="510">
        <v>1</v>
      </c>
      <c r="T7" s="511">
        <v>2</v>
      </c>
      <c r="U7" s="511">
        <v>3</v>
      </c>
      <c r="V7" s="511">
        <v>4</v>
      </c>
      <c r="W7" s="511">
        <v>5</v>
      </c>
      <c r="X7" s="511">
        <v>6</v>
      </c>
      <c r="Y7" s="23">
        <v>7</v>
      </c>
      <c r="Z7" s="20">
        <v>8</v>
      </c>
      <c r="AA7" s="511">
        <v>9</v>
      </c>
      <c r="AB7" s="511">
        <v>10</v>
      </c>
      <c r="AC7" s="511">
        <v>11</v>
      </c>
      <c r="AD7" s="511">
        <v>12</v>
      </c>
      <c r="AE7" s="511">
        <v>13</v>
      </c>
      <c r="AF7" s="23">
        <v>14</v>
      </c>
      <c r="AG7" s="20">
        <v>15</v>
      </c>
      <c r="AH7" s="511">
        <v>16</v>
      </c>
      <c r="AI7" s="511">
        <v>17</v>
      </c>
      <c r="AJ7" s="511">
        <v>18</v>
      </c>
      <c r="AK7" s="511">
        <v>19</v>
      </c>
      <c r="AL7" s="511">
        <v>20</v>
      </c>
      <c r="AM7" s="23">
        <v>21</v>
      </c>
      <c r="AN7" s="510">
        <v>22</v>
      </c>
      <c r="AO7" s="511">
        <v>23</v>
      </c>
      <c r="AP7" s="511">
        <v>24</v>
      </c>
      <c r="AQ7" s="511">
        <v>25</v>
      </c>
      <c r="AR7" s="511">
        <v>26</v>
      </c>
      <c r="AS7" s="511">
        <v>27</v>
      </c>
      <c r="AT7" s="23">
        <v>28</v>
      </c>
      <c r="AU7" s="782"/>
      <c r="AV7" s="774"/>
      <c r="AW7" s="774"/>
      <c r="AX7" s="774"/>
      <c r="AY7" s="774"/>
      <c r="AZ7" s="774"/>
      <c r="BA7" s="774"/>
      <c r="BB7" s="774"/>
      <c r="BC7" s="784"/>
    </row>
    <row r="8" spans="1:55" s="12" customFormat="1" ht="21" customHeight="1" thickBot="1" x14ac:dyDescent="0.25">
      <c r="A8" s="771"/>
      <c r="B8" s="772"/>
      <c r="C8" s="772"/>
      <c r="D8" s="772"/>
      <c r="E8" s="772"/>
      <c r="F8" s="772"/>
      <c r="G8" s="774"/>
      <c r="H8" s="774"/>
      <c r="I8" s="774"/>
      <c r="J8" s="774"/>
      <c r="K8" s="774"/>
      <c r="L8" s="779"/>
      <c r="M8" s="780"/>
      <c r="N8" s="780"/>
      <c r="O8" s="780"/>
      <c r="P8" s="780"/>
      <c r="Q8" s="834" t="s">
        <v>62</v>
      </c>
      <c r="R8" s="816"/>
      <c r="S8" s="510"/>
      <c r="T8" s="511"/>
      <c r="U8" s="511"/>
      <c r="V8" s="511"/>
      <c r="W8" s="511"/>
      <c r="X8" s="511"/>
      <c r="Y8" s="23"/>
      <c r="Z8" s="20"/>
      <c r="AA8" s="511"/>
      <c r="AB8" s="511"/>
      <c r="AC8" s="511"/>
      <c r="AD8" s="511"/>
      <c r="AE8" s="511"/>
      <c r="AF8" s="23"/>
      <c r="AG8" s="20"/>
      <c r="AH8" s="511"/>
      <c r="AI8" s="511"/>
      <c r="AJ8" s="511"/>
      <c r="AK8" s="511"/>
      <c r="AL8" s="511"/>
      <c r="AM8" s="23"/>
      <c r="AN8" s="510"/>
      <c r="AO8" s="511"/>
      <c r="AP8" s="511"/>
      <c r="AQ8" s="511"/>
      <c r="AR8" s="511"/>
      <c r="AS8" s="511"/>
      <c r="AT8" s="23"/>
      <c r="AU8" s="782"/>
      <c r="AV8" s="774"/>
      <c r="AW8" s="774"/>
      <c r="AX8" s="774"/>
      <c r="AY8" s="774"/>
      <c r="AZ8" s="774"/>
      <c r="BA8" s="774"/>
      <c r="BB8" s="774"/>
      <c r="BC8" s="784"/>
    </row>
    <row r="9" spans="1:55" s="12" customFormat="1" ht="21" customHeight="1" x14ac:dyDescent="0.2">
      <c r="A9" s="835" t="s">
        <v>115</v>
      </c>
      <c r="B9" s="798"/>
      <c r="C9" s="798"/>
      <c r="D9" s="798"/>
      <c r="E9" s="798"/>
      <c r="F9" s="799"/>
      <c r="G9" s="796" t="s">
        <v>1039</v>
      </c>
      <c r="H9" s="796"/>
      <c r="I9" s="796"/>
      <c r="J9" s="796"/>
      <c r="K9" s="796"/>
      <c r="L9" s="779" t="s">
        <v>1040</v>
      </c>
      <c r="M9" s="780"/>
      <c r="N9" s="780"/>
      <c r="O9" s="780"/>
      <c r="P9" s="780"/>
      <c r="Q9" s="780"/>
      <c r="R9" s="873"/>
      <c r="S9" s="512">
        <v>7.5</v>
      </c>
      <c r="T9" s="513">
        <v>7.5</v>
      </c>
      <c r="U9" s="514">
        <v>7.5</v>
      </c>
      <c r="V9" s="513">
        <v>7.5</v>
      </c>
      <c r="W9" s="515">
        <v>7.5</v>
      </c>
      <c r="X9" s="513"/>
      <c r="Y9" s="516"/>
      <c r="Z9" s="512">
        <v>7.5</v>
      </c>
      <c r="AA9" s="513">
        <v>7.5</v>
      </c>
      <c r="AB9" s="514">
        <v>7.5</v>
      </c>
      <c r="AC9" s="513">
        <v>7.5</v>
      </c>
      <c r="AD9" s="515">
        <v>7.5</v>
      </c>
      <c r="AE9" s="513"/>
      <c r="AF9" s="516"/>
      <c r="AG9" s="512">
        <v>7.5</v>
      </c>
      <c r="AH9" s="513">
        <v>7.5</v>
      </c>
      <c r="AI9" s="514">
        <v>7.5</v>
      </c>
      <c r="AJ9" s="513">
        <v>7.5</v>
      </c>
      <c r="AK9" s="515">
        <v>7.5</v>
      </c>
      <c r="AL9" s="513"/>
      <c r="AM9" s="516"/>
      <c r="AN9" s="512">
        <v>7.5</v>
      </c>
      <c r="AO9" s="513">
        <v>7.5</v>
      </c>
      <c r="AP9" s="514">
        <v>7.5</v>
      </c>
      <c r="AQ9" s="513">
        <v>7.5</v>
      </c>
      <c r="AR9" s="515">
        <v>7.5</v>
      </c>
      <c r="AS9" s="513"/>
      <c r="AT9" s="516"/>
      <c r="AU9" s="780">
        <f>SUM(S9:AT9)</f>
        <v>150</v>
      </c>
      <c r="AV9" s="780"/>
      <c r="AW9" s="789"/>
      <c r="AX9" s="797">
        <f>AU9/4</f>
        <v>37.5</v>
      </c>
      <c r="AY9" s="798"/>
      <c r="AZ9" s="799"/>
      <c r="BA9" s="821">
        <f>ROUNDDOWN(AX9/AU24,1)</f>
        <v>1</v>
      </c>
      <c r="BB9" s="822"/>
      <c r="BC9" s="823"/>
    </row>
    <row r="10" spans="1:55" s="12" customFormat="1" ht="21" customHeight="1" x14ac:dyDescent="0.2">
      <c r="A10" s="824" t="s">
        <v>125</v>
      </c>
      <c r="B10" s="825"/>
      <c r="C10" s="825"/>
      <c r="D10" s="825"/>
      <c r="E10" s="825"/>
      <c r="F10" s="826"/>
      <c r="G10" s="796" t="s">
        <v>1039</v>
      </c>
      <c r="H10" s="796"/>
      <c r="I10" s="796"/>
      <c r="J10" s="796"/>
      <c r="K10" s="796"/>
      <c r="L10" s="797" t="s">
        <v>1040</v>
      </c>
      <c r="M10" s="798"/>
      <c r="N10" s="798"/>
      <c r="O10" s="798"/>
      <c r="P10" s="798"/>
      <c r="Q10" s="798"/>
      <c r="R10" s="856"/>
      <c r="S10" s="512">
        <v>7.5</v>
      </c>
      <c r="T10" s="513">
        <v>7.5</v>
      </c>
      <c r="U10" s="514">
        <v>7.5</v>
      </c>
      <c r="V10" s="513">
        <v>7.5</v>
      </c>
      <c r="W10" s="515">
        <v>7.5</v>
      </c>
      <c r="X10" s="513"/>
      <c r="Y10" s="516"/>
      <c r="Z10" s="512">
        <v>7.5</v>
      </c>
      <c r="AA10" s="513">
        <v>7.5</v>
      </c>
      <c r="AB10" s="514">
        <v>7.5</v>
      </c>
      <c r="AC10" s="513">
        <v>7.5</v>
      </c>
      <c r="AD10" s="515">
        <v>7.5</v>
      </c>
      <c r="AE10" s="513"/>
      <c r="AF10" s="516"/>
      <c r="AG10" s="512">
        <v>7.5</v>
      </c>
      <c r="AH10" s="513">
        <v>7.5</v>
      </c>
      <c r="AI10" s="514">
        <v>7.5</v>
      </c>
      <c r="AJ10" s="513">
        <v>7.5</v>
      </c>
      <c r="AK10" s="515">
        <v>7.5</v>
      </c>
      <c r="AL10" s="513"/>
      <c r="AM10" s="516"/>
      <c r="AN10" s="512">
        <v>7.5</v>
      </c>
      <c r="AO10" s="513">
        <v>7.5</v>
      </c>
      <c r="AP10" s="514">
        <v>7.5</v>
      </c>
      <c r="AQ10" s="513">
        <v>7.5</v>
      </c>
      <c r="AR10" s="515">
        <v>7.5</v>
      </c>
      <c r="AS10" s="513"/>
      <c r="AT10" s="516"/>
      <c r="AU10" s="780">
        <f>SUM(S10:AT10)</f>
        <v>150</v>
      </c>
      <c r="AV10" s="780"/>
      <c r="AW10" s="789"/>
      <c r="AX10" s="779">
        <f>AU10/4</f>
        <v>37.5</v>
      </c>
      <c r="AY10" s="780"/>
      <c r="AZ10" s="789"/>
      <c r="BA10" s="829">
        <f>ROUNDDOWN(AX10/AU24,1)</f>
        <v>1</v>
      </c>
      <c r="BB10" s="830"/>
      <c r="BC10" s="831"/>
    </row>
    <row r="11" spans="1:55" s="12" customFormat="1" ht="12" customHeight="1" thickBot="1" x14ac:dyDescent="0.25">
      <c r="A11" s="793"/>
      <c r="B11" s="793"/>
      <c r="C11" s="793"/>
      <c r="D11" s="793"/>
      <c r="E11" s="793"/>
      <c r="F11" s="793"/>
      <c r="G11" s="813"/>
      <c r="H11" s="813"/>
      <c r="I11" s="813"/>
      <c r="J11" s="813"/>
      <c r="K11" s="813"/>
      <c r="L11" s="793"/>
      <c r="M11" s="793"/>
      <c r="N11" s="793"/>
      <c r="O11" s="793"/>
      <c r="P11" s="793"/>
      <c r="Q11" s="793"/>
      <c r="R11" s="793"/>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15"/>
      <c r="AT11" s="15"/>
      <c r="AU11" s="32"/>
      <c r="AV11" s="32"/>
      <c r="AW11" s="32"/>
      <c r="AX11" s="28"/>
      <c r="AY11" s="28"/>
      <c r="AZ11" s="28"/>
      <c r="BA11" s="28"/>
      <c r="BB11" s="28"/>
      <c r="BC11" s="28"/>
    </row>
    <row r="12" spans="1:55" s="12" customFormat="1" ht="21" customHeight="1" x14ac:dyDescent="0.2">
      <c r="A12" s="866" t="s">
        <v>1041</v>
      </c>
      <c r="B12" s="867"/>
      <c r="C12" s="867"/>
      <c r="D12" s="867"/>
      <c r="E12" s="867"/>
      <c r="F12" s="833"/>
      <c r="G12" s="868" t="s">
        <v>1042</v>
      </c>
      <c r="H12" s="869"/>
      <c r="I12" s="869"/>
      <c r="J12" s="869"/>
      <c r="K12" s="870"/>
      <c r="L12" s="871" t="s">
        <v>1043</v>
      </c>
      <c r="M12" s="867"/>
      <c r="N12" s="867"/>
      <c r="O12" s="867"/>
      <c r="P12" s="867"/>
      <c r="Q12" s="867"/>
      <c r="R12" s="872"/>
      <c r="S12" s="519">
        <v>7.5</v>
      </c>
      <c r="T12" s="520">
        <v>7.5</v>
      </c>
      <c r="U12" s="521">
        <v>7.5</v>
      </c>
      <c r="V12" s="520">
        <v>7.5</v>
      </c>
      <c r="W12" s="522">
        <v>7.5</v>
      </c>
      <c r="X12" s="16"/>
      <c r="Y12" s="25"/>
      <c r="Z12" s="519">
        <v>7.5</v>
      </c>
      <c r="AA12" s="520">
        <v>7.5</v>
      </c>
      <c r="AB12" s="520">
        <v>7.5</v>
      </c>
      <c r="AC12" s="521">
        <v>7.5</v>
      </c>
      <c r="AD12" s="520">
        <v>7.5</v>
      </c>
      <c r="AE12" s="16"/>
      <c r="AF12" s="25"/>
      <c r="AG12" s="519">
        <v>7.5</v>
      </c>
      <c r="AH12" s="520">
        <v>7.5</v>
      </c>
      <c r="AI12" s="521">
        <v>7.5</v>
      </c>
      <c r="AJ12" s="520">
        <v>7.5</v>
      </c>
      <c r="AK12" s="522">
        <v>7.5</v>
      </c>
      <c r="AL12" s="16"/>
      <c r="AM12" s="25"/>
      <c r="AN12" s="519">
        <v>7.5</v>
      </c>
      <c r="AO12" s="520">
        <v>7.5</v>
      </c>
      <c r="AP12" s="521">
        <v>7.5</v>
      </c>
      <c r="AQ12" s="520">
        <v>7.5</v>
      </c>
      <c r="AR12" s="522">
        <v>7.5</v>
      </c>
      <c r="AS12" s="16"/>
      <c r="AT12" s="25"/>
      <c r="AU12" s="867">
        <f t="shared" ref="AU12:AU22" si="0">SUM(S12:AT12)</f>
        <v>150</v>
      </c>
      <c r="AV12" s="867"/>
      <c r="AW12" s="833"/>
      <c r="AX12" s="871">
        <f t="shared" ref="AX12:AX23" si="1">AU12/4</f>
        <v>37.5</v>
      </c>
      <c r="AY12" s="867"/>
      <c r="AZ12" s="833"/>
      <c r="BA12" s="809"/>
      <c r="BB12" s="810"/>
      <c r="BC12" s="811"/>
    </row>
    <row r="13" spans="1:55" s="12" customFormat="1" ht="21" customHeight="1" x14ac:dyDescent="0.2">
      <c r="A13" s="835" t="s">
        <v>1041</v>
      </c>
      <c r="B13" s="798"/>
      <c r="C13" s="798"/>
      <c r="D13" s="798"/>
      <c r="E13" s="798"/>
      <c r="F13" s="799"/>
      <c r="G13" s="855" t="s">
        <v>1042</v>
      </c>
      <c r="H13" s="825"/>
      <c r="I13" s="825"/>
      <c r="J13" s="825"/>
      <c r="K13" s="826"/>
      <c r="L13" s="797" t="s">
        <v>1044</v>
      </c>
      <c r="M13" s="798"/>
      <c r="N13" s="798"/>
      <c r="O13" s="798"/>
      <c r="P13" s="798"/>
      <c r="Q13" s="798"/>
      <c r="R13" s="856"/>
      <c r="S13" s="512">
        <v>7.5</v>
      </c>
      <c r="T13" s="513">
        <v>7.5</v>
      </c>
      <c r="U13" s="514">
        <v>7.5</v>
      </c>
      <c r="V13" s="513">
        <v>7.5</v>
      </c>
      <c r="W13" s="515">
        <v>7.5</v>
      </c>
      <c r="X13" s="511"/>
      <c r="Y13" s="23"/>
      <c r="Z13" s="512">
        <v>7.5</v>
      </c>
      <c r="AA13" s="513">
        <v>7.5</v>
      </c>
      <c r="AB13" s="513">
        <v>7.5</v>
      </c>
      <c r="AC13" s="514">
        <v>7.5</v>
      </c>
      <c r="AD13" s="513">
        <v>7.5</v>
      </c>
      <c r="AE13" s="511"/>
      <c r="AF13" s="23"/>
      <c r="AG13" s="512">
        <v>7.5</v>
      </c>
      <c r="AH13" s="513">
        <v>7.5</v>
      </c>
      <c r="AI13" s="514">
        <v>7.5</v>
      </c>
      <c r="AJ13" s="513">
        <v>7.5</v>
      </c>
      <c r="AK13" s="515">
        <v>7.5</v>
      </c>
      <c r="AL13" s="511"/>
      <c r="AM13" s="23"/>
      <c r="AN13" s="512">
        <v>7.5</v>
      </c>
      <c r="AO13" s="513">
        <v>7.5</v>
      </c>
      <c r="AP13" s="514">
        <v>7.5</v>
      </c>
      <c r="AQ13" s="513">
        <v>7.5</v>
      </c>
      <c r="AR13" s="515">
        <v>7.5</v>
      </c>
      <c r="AS13" s="511"/>
      <c r="AT13" s="23"/>
      <c r="AU13" s="798">
        <f t="shared" si="0"/>
        <v>150</v>
      </c>
      <c r="AV13" s="798"/>
      <c r="AW13" s="799"/>
      <c r="AX13" s="797">
        <f t="shared" si="1"/>
        <v>37.5</v>
      </c>
      <c r="AY13" s="798"/>
      <c r="AZ13" s="799"/>
      <c r="BA13" s="800"/>
      <c r="BB13" s="801"/>
      <c r="BC13" s="802"/>
    </row>
    <row r="14" spans="1:55" s="12" customFormat="1" ht="21" customHeight="1" x14ac:dyDescent="0.2">
      <c r="A14" s="835" t="s">
        <v>1041</v>
      </c>
      <c r="B14" s="798"/>
      <c r="C14" s="798"/>
      <c r="D14" s="798"/>
      <c r="E14" s="798"/>
      <c r="F14" s="799"/>
      <c r="G14" s="855" t="s">
        <v>1045</v>
      </c>
      <c r="H14" s="825"/>
      <c r="I14" s="825"/>
      <c r="J14" s="825"/>
      <c r="K14" s="826"/>
      <c r="L14" s="797" t="s">
        <v>1046</v>
      </c>
      <c r="M14" s="798"/>
      <c r="N14" s="798"/>
      <c r="O14" s="798"/>
      <c r="P14" s="798"/>
      <c r="Q14" s="798"/>
      <c r="R14" s="856"/>
      <c r="S14" s="524">
        <v>6.5</v>
      </c>
      <c r="T14" s="525">
        <v>6.5</v>
      </c>
      <c r="U14" s="525">
        <v>6.5</v>
      </c>
      <c r="V14" s="525">
        <v>6.5</v>
      </c>
      <c r="W14" s="525">
        <v>6.5</v>
      </c>
      <c r="X14" s="511"/>
      <c r="Y14" s="23"/>
      <c r="Z14" s="525">
        <v>6.5</v>
      </c>
      <c r="AA14" s="525">
        <v>6.5</v>
      </c>
      <c r="AB14" s="525">
        <v>6.5</v>
      </c>
      <c r="AC14" s="525">
        <v>6.5</v>
      </c>
      <c r="AD14" s="525">
        <v>6.5</v>
      </c>
      <c r="AE14" s="511"/>
      <c r="AF14" s="23"/>
      <c r="AG14" s="525">
        <v>6.5</v>
      </c>
      <c r="AH14" s="525">
        <v>6.5</v>
      </c>
      <c r="AI14" s="525">
        <v>6.5</v>
      </c>
      <c r="AJ14" s="525">
        <v>6.5</v>
      </c>
      <c r="AK14" s="525">
        <v>6.5</v>
      </c>
      <c r="AL14" s="511"/>
      <c r="AM14" s="23"/>
      <c r="AN14" s="525">
        <v>6.5</v>
      </c>
      <c r="AO14" s="525">
        <v>6.5</v>
      </c>
      <c r="AP14" s="525">
        <v>6.5</v>
      </c>
      <c r="AQ14" s="525">
        <v>6.5</v>
      </c>
      <c r="AR14" s="525">
        <v>6.5</v>
      </c>
      <c r="AS14" s="511"/>
      <c r="AT14" s="23"/>
      <c r="AU14" s="798">
        <f t="shared" si="0"/>
        <v>130</v>
      </c>
      <c r="AV14" s="798"/>
      <c r="AW14" s="799"/>
      <c r="AX14" s="797">
        <f t="shared" si="1"/>
        <v>32.5</v>
      </c>
      <c r="AY14" s="798"/>
      <c r="AZ14" s="799"/>
      <c r="BA14" s="800"/>
      <c r="BB14" s="801"/>
      <c r="BC14" s="802"/>
    </row>
    <row r="15" spans="1:55" s="12" customFormat="1" ht="21" customHeight="1" x14ac:dyDescent="0.2">
      <c r="A15" s="835" t="s">
        <v>1041</v>
      </c>
      <c r="B15" s="798"/>
      <c r="C15" s="798"/>
      <c r="D15" s="798"/>
      <c r="E15" s="798"/>
      <c r="F15" s="799"/>
      <c r="G15" s="855" t="s">
        <v>1045</v>
      </c>
      <c r="H15" s="825"/>
      <c r="I15" s="825"/>
      <c r="J15" s="825"/>
      <c r="K15" s="826"/>
      <c r="L15" s="797" t="s">
        <v>1047</v>
      </c>
      <c r="M15" s="798"/>
      <c r="N15" s="798"/>
      <c r="O15" s="798"/>
      <c r="P15" s="798"/>
      <c r="Q15" s="798"/>
      <c r="R15" s="856"/>
      <c r="S15" s="524">
        <v>6.5</v>
      </c>
      <c r="T15" s="525">
        <v>6.5</v>
      </c>
      <c r="U15" s="525">
        <v>6.5</v>
      </c>
      <c r="V15" s="525">
        <v>6.5</v>
      </c>
      <c r="W15" s="525">
        <v>3.5</v>
      </c>
      <c r="X15" s="511"/>
      <c r="Y15" s="23"/>
      <c r="Z15" s="525">
        <v>6.5</v>
      </c>
      <c r="AA15" s="525">
        <v>6.5</v>
      </c>
      <c r="AB15" s="525">
        <v>6.5</v>
      </c>
      <c r="AC15" s="525">
        <v>6.5</v>
      </c>
      <c r="AD15" s="525">
        <v>3.5</v>
      </c>
      <c r="AE15" s="511"/>
      <c r="AF15" s="23"/>
      <c r="AG15" s="525">
        <v>6.5</v>
      </c>
      <c r="AH15" s="525">
        <v>6.5</v>
      </c>
      <c r="AI15" s="525">
        <v>6.5</v>
      </c>
      <c r="AJ15" s="525">
        <v>6.5</v>
      </c>
      <c r="AK15" s="525">
        <v>3.5</v>
      </c>
      <c r="AL15" s="511"/>
      <c r="AM15" s="23"/>
      <c r="AN15" s="525">
        <v>6.5</v>
      </c>
      <c r="AO15" s="525">
        <v>6.5</v>
      </c>
      <c r="AP15" s="525">
        <v>6.5</v>
      </c>
      <c r="AQ15" s="525">
        <v>6.5</v>
      </c>
      <c r="AR15" s="525">
        <v>3.5</v>
      </c>
      <c r="AS15" s="511"/>
      <c r="AT15" s="23"/>
      <c r="AU15" s="798">
        <f t="shared" ref="AU15" si="2">SUM(S15:AT15)</f>
        <v>118</v>
      </c>
      <c r="AV15" s="798"/>
      <c r="AW15" s="799"/>
      <c r="AX15" s="797">
        <f t="shared" si="1"/>
        <v>29.5</v>
      </c>
      <c r="AY15" s="798"/>
      <c r="AZ15" s="799"/>
      <c r="BA15" s="800"/>
      <c r="BB15" s="801"/>
      <c r="BC15" s="802"/>
    </row>
    <row r="16" spans="1:55" s="12" customFormat="1" ht="21" customHeight="1" x14ac:dyDescent="0.2">
      <c r="A16" s="835" t="s">
        <v>1041</v>
      </c>
      <c r="B16" s="798"/>
      <c r="C16" s="798"/>
      <c r="D16" s="798"/>
      <c r="E16" s="798"/>
      <c r="F16" s="799"/>
      <c r="G16" s="855" t="s">
        <v>1045</v>
      </c>
      <c r="H16" s="825"/>
      <c r="I16" s="825"/>
      <c r="J16" s="825"/>
      <c r="K16" s="826"/>
      <c r="L16" s="797" t="s">
        <v>1048</v>
      </c>
      <c r="M16" s="798"/>
      <c r="N16" s="798"/>
      <c r="O16" s="798"/>
      <c r="P16" s="798"/>
      <c r="Q16" s="798"/>
      <c r="R16" s="856"/>
      <c r="S16" s="524">
        <v>5.5</v>
      </c>
      <c r="T16" s="513">
        <v>5.5</v>
      </c>
      <c r="U16" s="513">
        <v>5.5</v>
      </c>
      <c r="V16" s="513">
        <v>5.5</v>
      </c>
      <c r="W16" s="513">
        <v>5.5</v>
      </c>
      <c r="X16" s="511"/>
      <c r="Y16" s="23"/>
      <c r="Z16" s="513">
        <v>5.5</v>
      </c>
      <c r="AA16" s="513">
        <v>5.5</v>
      </c>
      <c r="AB16" s="513">
        <v>5.5</v>
      </c>
      <c r="AC16" s="513">
        <v>5.5</v>
      </c>
      <c r="AD16" s="513">
        <v>5.5</v>
      </c>
      <c r="AE16" s="511"/>
      <c r="AF16" s="23"/>
      <c r="AG16" s="513">
        <v>5.5</v>
      </c>
      <c r="AH16" s="513">
        <v>5.5</v>
      </c>
      <c r="AI16" s="513">
        <v>5.5</v>
      </c>
      <c r="AJ16" s="513">
        <v>5.5</v>
      </c>
      <c r="AK16" s="513">
        <v>5.5</v>
      </c>
      <c r="AL16" s="511"/>
      <c r="AM16" s="23"/>
      <c r="AN16" s="513">
        <v>5.5</v>
      </c>
      <c r="AO16" s="513">
        <v>5.5</v>
      </c>
      <c r="AP16" s="513">
        <v>5.5</v>
      </c>
      <c r="AQ16" s="513">
        <v>5.5</v>
      </c>
      <c r="AR16" s="513">
        <v>5.5</v>
      </c>
      <c r="AS16" s="511"/>
      <c r="AT16" s="23"/>
      <c r="AU16" s="798">
        <f t="shared" si="0"/>
        <v>110</v>
      </c>
      <c r="AV16" s="798"/>
      <c r="AW16" s="799"/>
      <c r="AX16" s="797">
        <f t="shared" si="1"/>
        <v>27.5</v>
      </c>
      <c r="AY16" s="798"/>
      <c r="AZ16" s="799"/>
      <c r="BA16" s="800"/>
      <c r="BB16" s="801"/>
      <c r="BC16" s="802"/>
    </row>
    <row r="17" spans="1:56" s="12" customFormat="1" ht="21" customHeight="1" x14ac:dyDescent="0.2">
      <c r="A17" s="835" t="s">
        <v>1041</v>
      </c>
      <c r="B17" s="798"/>
      <c r="C17" s="798"/>
      <c r="D17" s="798"/>
      <c r="E17" s="798"/>
      <c r="F17" s="799"/>
      <c r="G17" s="855" t="s">
        <v>1045</v>
      </c>
      <c r="H17" s="825"/>
      <c r="I17" s="825"/>
      <c r="J17" s="825"/>
      <c r="K17" s="826"/>
      <c r="L17" s="797" t="s">
        <v>1049</v>
      </c>
      <c r="M17" s="798"/>
      <c r="N17" s="798"/>
      <c r="O17" s="798"/>
      <c r="P17" s="798"/>
      <c r="Q17" s="798"/>
      <c r="R17" s="856"/>
      <c r="S17" s="524">
        <v>5.5</v>
      </c>
      <c r="T17" s="513">
        <v>5.5</v>
      </c>
      <c r="U17" s="513">
        <v>5.5</v>
      </c>
      <c r="V17" s="513">
        <v>5.5</v>
      </c>
      <c r="W17" s="513">
        <v>5.5</v>
      </c>
      <c r="X17" s="511"/>
      <c r="Y17" s="23"/>
      <c r="Z17" s="513">
        <v>5.5</v>
      </c>
      <c r="AA17" s="513">
        <v>5.5</v>
      </c>
      <c r="AB17" s="513">
        <v>5.5</v>
      </c>
      <c r="AC17" s="513">
        <v>5.5</v>
      </c>
      <c r="AD17" s="513">
        <v>5.5</v>
      </c>
      <c r="AE17" s="511"/>
      <c r="AF17" s="23"/>
      <c r="AG17" s="513">
        <v>5.5</v>
      </c>
      <c r="AH17" s="513">
        <v>5.5</v>
      </c>
      <c r="AI17" s="513">
        <v>5.5</v>
      </c>
      <c r="AJ17" s="513">
        <v>5.5</v>
      </c>
      <c r="AK17" s="513">
        <v>5.5</v>
      </c>
      <c r="AL17" s="511"/>
      <c r="AM17" s="23"/>
      <c r="AN17" s="513">
        <v>5.5</v>
      </c>
      <c r="AO17" s="513">
        <v>5.5</v>
      </c>
      <c r="AP17" s="513">
        <v>5.5</v>
      </c>
      <c r="AQ17" s="513">
        <v>5.5</v>
      </c>
      <c r="AR17" s="513">
        <v>5.5</v>
      </c>
      <c r="AS17" s="511"/>
      <c r="AT17" s="23"/>
      <c r="AU17" s="798">
        <f t="shared" si="0"/>
        <v>110</v>
      </c>
      <c r="AV17" s="798"/>
      <c r="AW17" s="799"/>
      <c r="AX17" s="797">
        <f t="shared" si="1"/>
        <v>27.5</v>
      </c>
      <c r="AY17" s="798"/>
      <c r="AZ17" s="799"/>
      <c r="BA17" s="800"/>
      <c r="BB17" s="801"/>
      <c r="BC17" s="802"/>
    </row>
    <row r="18" spans="1:56" s="12" customFormat="1" ht="21" customHeight="1" x14ac:dyDescent="0.2">
      <c r="A18" s="835" t="s">
        <v>1041</v>
      </c>
      <c r="B18" s="798"/>
      <c r="C18" s="798"/>
      <c r="D18" s="798"/>
      <c r="E18" s="798"/>
      <c r="F18" s="799"/>
      <c r="G18" s="855" t="s">
        <v>1045</v>
      </c>
      <c r="H18" s="825"/>
      <c r="I18" s="825"/>
      <c r="J18" s="825"/>
      <c r="K18" s="826"/>
      <c r="L18" s="797" t="s">
        <v>1050</v>
      </c>
      <c r="M18" s="798"/>
      <c r="N18" s="798"/>
      <c r="O18" s="798"/>
      <c r="P18" s="798"/>
      <c r="Q18" s="798"/>
      <c r="R18" s="856"/>
      <c r="S18" s="524">
        <v>5.5</v>
      </c>
      <c r="T18" s="513">
        <v>5.5</v>
      </c>
      <c r="U18" s="513"/>
      <c r="V18" s="513">
        <v>5.5</v>
      </c>
      <c r="W18" s="513">
        <v>5.5</v>
      </c>
      <c r="X18" s="511"/>
      <c r="Y18" s="23"/>
      <c r="Z18" s="513">
        <v>5.5</v>
      </c>
      <c r="AA18" s="513">
        <v>5.5</v>
      </c>
      <c r="AB18" s="513"/>
      <c r="AC18" s="513">
        <v>5.5</v>
      </c>
      <c r="AD18" s="513">
        <v>5.5</v>
      </c>
      <c r="AE18" s="511"/>
      <c r="AF18" s="23"/>
      <c r="AG18" s="513">
        <v>5.5</v>
      </c>
      <c r="AH18" s="513">
        <v>5.5</v>
      </c>
      <c r="AI18" s="513"/>
      <c r="AJ18" s="513">
        <v>5.5</v>
      </c>
      <c r="AK18" s="513">
        <v>5.5</v>
      </c>
      <c r="AL18" s="511"/>
      <c r="AM18" s="23"/>
      <c r="AN18" s="513">
        <v>5.5</v>
      </c>
      <c r="AO18" s="513">
        <v>5.5</v>
      </c>
      <c r="AP18" s="513"/>
      <c r="AQ18" s="513">
        <v>5.5</v>
      </c>
      <c r="AR18" s="513">
        <v>5.5</v>
      </c>
      <c r="AS18" s="511"/>
      <c r="AT18" s="23"/>
      <c r="AU18" s="798">
        <f>SUM(S18:AT18)</f>
        <v>88</v>
      </c>
      <c r="AV18" s="798"/>
      <c r="AW18" s="799"/>
      <c r="AX18" s="797">
        <f>AU18/4</f>
        <v>22</v>
      </c>
      <c r="AY18" s="798"/>
      <c r="AZ18" s="799"/>
      <c r="BA18" s="800"/>
      <c r="BB18" s="801"/>
      <c r="BC18" s="802"/>
    </row>
    <row r="19" spans="1:56" s="12" customFormat="1" ht="21" customHeight="1" x14ac:dyDescent="0.2">
      <c r="A19" s="835" t="s">
        <v>1051</v>
      </c>
      <c r="B19" s="798"/>
      <c r="C19" s="798"/>
      <c r="D19" s="798"/>
      <c r="E19" s="798"/>
      <c r="F19" s="799"/>
      <c r="G19" s="857" t="s">
        <v>1042</v>
      </c>
      <c r="H19" s="858"/>
      <c r="I19" s="858"/>
      <c r="J19" s="858"/>
      <c r="K19" s="859"/>
      <c r="L19" s="797" t="s">
        <v>1052</v>
      </c>
      <c r="M19" s="798"/>
      <c r="N19" s="798"/>
      <c r="O19" s="798"/>
      <c r="P19" s="798"/>
      <c r="Q19" s="798"/>
      <c r="R19" s="856"/>
      <c r="S19" s="512">
        <v>7.5</v>
      </c>
      <c r="T19" s="513">
        <v>7.5</v>
      </c>
      <c r="U19" s="514">
        <v>7.5</v>
      </c>
      <c r="V19" s="513">
        <v>7.5</v>
      </c>
      <c r="W19" s="515">
        <v>7.5</v>
      </c>
      <c r="X19" s="511"/>
      <c r="Y19" s="23"/>
      <c r="Z19" s="512">
        <v>7.5</v>
      </c>
      <c r="AA19" s="513">
        <v>7.5</v>
      </c>
      <c r="AB19" s="513">
        <v>7.5</v>
      </c>
      <c r="AC19" s="514">
        <v>7.5</v>
      </c>
      <c r="AD19" s="513">
        <v>7.5</v>
      </c>
      <c r="AE19" s="511"/>
      <c r="AF19" s="23"/>
      <c r="AG19" s="512">
        <v>7.5</v>
      </c>
      <c r="AH19" s="513">
        <v>7.5</v>
      </c>
      <c r="AI19" s="514">
        <v>7.5</v>
      </c>
      <c r="AJ19" s="513">
        <v>7.5</v>
      </c>
      <c r="AK19" s="515">
        <v>7.5</v>
      </c>
      <c r="AL19" s="511"/>
      <c r="AM19" s="23"/>
      <c r="AN19" s="512">
        <v>7.5</v>
      </c>
      <c r="AO19" s="513">
        <v>7.5</v>
      </c>
      <c r="AP19" s="514">
        <v>7.5</v>
      </c>
      <c r="AQ19" s="513">
        <v>7.5</v>
      </c>
      <c r="AR19" s="515">
        <v>7.5</v>
      </c>
      <c r="AS19" s="511"/>
      <c r="AT19" s="23"/>
      <c r="AU19" s="798">
        <f>SUM(S19:AT19)</f>
        <v>150</v>
      </c>
      <c r="AV19" s="798"/>
      <c r="AW19" s="799"/>
      <c r="AX19" s="797">
        <f>AU19/4</f>
        <v>37.5</v>
      </c>
      <c r="AY19" s="798"/>
      <c r="AZ19" s="799"/>
      <c r="BA19" s="800"/>
      <c r="BB19" s="801"/>
      <c r="BC19" s="802"/>
    </row>
    <row r="20" spans="1:56" s="12" customFormat="1" ht="21" customHeight="1" x14ac:dyDescent="0.2">
      <c r="A20" s="835" t="s">
        <v>1051</v>
      </c>
      <c r="B20" s="798"/>
      <c r="C20" s="798"/>
      <c r="D20" s="798"/>
      <c r="E20" s="798"/>
      <c r="F20" s="799"/>
      <c r="G20" s="855" t="s">
        <v>1045</v>
      </c>
      <c r="H20" s="825"/>
      <c r="I20" s="825"/>
      <c r="J20" s="825"/>
      <c r="K20" s="826"/>
      <c r="L20" s="772" t="s">
        <v>1053</v>
      </c>
      <c r="M20" s="772"/>
      <c r="N20" s="772"/>
      <c r="O20" s="772"/>
      <c r="P20" s="772"/>
      <c r="Q20" s="772"/>
      <c r="R20" s="797"/>
      <c r="S20" s="524">
        <v>6.5</v>
      </c>
      <c r="T20" s="525">
        <v>6.5</v>
      </c>
      <c r="U20" s="525">
        <v>6.5</v>
      </c>
      <c r="V20" s="525">
        <v>6.5</v>
      </c>
      <c r="W20" s="525">
        <v>6.5</v>
      </c>
      <c r="X20" s="511"/>
      <c r="Y20" s="23"/>
      <c r="Z20" s="525">
        <v>6.5</v>
      </c>
      <c r="AA20" s="525">
        <v>6.5</v>
      </c>
      <c r="AB20" s="525">
        <v>6.5</v>
      </c>
      <c r="AC20" s="525">
        <v>6.5</v>
      </c>
      <c r="AD20" s="525">
        <v>6.5</v>
      </c>
      <c r="AE20" s="511"/>
      <c r="AF20" s="23"/>
      <c r="AG20" s="525">
        <v>6.5</v>
      </c>
      <c r="AH20" s="525">
        <v>6.5</v>
      </c>
      <c r="AI20" s="525">
        <v>6.5</v>
      </c>
      <c r="AJ20" s="525">
        <v>6.5</v>
      </c>
      <c r="AK20" s="525">
        <v>6.5</v>
      </c>
      <c r="AL20" s="511"/>
      <c r="AM20" s="23"/>
      <c r="AN20" s="525">
        <v>6.5</v>
      </c>
      <c r="AO20" s="525">
        <v>6.5</v>
      </c>
      <c r="AP20" s="525">
        <v>6.5</v>
      </c>
      <c r="AQ20" s="525">
        <v>6.5</v>
      </c>
      <c r="AR20" s="525">
        <v>6.5</v>
      </c>
      <c r="AS20" s="511"/>
      <c r="AT20" s="23"/>
      <c r="AU20" s="860">
        <f>SUM(S20:AT20)</f>
        <v>130</v>
      </c>
      <c r="AV20" s="860"/>
      <c r="AW20" s="861"/>
      <c r="AX20" s="862">
        <f>AU20/4</f>
        <v>32.5</v>
      </c>
      <c r="AY20" s="860"/>
      <c r="AZ20" s="861"/>
      <c r="BA20" s="863"/>
      <c r="BB20" s="864"/>
      <c r="BC20" s="865"/>
    </row>
    <row r="21" spans="1:56" s="12" customFormat="1" ht="21" customHeight="1" x14ac:dyDescent="0.2">
      <c r="A21" s="852" t="s">
        <v>1054</v>
      </c>
      <c r="B21" s="853"/>
      <c r="C21" s="853"/>
      <c r="D21" s="853"/>
      <c r="E21" s="853"/>
      <c r="F21" s="854"/>
      <c r="G21" s="855" t="s">
        <v>1045</v>
      </c>
      <c r="H21" s="825"/>
      <c r="I21" s="825"/>
      <c r="J21" s="825"/>
      <c r="K21" s="826"/>
      <c r="L21" s="797" t="s">
        <v>1055</v>
      </c>
      <c r="M21" s="798"/>
      <c r="N21" s="798"/>
      <c r="O21" s="798"/>
      <c r="P21" s="798"/>
      <c r="Q21" s="798"/>
      <c r="R21" s="856"/>
      <c r="S21" s="20">
        <v>5</v>
      </c>
      <c r="T21" s="526">
        <v>5</v>
      </c>
      <c r="U21" s="526">
        <v>5</v>
      </c>
      <c r="V21" s="526">
        <v>5</v>
      </c>
      <c r="W21" s="526">
        <v>5</v>
      </c>
      <c r="X21" s="511"/>
      <c r="Y21" s="23"/>
      <c r="Z21" s="526">
        <v>5</v>
      </c>
      <c r="AA21" s="526">
        <v>5</v>
      </c>
      <c r="AB21" s="526">
        <v>5</v>
      </c>
      <c r="AC21" s="526">
        <v>5</v>
      </c>
      <c r="AD21" s="526">
        <v>5</v>
      </c>
      <c r="AE21" s="511"/>
      <c r="AF21" s="23"/>
      <c r="AG21" s="526">
        <v>5</v>
      </c>
      <c r="AH21" s="526">
        <v>5</v>
      </c>
      <c r="AI21" s="526">
        <v>5</v>
      </c>
      <c r="AJ21" s="526">
        <v>5</v>
      </c>
      <c r="AK21" s="526">
        <v>5</v>
      </c>
      <c r="AL21" s="511"/>
      <c r="AM21" s="23"/>
      <c r="AN21" s="526">
        <v>5</v>
      </c>
      <c r="AO21" s="526">
        <v>5</v>
      </c>
      <c r="AP21" s="526">
        <v>5</v>
      </c>
      <c r="AQ21" s="526">
        <v>5</v>
      </c>
      <c r="AR21" s="526">
        <v>5</v>
      </c>
      <c r="AS21" s="511"/>
      <c r="AT21" s="23"/>
      <c r="AU21" s="798">
        <f t="shared" si="0"/>
        <v>100</v>
      </c>
      <c r="AV21" s="798"/>
      <c r="AW21" s="799"/>
      <c r="AX21" s="797">
        <f t="shared" si="1"/>
        <v>25</v>
      </c>
      <c r="AY21" s="798"/>
      <c r="AZ21" s="799"/>
      <c r="BA21" s="800"/>
      <c r="BB21" s="801"/>
      <c r="BC21" s="802"/>
    </row>
    <row r="22" spans="1:56" s="12" customFormat="1" ht="21" customHeight="1" thickBot="1" x14ac:dyDescent="0.25">
      <c r="A22" s="852" t="s">
        <v>1054</v>
      </c>
      <c r="B22" s="853"/>
      <c r="C22" s="853"/>
      <c r="D22" s="853"/>
      <c r="E22" s="853"/>
      <c r="F22" s="854"/>
      <c r="G22" s="855" t="s">
        <v>1045</v>
      </c>
      <c r="H22" s="825"/>
      <c r="I22" s="825"/>
      <c r="J22" s="825"/>
      <c r="K22" s="826"/>
      <c r="L22" s="797" t="s">
        <v>1056</v>
      </c>
      <c r="M22" s="798"/>
      <c r="N22" s="798"/>
      <c r="O22" s="798"/>
      <c r="P22" s="798"/>
      <c r="Q22" s="798"/>
      <c r="R22" s="856"/>
      <c r="S22" s="20">
        <v>5</v>
      </c>
      <c r="T22" s="511">
        <v>5</v>
      </c>
      <c r="U22" s="511">
        <v>5</v>
      </c>
      <c r="V22" s="511">
        <v>5</v>
      </c>
      <c r="W22" s="511">
        <v>5</v>
      </c>
      <c r="X22" s="511"/>
      <c r="Y22" s="23"/>
      <c r="Z22" s="511">
        <v>5</v>
      </c>
      <c r="AA22" s="511">
        <v>5</v>
      </c>
      <c r="AB22" s="511">
        <v>5</v>
      </c>
      <c r="AC22" s="511">
        <v>5</v>
      </c>
      <c r="AD22" s="511">
        <v>5</v>
      </c>
      <c r="AE22" s="511"/>
      <c r="AF22" s="23"/>
      <c r="AG22" s="511">
        <v>5</v>
      </c>
      <c r="AH22" s="511">
        <v>5</v>
      </c>
      <c r="AI22" s="511">
        <v>5</v>
      </c>
      <c r="AJ22" s="511">
        <v>5</v>
      </c>
      <c r="AK22" s="511">
        <v>5</v>
      </c>
      <c r="AL22" s="511"/>
      <c r="AM22" s="23"/>
      <c r="AN22" s="511">
        <v>5</v>
      </c>
      <c r="AO22" s="511">
        <v>5</v>
      </c>
      <c r="AP22" s="511">
        <v>5</v>
      </c>
      <c r="AQ22" s="511">
        <v>5</v>
      </c>
      <c r="AR22" s="511">
        <v>5</v>
      </c>
      <c r="AS22" s="511"/>
      <c r="AT22" s="23"/>
      <c r="AU22" s="798">
        <f t="shared" si="0"/>
        <v>100</v>
      </c>
      <c r="AV22" s="798"/>
      <c r="AW22" s="799"/>
      <c r="AX22" s="797">
        <f t="shared" si="1"/>
        <v>25</v>
      </c>
      <c r="AY22" s="798"/>
      <c r="AZ22" s="799"/>
      <c r="BA22" s="800"/>
      <c r="BB22" s="801"/>
      <c r="BC22" s="802"/>
    </row>
    <row r="23" spans="1:56" s="12" customFormat="1" ht="21" customHeight="1" thickBot="1" x14ac:dyDescent="0.25">
      <c r="A23" s="785" t="s">
        <v>94</v>
      </c>
      <c r="B23" s="786"/>
      <c r="C23" s="786"/>
      <c r="D23" s="786"/>
      <c r="E23" s="786"/>
      <c r="F23" s="786"/>
      <c r="G23" s="786"/>
      <c r="H23" s="786"/>
      <c r="I23" s="786"/>
      <c r="J23" s="786"/>
      <c r="K23" s="786"/>
      <c r="L23" s="786"/>
      <c r="M23" s="786"/>
      <c r="N23" s="786"/>
      <c r="O23" s="786"/>
      <c r="P23" s="786"/>
      <c r="Q23" s="786"/>
      <c r="R23" s="787"/>
      <c r="S23" s="527">
        <f t="shared" ref="S23:AT23" si="3">SUM(S12:S22)</f>
        <v>68.5</v>
      </c>
      <c r="T23" s="528">
        <f t="shared" si="3"/>
        <v>68.5</v>
      </c>
      <c r="U23" s="528">
        <f t="shared" si="3"/>
        <v>63</v>
      </c>
      <c r="V23" s="528">
        <f t="shared" si="3"/>
        <v>68.5</v>
      </c>
      <c r="W23" s="528">
        <f t="shared" si="3"/>
        <v>65.5</v>
      </c>
      <c r="X23" s="22">
        <f t="shared" si="3"/>
        <v>0</v>
      </c>
      <c r="Y23" s="26">
        <f t="shared" si="3"/>
        <v>0</v>
      </c>
      <c r="Z23" s="529">
        <f t="shared" si="3"/>
        <v>68.5</v>
      </c>
      <c r="AA23" s="528">
        <f t="shared" si="3"/>
        <v>68.5</v>
      </c>
      <c r="AB23" s="528">
        <f t="shared" si="3"/>
        <v>63</v>
      </c>
      <c r="AC23" s="528">
        <f t="shared" si="3"/>
        <v>68.5</v>
      </c>
      <c r="AD23" s="528">
        <f t="shared" si="3"/>
        <v>65.5</v>
      </c>
      <c r="AE23" s="22">
        <f t="shared" si="3"/>
        <v>0</v>
      </c>
      <c r="AF23" s="26">
        <f t="shared" si="3"/>
        <v>0</v>
      </c>
      <c r="AG23" s="527">
        <f t="shared" si="3"/>
        <v>68.5</v>
      </c>
      <c r="AH23" s="530">
        <f t="shared" si="3"/>
        <v>68.5</v>
      </c>
      <c r="AI23" s="530">
        <f t="shared" si="3"/>
        <v>63</v>
      </c>
      <c r="AJ23" s="530">
        <f t="shared" si="3"/>
        <v>68.5</v>
      </c>
      <c r="AK23" s="530">
        <f t="shared" si="3"/>
        <v>65.5</v>
      </c>
      <c r="AL23" s="22">
        <f t="shared" si="3"/>
        <v>0</v>
      </c>
      <c r="AM23" s="26">
        <f t="shared" si="3"/>
        <v>0</v>
      </c>
      <c r="AN23" s="527">
        <f t="shared" si="3"/>
        <v>68.5</v>
      </c>
      <c r="AO23" s="530">
        <f t="shared" si="3"/>
        <v>68.5</v>
      </c>
      <c r="AP23" s="530">
        <f t="shared" si="3"/>
        <v>63</v>
      </c>
      <c r="AQ23" s="530">
        <f t="shared" si="3"/>
        <v>68.5</v>
      </c>
      <c r="AR23" s="530">
        <f t="shared" si="3"/>
        <v>65.5</v>
      </c>
      <c r="AS23" s="22">
        <f t="shared" si="3"/>
        <v>0</v>
      </c>
      <c r="AT23" s="26">
        <f t="shared" si="3"/>
        <v>0</v>
      </c>
      <c r="AU23" s="785">
        <f>SUM(AU12:AW22)</f>
        <v>1336</v>
      </c>
      <c r="AV23" s="786"/>
      <c r="AW23" s="788"/>
      <c r="AX23" s="839">
        <f t="shared" si="1"/>
        <v>334</v>
      </c>
      <c r="AY23" s="786"/>
      <c r="AZ23" s="788"/>
      <c r="BA23" s="790">
        <f>ROUNDDOWN(AX23/AU24,1)</f>
        <v>8.9</v>
      </c>
      <c r="BB23" s="791"/>
      <c r="BC23" s="792"/>
    </row>
    <row r="24" spans="1:56" s="12" customFormat="1" ht="21" customHeight="1" thickBot="1" x14ac:dyDescent="0.25">
      <c r="A24" s="785" t="s">
        <v>120</v>
      </c>
      <c r="B24" s="786"/>
      <c r="C24" s="786"/>
      <c r="D24" s="786"/>
      <c r="E24" s="786"/>
      <c r="F24" s="786"/>
      <c r="G24" s="786"/>
      <c r="H24" s="786"/>
      <c r="I24" s="786"/>
      <c r="J24" s="786"/>
      <c r="K24" s="786"/>
      <c r="L24" s="786"/>
      <c r="M24" s="786"/>
      <c r="N24" s="786"/>
      <c r="O24" s="786"/>
      <c r="P24" s="786"/>
      <c r="Q24" s="786"/>
      <c r="R24" s="786"/>
      <c r="S24" s="793"/>
      <c r="T24" s="793"/>
      <c r="U24" s="793"/>
      <c r="V24" s="793"/>
      <c r="W24" s="793"/>
      <c r="X24" s="793"/>
      <c r="Y24" s="793"/>
      <c r="Z24" s="793"/>
      <c r="AA24" s="793"/>
      <c r="AB24" s="793"/>
      <c r="AC24" s="793"/>
      <c r="AD24" s="793"/>
      <c r="AE24" s="793"/>
      <c r="AF24" s="793"/>
      <c r="AG24" s="793"/>
      <c r="AH24" s="793"/>
      <c r="AI24" s="793"/>
      <c r="AJ24" s="793"/>
      <c r="AK24" s="793"/>
      <c r="AL24" s="793"/>
      <c r="AM24" s="793"/>
      <c r="AN24" s="793"/>
      <c r="AO24" s="793"/>
      <c r="AP24" s="793"/>
      <c r="AQ24" s="793"/>
      <c r="AR24" s="793"/>
      <c r="AS24" s="793"/>
      <c r="AT24" s="794"/>
      <c r="AU24" s="785">
        <v>37.5</v>
      </c>
      <c r="AV24" s="786"/>
      <c r="AW24" s="786"/>
      <c r="AX24" s="786"/>
      <c r="AY24" s="786"/>
      <c r="AZ24" s="786"/>
      <c r="BA24" s="786"/>
      <c r="BB24" s="786"/>
      <c r="BC24" s="787"/>
    </row>
    <row r="25" spans="1:56" ht="21" customHeight="1" x14ac:dyDescent="0.2">
      <c r="A25" s="767" t="s">
        <v>53</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row>
    <row r="26" spans="1:56" ht="26.25" customHeight="1" x14ac:dyDescent="0.2">
      <c r="A26" s="795" t="s">
        <v>68</v>
      </c>
      <c r="B26" s="795"/>
      <c r="C26" s="795"/>
      <c r="D26" s="795"/>
      <c r="E26" s="795"/>
      <c r="F26" s="795"/>
      <c r="G26" s="795"/>
      <c r="H26" s="795"/>
      <c r="I26" s="795"/>
      <c r="J26" s="795"/>
      <c r="K26" s="795"/>
      <c r="L26" s="795"/>
      <c r="M26" s="795"/>
      <c r="N26" s="795"/>
      <c r="O26" s="795"/>
      <c r="P26" s="795"/>
      <c r="Q26" s="795"/>
      <c r="R26" s="795"/>
      <c r="S26" s="795"/>
      <c r="T26" s="795"/>
      <c r="U26" s="795"/>
      <c r="V26" s="795"/>
      <c r="W26" s="795"/>
      <c r="X26" s="795"/>
      <c r="Y26" s="795"/>
      <c r="Z26" s="795"/>
      <c r="AA26" s="795"/>
      <c r="AB26" s="795"/>
      <c r="AC26" s="795"/>
      <c r="AD26" s="795"/>
      <c r="AE26" s="795"/>
      <c r="AF26" s="795"/>
      <c r="AG26" s="795"/>
      <c r="AH26" s="795"/>
      <c r="AI26" s="795"/>
      <c r="AJ26" s="795"/>
      <c r="AK26" s="795"/>
      <c r="AL26" s="795"/>
      <c r="AM26" s="795"/>
      <c r="AN26" s="795"/>
      <c r="AO26" s="795"/>
      <c r="AP26" s="795"/>
      <c r="AQ26" s="795"/>
      <c r="AR26" s="795"/>
      <c r="AS26" s="795"/>
      <c r="AT26" s="795"/>
      <c r="AU26" s="795"/>
      <c r="AV26" s="795"/>
      <c r="AW26" s="795"/>
      <c r="AX26" s="795"/>
      <c r="AY26" s="795"/>
      <c r="AZ26" s="795"/>
      <c r="BA26" s="795"/>
      <c r="BB26" s="795"/>
      <c r="BC26" s="795"/>
      <c r="BD26" s="795"/>
    </row>
    <row r="27" spans="1:56" ht="26.25" customHeight="1" x14ac:dyDescent="0.2">
      <c r="A27" s="768" t="s">
        <v>82</v>
      </c>
      <c r="B27" s="768"/>
      <c r="C27" s="768"/>
      <c r="D27" s="768"/>
      <c r="E27" s="768"/>
      <c r="F27" s="768"/>
      <c r="G27" s="768"/>
      <c r="H27" s="768"/>
      <c r="I27" s="768"/>
      <c r="J27" s="768"/>
      <c r="K27" s="768"/>
      <c r="L27" s="768"/>
      <c r="M27" s="768"/>
      <c r="N27" s="768"/>
      <c r="O27" s="768"/>
      <c r="P27" s="768"/>
      <c r="Q27" s="768"/>
      <c r="R27" s="768"/>
      <c r="S27" s="768"/>
      <c r="T27" s="768"/>
      <c r="U27" s="768"/>
      <c r="V27" s="768"/>
      <c r="W27" s="768"/>
      <c r="X27" s="768"/>
      <c r="Y27" s="768"/>
      <c r="Z27" s="768"/>
      <c r="AA27" s="768"/>
      <c r="AB27" s="768"/>
      <c r="AC27" s="768"/>
      <c r="AD27" s="768"/>
      <c r="AE27" s="768"/>
      <c r="AF27" s="768"/>
      <c r="AG27" s="768"/>
      <c r="AH27" s="768"/>
      <c r="AI27" s="768"/>
      <c r="AJ27" s="768"/>
      <c r="AK27" s="768"/>
      <c r="AL27" s="768"/>
      <c r="AM27" s="768"/>
      <c r="AN27" s="768"/>
      <c r="AO27" s="768"/>
      <c r="AP27" s="768"/>
      <c r="AQ27" s="768"/>
      <c r="AR27" s="768"/>
      <c r="AS27" s="768"/>
      <c r="AT27" s="768"/>
      <c r="AU27" s="768"/>
      <c r="AV27" s="768"/>
      <c r="AW27" s="768"/>
      <c r="AX27" s="768"/>
      <c r="AY27" s="768"/>
      <c r="AZ27" s="768"/>
      <c r="BA27" s="768"/>
      <c r="BB27" s="768"/>
      <c r="BC27" s="768"/>
      <c r="BD27" s="768"/>
    </row>
    <row r="28" spans="1:56" ht="26.25" customHeight="1" x14ac:dyDescent="0.2">
      <c r="A28" s="765" t="s">
        <v>161</v>
      </c>
      <c r="B28" s="765"/>
      <c r="C28" s="765"/>
      <c r="D28" s="765"/>
      <c r="E28" s="765"/>
      <c r="F28" s="765"/>
      <c r="G28" s="765"/>
      <c r="H28" s="765"/>
      <c r="I28" s="765"/>
      <c r="J28" s="765"/>
      <c r="K28" s="765"/>
      <c r="L28" s="765"/>
      <c r="M28" s="765"/>
      <c r="N28" s="765"/>
      <c r="O28" s="765"/>
      <c r="P28" s="765"/>
      <c r="Q28" s="765"/>
      <c r="R28" s="765"/>
      <c r="S28" s="765"/>
      <c r="T28" s="765"/>
      <c r="U28" s="765"/>
      <c r="V28" s="765"/>
      <c r="W28" s="765"/>
      <c r="X28" s="765"/>
      <c r="Y28" s="765"/>
      <c r="Z28" s="765"/>
      <c r="AA28" s="765"/>
      <c r="AB28" s="765"/>
      <c r="AC28" s="765"/>
      <c r="AD28" s="765"/>
      <c r="AE28" s="765"/>
      <c r="AF28" s="765"/>
      <c r="AG28" s="765"/>
      <c r="AH28" s="765"/>
      <c r="AI28" s="765"/>
      <c r="AJ28" s="765"/>
      <c r="AK28" s="765"/>
      <c r="AL28" s="765"/>
      <c r="AM28" s="765"/>
      <c r="AN28" s="765"/>
      <c r="AO28" s="765"/>
      <c r="AP28" s="765"/>
      <c r="AQ28" s="765"/>
      <c r="AR28" s="765"/>
      <c r="AS28" s="765"/>
      <c r="AT28" s="765"/>
      <c r="AU28" s="765"/>
      <c r="AV28" s="765"/>
      <c r="AW28" s="765"/>
      <c r="AX28" s="765"/>
      <c r="AY28" s="765"/>
      <c r="AZ28" s="765"/>
      <c r="BA28" s="765"/>
      <c r="BB28" s="765"/>
      <c r="BC28" s="765"/>
      <c r="BD28" s="765"/>
    </row>
    <row r="29" spans="1:56" ht="26.25" customHeight="1" x14ac:dyDescent="0.2">
      <c r="A29" s="766" t="s">
        <v>77</v>
      </c>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7"/>
      <c r="AL29" s="767"/>
      <c r="AM29" s="767"/>
      <c r="AN29" s="767"/>
      <c r="AO29" s="767"/>
      <c r="AP29" s="767"/>
      <c r="AQ29" s="767"/>
      <c r="AR29" s="767"/>
      <c r="AS29" s="767"/>
      <c r="AT29" s="767"/>
      <c r="AU29" s="767"/>
      <c r="AV29" s="767"/>
      <c r="AW29" s="767"/>
      <c r="AX29" s="767"/>
      <c r="AY29" s="767"/>
      <c r="AZ29" s="767"/>
      <c r="BA29" s="767"/>
      <c r="BB29" s="767"/>
      <c r="BC29" s="767"/>
      <c r="BD29" s="767"/>
    </row>
    <row r="30" spans="1:56" ht="21" customHeight="1" x14ac:dyDescent="0.2">
      <c r="A30" s="767" t="s">
        <v>30</v>
      </c>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7"/>
      <c r="AL30" s="767"/>
      <c r="AM30" s="767"/>
      <c r="AN30" s="767"/>
      <c r="AO30" s="767"/>
      <c r="AP30" s="767"/>
      <c r="AQ30" s="767"/>
      <c r="AR30" s="767"/>
      <c r="AS30" s="767"/>
      <c r="AT30" s="767"/>
      <c r="AU30" s="767"/>
      <c r="AV30" s="767"/>
      <c r="AW30" s="767"/>
      <c r="AX30" s="767"/>
      <c r="AY30" s="767"/>
      <c r="AZ30" s="767"/>
      <c r="BA30" s="767"/>
      <c r="BB30" s="767"/>
      <c r="BC30" s="767"/>
      <c r="BD30" s="767"/>
    </row>
    <row r="31" spans="1:56" ht="26.25" customHeight="1" x14ac:dyDescent="0.2">
      <c r="A31" s="768" t="s">
        <v>129</v>
      </c>
      <c r="B31" s="768"/>
      <c r="C31" s="768"/>
      <c r="D31" s="768"/>
      <c r="E31" s="768"/>
      <c r="F31" s="768"/>
      <c r="G31" s="768"/>
      <c r="H31" s="768"/>
      <c r="I31" s="768"/>
      <c r="J31" s="768"/>
      <c r="K31" s="768"/>
      <c r="L31" s="768"/>
      <c r="M31" s="768"/>
      <c r="N31" s="768"/>
      <c r="O31" s="768"/>
      <c r="P31" s="768"/>
      <c r="Q31" s="768"/>
      <c r="R31" s="768"/>
      <c r="S31" s="768"/>
      <c r="T31" s="768"/>
      <c r="U31" s="768"/>
      <c r="V31" s="768"/>
      <c r="W31" s="768"/>
      <c r="X31" s="768"/>
      <c r="Y31" s="768"/>
      <c r="Z31" s="768"/>
      <c r="AA31" s="768"/>
      <c r="AB31" s="768"/>
      <c r="AC31" s="768"/>
      <c r="AD31" s="768"/>
      <c r="AE31" s="768"/>
      <c r="AF31" s="768"/>
      <c r="AG31" s="768"/>
      <c r="AH31" s="768"/>
      <c r="AI31" s="768"/>
      <c r="AJ31" s="768"/>
      <c r="AK31" s="768"/>
      <c r="AL31" s="768"/>
      <c r="AM31" s="768"/>
      <c r="AN31" s="768"/>
      <c r="AO31" s="768"/>
      <c r="AP31" s="768"/>
      <c r="AQ31" s="768"/>
      <c r="AR31" s="768"/>
      <c r="AS31" s="768"/>
      <c r="AT31" s="768"/>
      <c r="AU31" s="768"/>
      <c r="AV31" s="768"/>
      <c r="AW31" s="768"/>
      <c r="AX31" s="768"/>
      <c r="AY31" s="768"/>
      <c r="AZ31" s="768"/>
      <c r="BA31" s="768"/>
      <c r="BB31" s="768"/>
      <c r="BC31" s="768"/>
      <c r="BD31" s="768"/>
    </row>
    <row r="32" spans="1:56" ht="21" customHeight="1" x14ac:dyDescent="0.2">
      <c r="A32" s="847" t="s">
        <v>92</v>
      </c>
      <c r="B32" s="847"/>
      <c r="C32" s="847"/>
      <c r="D32" s="847"/>
      <c r="E32" s="847"/>
      <c r="F32" s="847"/>
      <c r="G32" s="847"/>
      <c r="H32" s="847"/>
      <c r="I32" s="847"/>
      <c r="J32" s="847"/>
      <c r="K32" s="847"/>
      <c r="L32" s="847"/>
      <c r="M32" s="847"/>
      <c r="N32" s="847"/>
      <c r="O32" s="847"/>
      <c r="P32" s="847"/>
      <c r="Q32" s="847"/>
      <c r="R32" s="847"/>
      <c r="S32" s="847"/>
      <c r="T32" s="847"/>
      <c r="U32" s="847"/>
      <c r="V32" s="847"/>
      <c r="W32" s="847"/>
      <c r="X32" s="847"/>
      <c r="Y32" s="847"/>
      <c r="Z32" s="847"/>
      <c r="AA32" s="847"/>
      <c r="AB32" s="847"/>
      <c r="AC32" s="847"/>
      <c r="AD32" s="847"/>
      <c r="AE32" s="847"/>
      <c r="AF32" s="847"/>
      <c r="AG32" s="847"/>
      <c r="AH32" s="847"/>
      <c r="AI32" s="847"/>
      <c r="AJ32" s="847"/>
      <c r="AK32" s="847"/>
      <c r="AL32" s="847"/>
      <c r="AM32" s="847"/>
      <c r="AN32" s="847"/>
      <c r="AO32" s="847"/>
      <c r="AP32" s="847"/>
      <c r="AQ32" s="847"/>
      <c r="AR32" s="847"/>
      <c r="AS32" s="847"/>
      <c r="AT32" s="847"/>
      <c r="AU32" s="847"/>
      <c r="AV32" s="847"/>
      <c r="AW32" s="847"/>
    </row>
    <row r="33" spans="1:55" ht="21" customHeight="1" thickBot="1" x14ac:dyDescent="0.25">
      <c r="A33" s="848" t="s">
        <v>123</v>
      </c>
      <c r="B33" s="848"/>
      <c r="C33" s="848"/>
      <c r="D33" s="848"/>
      <c r="E33" s="848"/>
      <c r="F33" s="848"/>
      <c r="G33" s="848"/>
      <c r="H33" s="848"/>
      <c r="I33" s="848"/>
      <c r="J33" s="848"/>
      <c r="K33" s="848"/>
      <c r="L33" s="848"/>
      <c r="M33" s="848"/>
      <c r="N33" s="848"/>
      <c r="O33" s="848"/>
      <c r="P33" s="848"/>
      <c r="Q33" s="848"/>
      <c r="R33" s="848"/>
      <c r="S33" s="848"/>
      <c r="T33" s="848"/>
      <c r="U33" s="848"/>
      <c r="V33" s="848"/>
      <c r="W33" s="848"/>
      <c r="X33" s="848"/>
      <c r="Y33" s="848"/>
      <c r="Z33" s="848"/>
      <c r="AA33" s="848"/>
      <c r="AB33" s="848"/>
      <c r="AC33" s="848"/>
      <c r="AD33" s="848"/>
      <c r="AE33" s="848"/>
      <c r="AF33" s="848"/>
      <c r="AG33" s="848"/>
      <c r="AH33" s="848"/>
      <c r="AI33" s="848"/>
      <c r="AJ33" s="848"/>
      <c r="AK33" s="848"/>
      <c r="AL33" s="848"/>
      <c r="AM33" s="848"/>
      <c r="AN33" s="848"/>
      <c r="AO33" s="848"/>
      <c r="AP33" s="848"/>
      <c r="AQ33" s="848"/>
      <c r="AR33" s="848"/>
      <c r="AS33" s="848"/>
      <c r="AT33" s="848"/>
      <c r="AU33" s="848"/>
      <c r="AV33" s="848"/>
      <c r="AW33" s="848"/>
      <c r="AX33" s="848"/>
      <c r="AY33" s="848"/>
      <c r="AZ33" s="848"/>
      <c r="BA33" s="848"/>
      <c r="BB33" s="848"/>
      <c r="BC33" s="848"/>
    </row>
    <row r="34" spans="1:55" s="12" customFormat="1" ht="21" customHeight="1" thickBot="1" x14ac:dyDescent="0.25">
      <c r="A34" s="849" t="s">
        <v>5</v>
      </c>
      <c r="B34" s="850"/>
      <c r="C34" s="850"/>
      <c r="D34" s="850"/>
      <c r="E34" s="850"/>
      <c r="F34" s="850"/>
      <c r="G34" s="850"/>
      <c r="H34" s="850"/>
      <c r="I34" s="850"/>
      <c r="J34" s="850"/>
      <c r="K34" s="850"/>
      <c r="L34" s="850"/>
      <c r="M34" s="850"/>
      <c r="N34" s="850"/>
      <c r="O34" s="850"/>
      <c r="P34" s="850"/>
      <c r="Q34" s="850"/>
      <c r="R34" s="850"/>
      <c r="S34" s="850" t="s">
        <v>55</v>
      </c>
      <c r="T34" s="850"/>
      <c r="U34" s="850"/>
      <c r="V34" s="850"/>
      <c r="W34" s="850"/>
      <c r="X34" s="850"/>
      <c r="Y34" s="850"/>
      <c r="Z34" s="850"/>
      <c r="AA34" s="850"/>
      <c r="AB34" s="850"/>
      <c r="AC34" s="850"/>
      <c r="AD34" s="850"/>
      <c r="AE34" s="775"/>
      <c r="AF34" s="837" t="s">
        <v>3</v>
      </c>
      <c r="AG34" s="838"/>
      <c r="AH34" s="838"/>
      <c r="AI34" s="838"/>
      <c r="AJ34" s="838"/>
      <c r="AK34" s="838"/>
      <c r="AL34" s="838"/>
      <c r="AM34" s="838"/>
      <c r="AN34" s="850" t="s">
        <v>18</v>
      </c>
      <c r="AO34" s="850"/>
      <c r="AP34" s="850"/>
      <c r="AQ34" s="850"/>
      <c r="AR34" s="850"/>
      <c r="AS34" s="850"/>
      <c r="AT34" s="850"/>
      <c r="AU34" s="850"/>
      <c r="AV34" s="850"/>
      <c r="AW34" s="850"/>
      <c r="AX34" s="850"/>
      <c r="AY34" s="850"/>
      <c r="AZ34" s="850"/>
      <c r="BA34" s="850"/>
      <c r="BB34" s="850"/>
      <c r="BC34" s="851"/>
    </row>
    <row r="35" spans="1:55" s="12" customFormat="1" ht="21" customHeight="1" thickBot="1" x14ac:dyDescent="0.25">
      <c r="A35" s="837" t="s">
        <v>132</v>
      </c>
      <c r="B35" s="838"/>
      <c r="C35" s="838"/>
      <c r="D35" s="838"/>
      <c r="E35" s="838"/>
      <c r="F35" s="838"/>
      <c r="G35" s="838"/>
      <c r="H35" s="839">
        <v>20</v>
      </c>
      <c r="I35" s="786"/>
      <c r="J35" s="786"/>
      <c r="K35" s="786"/>
      <c r="L35" s="786"/>
      <c r="M35" s="786"/>
      <c r="N35" s="786"/>
      <c r="O35" s="786"/>
      <c r="P35" s="786"/>
      <c r="Q35" s="786"/>
      <c r="R35" s="786"/>
      <c r="S35" s="840" t="s">
        <v>99</v>
      </c>
      <c r="T35" s="841"/>
      <c r="U35" s="841"/>
      <c r="V35" s="841"/>
      <c r="W35" s="841"/>
      <c r="X35" s="841"/>
      <c r="Y35" s="841"/>
      <c r="Z35" s="842"/>
      <c r="AA35" s="839">
        <v>20.399999999999999</v>
      </c>
      <c r="AB35" s="786"/>
      <c r="AC35" s="786"/>
      <c r="AD35" s="786"/>
      <c r="AE35" s="786"/>
      <c r="AF35" s="786"/>
      <c r="AG35" s="786"/>
      <c r="AH35" s="786"/>
      <c r="AI35" s="786"/>
      <c r="AJ35" s="786"/>
      <c r="AK35" s="785" t="s">
        <v>78</v>
      </c>
      <c r="AL35" s="786"/>
      <c r="AM35" s="786"/>
      <c r="AN35" s="786"/>
      <c r="AO35" s="786"/>
      <c r="AP35" s="786"/>
      <c r="AQ35" s="786"/>
      <c r="AR35" s="786"/>
      <c r="AS35" s="788"/>
      <c r="AT35" s="839">
        <v>6.8</v>
      </c>
      <c r="AU35" s="786"/>
      <c r="AV35" s="786"/>
      <c r="AW35" s="786"/>
      <c r="AX35" s="786"/>
      <c r="AY35" s="786"/>
      <c r="AZ35" s="786"/>
      <c r="BA35" s="786"/>
      <c r="BB35" s="786"/>
      <c r="BC35" s="787"/>
    </row>
    <row r="36" spans="1:55" s="12" customFormat="1" ht="21" customHeight="1" thickBot="1" x14ac:dyDescent="0.25">
      <c r="A36" s="843" t="s">
        <v>65</v>
      </c>
      <c r="B36" s="844"/>
      <c r="C36" s="844"/>
      <c r="D36" s="844"/>
      <c r="E36" s="844"/>
      <c r="F36" s="844"/>
      <c r="G36" s="844"/>
      <c r="H36" s="844"/>
      <c r="I36" s="844"/>
      <c r="J36" s="844"/>
      <c r="K36" s="844"/>
      <c r="L36" s="844"/>
      <c r="M36" s="844"/>
      <c r="N36" s="844"/>
      <c r="O36" s="844"/>
      <c r="P36" s="844"/>
      <c r="Q36" s="844"/>
      <c r="R36" s="844"/>
      <c r="S36" s="844" t="s">
        <v>204</v>
      </c>
      <c r="T36" s="844"/>
      <c r="U36" s="844"/>
      <c r="V36" s="844"/>
      <c r="W36" s="844"/>
      <c r="X36" s="844"/>
      <c r="Y36" s="844"/>
      <c r="Z36" s="844"/>
      <c r="AA36" s="844"/>
      <c r="AB36" s="844"/>
      <c r="AC36" s="844"/>
      <c r="AD36" s="844"/>
      <c r="AE36" s="845"/>
      <c r="AF36" s="837" t="s">
        <v>165</v>
      </c>
      <c r="AG36" s="838"/>
      <c r="AH36" s="838"/>
      <c r="AI36" s="838"/>
      <c r="AJ36" s="838"/>
      <c r="AK36" s="838"/>
      <c r="AL36" s="838"/>
      <c r="AM36" s="838"/>
      <c r="AN36" s="844" t="s">
        <v>52</v>
      </c>
      <c r="AO36" s="844"/>
      <c r="AP36" s="844"/>
      <c r="AQ36" s="844"/>
      <c r="AR36" s="844"/>
      <c r="AS36" s="844"/>
      <c r="AT36" s="844"/>
      <c r="AU36" s="844"/>
      <c r="AV36" s="844"/>
      <c r="AW36" s="844"/>
      <c r="AX36" s="844"/>
      <c r="AY36" s="844"/>
      <c r="AZ36" s="844"/>
      <c r="BA36" s="844"/>
      <c r="BB36" s="844"/>
      <c r="BC36" s="846"/>
    </row>
    <row r="37" spans="1:55" s="12" customFormat="1" ht="21" customHeight="1" thickBot="1" x14ac:dyDescent="0.25">
      <c r="A37" s="769" t="s">
        <v>91</v>
      </c>
      <c r="B37" s="770"/>
      <c r="C37" s="770"/>
      <c r="D37" s="770"/>
      <c r="E37" s="770"/>
      <c r="F37" s="770"/>
      <c r="G37" s="773" t="s">
        <v>97</v>
      </c>
      <c r="H37" s="773"/>
      <c r="I37" s="773"/>
      <c r="J37" s="773"/>
      <c r="K37" s="773"/>
      <c r="L37" s="775" t="s">
        <v>104</v>
      </c>
      <c r="M37" s="776"/>
      <c r="N37" s="776"/>
      <c r="O37" s="776"/>
      <c r="P37" s="776"/>
      <c r="Q37" s="17"/>
      <c r="R37" s="18"/>
      <c r="S37" s="769" t="s">
        <v>88</v>
      </c>
      <c r="T37" s="770"/>
      <c r="U37" s="770"/>
      <c r="V37" s="770"/>
      <c r="W37" s="770"/>
      <c r="X37" s="770"/>
      <c r="Y37" s="832"/>
      <c r="Z37" s="769" t="s">
        <v>60</v>
      </c>
      <c r="AA37" s="770"/>
      <c r="AB37" s="770"/>
      <c r="AC37" s="770"/>
      <c r="AD37" s="770"/>
      <c r="AE37" s="770"/>
      <c r="AF37" s="832"/>
      <c r="AG37" s="769" t="s">
        <v>36</v>
      </c>
      <c r="AH37" s="770"/>
      <c r="AI37" s="770"/>
      <c r="AJ37" s="770"/>
      <c r="AK37" s="770"/>
      <c r="AL37" s="770"/>
      <c r="AM37" s="832"/>
      <c r="AN37" s="833" t="s">
        <v>107</v>
      </c>
      <c r="AO37" s="770"/>
      <c r="AP37" s="770"/>
      <c r="AQ37" s="770"/>
      <c r="AR37" s="770"/>
      <c r="AS37" s="770"/>
      <c r="AT37" s="832"/>
      <c r="AU37" s="781" t="s">
        <v>10</v>
      </c>
      <c r="AV37" s="773"/>
      <c r="AW37" s="773"/>
      <c r="AX37" s="773" t="s">
        <v>0</v>
      </c>
      <c r="AY37" s="773"/>
      <c r="AZ37" s="773"/>
      <c r="BA37" s="773" t="s">
        <v>44</v>
      </c>
      <c r="BB37" s="773"/>
      <c r="BC37" s="783"/>
    </row>
    <row r="38" spans="1:55" s="12" customFormat="1" ht="21" customHeight="1" x14ac:dyDescent="0.2">
      <c r="A38" s="771"/>
      <c r="B38" s="772"/>
      <c r="C38" s="772"/>
      <c r="D38" s="772"/>
      <c r="E38" s="772"/>
      <c r="F38" s="772"/>
      <c r="G38" s="774"/>
      <c r="H38" s="774"/>
      <c r="I38" s="774"/>
      <c r="J38" s="774"/>
      <c r="K38" s="774"/>
      <c r="L38" s="777"/>
      <c r="M38" s="778"/>
      <c r="N38" s="778"/>
      <c r="O38" s="778"/>
      <c r="P38" s="778"/>
      <c r="Q38" s="769" t="s">
        <v>13</v>
      </c>
      <c r="R38" s="770"/>
      <c r="S38" s="510">
        <v>1</v>
      </c>
      <c r="T38" s="511">
        <v>2</v>
      </c>
      <c r="U38" s="511">
        <v>3</v>
      </c>
      <c r="V38" s="511">
        <v>4</v>
      </c>
      <c r="W38" s="511">
        <v>5</v>
      </c>
      <c r="X38" s="511">
        <v>6</v>
      </c>
      <c r="Y38" s="523">
        <v>7</v>
      </c>
      <c r="Z38" s="20">
        <v>8</v>
      </c>
      <c r="AA38" s="511">
        <v>9</v>
      </c>
      <c r="AB38" s="511">
        <v>10</v>
      </c>
      <c r="AC38" s="511">
        <v>11</v>
      </c>
      <c r="AD38" s="511">
        <v>12</v>
      </c>
      <c r="AE38" s="511">
        <v>13</v>
      </c>
      <c r="AF38" s="23">
        <v>14</v>
      </c>
      <c r="AG38" s="20">
        <v>15</v>
      </c>
      <c r="AH38" s="511">
        <v>16</v>
      </c>
      <c r="AI38" s="511">
        <v>17</v>
      </c>
      <c r="AJ38" s="511">
        <v>18</v>
      </c>
      <c r="AK38" s="511">
        <v>19</v>
      </c>
      <c r="AL38" s="511">
        <v>20</v>
      </c>
      <c r="AM38" s="23">
        <v>21</v>
      </c>
      <c r="AN38" s="20">
        <v>22</v>
      </c>
      <c r="AO38" s="511">
        <v>23</v>
      </c>
      <c r="AP38" s="511">
        <v>24</v>
      </c>
      <c r="AQ38" s="511">
        <v>25</v>
      </c>
      <c r="AR38" s="511">
        <v>26</v>
      </c>
      <c r="AS38" s="511">
        <v>27</v>
      </c>
      <c r="AT38" s="23">
        <v>28</v>
      </c>
      <c r="AU38" s="782"/>
      <c r="AV38" s="774"/>
      <c r="AW38" s="774"/>
      <c r="AX38" s="774"/>
      <c r="AY38" s="774"/>
      <c r="AZ38" s="774"/>
      <c r="BA38" s="774"/>
      <c r="BB38" s="774"/>
      <c r="BC38" s="784"/>
    </row>
    <row r="39" spans="1:55" s="12" customFormat="1" ht="21" customHeight="1" thickBot="1" x14ac:dyDescent="0.25">
      <c r="A39" s="771"/>
      <c r="B39" s="772"/>
      <c r="C39" s="772"/>
      <c r="D39" s="772"/>
      <c r="E39" s="772"/>
      <c r="F39" s="772"/>
      <c r="G39" s="774"/>
      <c r="H39" s="774"/>
      <c r="I39" s="774"/>
      <c r="J39" s="774"/>
      <c r="K39" s="774"/>
      <c r="L39" s="779"/>
      <c r="M39" s="780"/>
      <c r="N39" s="780"/>
      <c r="O39" s="780"/>
      <c r="P39" s="780"/>
      <c r="Q39" s="834" t="s">
        <v>62</v>
      </c>
      <c r="R39" s="816"/>
      <c r="S39" s="510" t="s">
        <v>130</v>
      </c>
      <c r="T39" s="511" t="s">
        <v>49</v>
      </c>
      <c r="U39" s="510" t="s">
        <v>153</v>
      </c>
      <c r="V39" s="511" t="s">
        <v>56</v>
      </c>
      <c r="W39" s="510" t="s">
        <v>143</v>
      </c>
      <c r="X39" s="511" t="s">
        <v>111</v>
      </c>
      <c r="Y39" s="517" t="s">
        <v>64</v>
      </c>
      <c r="Z39" s="20" t="s">
        <v>130</v>
      </c>
      <c r="AA39" s="511" t="s">
        <v>49</v>
      </c>
      <c r="AB39" s="510" t="s">
        <v>153</v>
      </c>
      <c r="AC39" s="511" t="s">
        <v>56</v>
      </c>
      <c r="AD39" s="510" t="s">
        <v>143</v>
      </c>
      <c r="AE39" s="511" t="s">
        <v>111</v>
      </c>
      <c r="AF39" s="27" t="s">
        <v>64</v>
      </c>
      <c r="AG39" s="20" t="s">
        <v>130</v>
      </c>
      <c r="AH39" s="511" t="s">
        <v>49</v>
      </c>
      <c r="AI39" s="510" t="s">
        <v>153</v>
      </c>
      <c r="AJ39" s="511" t="s">
        <v>56</v>
      </c>
      <c r="AK39" s="510" t="s">
        <v>143</v>
      </c>
      <c r="AL39" s="511" t="s">
        <v>111</v>
      </c>
      <c r="AM39" s="27" t="s">
        <v>64</v>
      </c>
      <c r="AN39" s="20" t="s">
        <v>130</v>
      </c>
      <c r="AO39" s="511" t="s">
        <v>49</v>
      </c>
      <c r="AP39" s="510" t="s">
        <v>153</v>
      </c>
      <c r="AQ39" s="511" t="s">
        <v>56</v>
      </c>
      <c r="AR39" s="510" t="s">
        <v>143</v>
      </c>
      <c r="AS39" s="511" t="s">
        <v>111</v>
      </c>
      <c r="AT39" s="27" t="s">
        <v>64</v>
      </c>
      <c r="AU39" s="782"/>
      <c r="AV39" s="774"/>
      <c r="AW39" s="774"/>
      <c r="AX39" s="774"/>
      <c r="AY39" s="774"/>
      <c r="AZ39" s="774"/>
      <c r="BA39" s="774"/>
      <c r="BB39" s="774"/>
      <c r="BC39" s="784"/>
    </row>
    <row r="40" spans="1:55" s="12" customFormat="1" ht="21" customHeight="1" x14ac:dyDescent="0.2">
      <c r="A40" s="835" t="s">
        <v>115</v>
      </c>
      <c r="B40" s="798"/>
      <c r="C40" s="798"/>
      <c r="D40" s="798"/>
      <c r="E40" s="798"/>
      <c r="F40" s="799"/>
      <c r="G40" s="796" t="s">
        <v>158</v>
      </c>
      <c r="H40" s="796"/>
      <c r="I40" s="796"/>
      <c r="J40" s="796"/>
      <c r="K40" s="796"/>
      <c r="L40" s="772" t="s">
        <v>146</v>
      </c>
      <c r="M40" s="772"/>
      <c r="N40" s="772"/>
      <c r="O40" s="772"/>
      <c r="P40" s="772"/>
      <c r="Q40" s="828"/>
      <c r="R40" s="836"/>
      <c r="S40" s="20">
        <v>8</v>
      </c>
      <c r="T40" s="526">
        <v>8</v>
      </c>
      <c r="U40" s="526">
        <v>8</v>
      </c>
      <c r="V40" s="526">
        <v>8</v>
      </c>
      <c r="W40" s="526">
        <v>8</v>
      </c>
      <c r="X40" s="511"/>
      <c r="Y40" s="23"/>
      <c r="Z40" s="20">
        <v>8</v>
      </c>
      <c r="AA40" s="526">
        <v>8</v>
      </c>
      <c r="AB40" s="526">
        <v>8</v>
      </c>
      <c r="AC40" s="526">
        <v>8</v>
      </c>
      <c r="AD40" s="526">
        <v>8</v>
      </c>
      <c r="AE40" s="511"/>
      <c r="AF40" s="23"/>
      <c r="AG40" s="20">
        <v>8</v>
      </c>
      <c r="AH40" s="526">
        <v>8</v>
      </c>
      <c r="AI40" s="526">
        <v>8</v>
      </c>
      <c r="AJ40" s="526">
        <v>8</v>
      </c>
      <c r="AK40" s="526">
        <v>8</v>
      </c>
      <c r="AL40" s="511"/>
      <c r="AM40" s="23"/>
      <c r="AN40" s="20">
        <v>8</v>
      </c>
      <c r="AO40" s="526">
        <v>8</v>
      </c>
      <c r="AP40" s="526">
        <v>8</v>
      </c>
      <c r="AQ40" s="526">
        <v>8</v>
      </c>
      <c r="AR40" s="526">
        <v>8</v>
      </c>
      <c r="AS40" s="511"/>
      <c r="AT40" s="23"/>
      <c r="AU40" s="780">
        <f>SUM(S40:AT40)</f>
        <v>160</v>
      </c>
      <c r="AV40" s="780"/>
      <c r="AW40" s="789"/>
      <c r="AX40" s="797">
        <f>AU40/4</f>
        <v>40</v>
      </c>
      <c r="AY40" s="798"/>
      <c r="AZ40" s="799"/>
      <c r="BA40" s="821">
        <f>ROUNDDOWN(AX40/AU55,1)</f>
        <v>1</v>
      </c>
      <c r="BB40" s="822"/>
      <c r="BC40" s="823"/>
    </row>
    <row r="41" spans="1:55" s="12" customFormat="1" ht="21" customHeight="1" x14ac:dyDescent="0.2">
      <c r="A41" s="824" t="s">
        <v>125</v>
      </c>
      <c r="B41" s="825"/>
      <c r="C41" s="825"/>
      <c r="D41" s="825"/>
      <c r="E41" s="825"/>
      <c r="F41" s="826"/>
      <c r="G41" s="827" t="s">
        <v>158</v>
      </c>
      <c r="H41" s="827"/>
      <c r="I41" s="827"/>
      <c r="J41" s="827"/>
      <c r="K41" s="827"/>
      <c r="L41" s="828" t="s">
        <v>146</v>
      </c>
      <c r="M41" s="828"/>
      <c r="N41" s="828"/>
      <c r="O41" s="828"/>
      <c r="P41" s="828"/>
      <c r="Q41" s="828"/>
      <c r="R41" s="779"/>
      <c r="S41" s="30">
        <v>8</v>
      </c>
      <c r="T41" s="531">
        <v>8</v>
      </c>
      <c r="U41" s="531">
        <v>8</v>
      </c>
      <c r="V41" s="531">
        <v>8</v>
      </c>
      <c r="W41" s="531">
        <v>8</v>
      </c>
      <c r="X41" s="532"/>
      <c r="Y41" s="31"/>
      <c r="Z41" s="30">
        <v>8</v>
      </c>
      <c r="AA41" s="531">
        <v>8</v>
      </c>
      <c r="AB41" s="531">
        <v>8</v>
      </c>
      <c r="AC41" s="531">
        <v>8</v>
      </c>
      <c r="AD41" s="531">
        <v>8</v>
      </c>
      <c r="AE41" s="532"/>
      <c r="AF41" s="31"/>
      <c r="AG41" s="30">
        <v>8</v>
      </c>
      <c r="AH41" s="531">
        <v>8</v>
      </c>
      <c r="AI41" s="531">
        <v>8</v>
      </c>
      <c r="AJ41" s="531">
        <v>8</v>
      </c>
      <c r="AK41" s="531">
        <v>8</v>
      </c>
      <c r="AL41" s="532"/>
      <c r="AM41" s="31"/>
      <c r="AN41" s="30">
        <v>8</v>
      </c>
      <c r="AO41" s="531">
        <v>8</v>
      </c>
      <c r="AP41" s="531">
        <v>8</v>
      </c>
      <c r="AQ41" s="531">
        <v>8</v>
      </c>
      <c r="AR41" s="531">
        <v>8</v>
      </c>
      <c r="AS41" s="532"/>
      <c r="AT41" s="31"/>
      <c r="AU41" s="780">
        <f>SUM(S41:AT41)</f>
        <v>160</v>
      </c>
      <c r="AV41" s="780"/>
      <c r="AW41" s="789"/>
      <c r="AX41" s="779">
        <f>AU41/4</f>
        <v>40</v>
      </c>
      <c r="AY41" s="780"/>
      <c r="AZ41" s="789"/>
      <c r="BA41" s="829">
        <f>ROUNDDOWN(AX41/AU55,1)</f>
        <v>1</v>
      </c>
      <c r="BB41" s="830"/>
      <c r="BC41" s="831"/>
    </row>
    <row r="42" spans="1:55" s="12" customFormat="1" ht="21" customHeight="1" thickBot="1" x14ac:dyDescent="0.25">
      <c r="A42" s="812" t="s">
        <v>125</v>
      </c>
      <c r="B42" s="813"/>
      <c r="C42" s="813"/>
      <c r="D42" s="813"/>
      <c r="E42" s="813"/>
      <c r="F42" s="814"/>
      <c r="G42" s="815" t="s">
        <v>155</v>
      </c>
      <c r="H42" s="815"/>
      <c r="I42" s="815"/>
      <c r="J42" s="815"/>
      <c r="K42" s="815"/>
      <c r="L42" s="816" t="s">
        <v>57</v>
      </c>
      <c r="M42" s="816"/>
      <c r="N42" s="816"/>
      <c r="O42" s="816"/>
      <c r="P42" s="816"/>
      <c r="Q42" s="816"/>
      <c r="R42" s="803"/>
      <c r="S42" s="19">
        <v>8</v>
      </c>
      <c r="T42" s="14">
        <v>8</v>
      </c>
      <c r="U42" s="14">
        <v>8</v>
      </c>
      <c r="V42" s="14">
        <v>8</v>
      </c>
      <c r="W42" s="14">
        <v>8</v>
      </c>
      <c r="X42" s="14"/>
      <c r="Y42" s="24"/>
      <c r="Z42" s="19">
        <v>8</v>
      </c>
      <c r="AA42" s="14">
        <v>8</v>
      </c>
      <c r="AB42" s="14">
        <v>8</v>
      </c>
      <c r="AC42" s="14">
        <v>8</v>
      </c>
      <c r="AD42" s="14">
        <v>8</v>
      </c>
      <c r="AE42" s="14"/>
      <c r="AF42" s="24"/>
      <c r="AG42" s="19">
        <v>8</v>
      </c>
      <c r="AH42" s="14">
        <v>8</v>
      </c>
      <c r="AI42" s="14">
        <v>8</v>
      </c>
      <c r="AJ42" s="14">
        <v>8</v>
      </c>
      <c r="AK42" s="14">
        <v>8</v>
      </c>
      <c r="AL42" s="14"/>
      <c r="AM42" s="24"/>
      <c r="AN42" s="19">
        <v>8</v>
      </c>
      <c r="AO42" s="14">
        <v>8</v>
      </c>
      <c r="AP42" s="14">
        <v>8</v>
      </c>
      <c r="AQ42" s="14">
        <v>8</v>
      </c>
      <c r="AR42" s="14">
        <v>8</v>
      </c>
      <c r="AS42" s="14"/>
      <c r="AT42" s="24"/>
      <c r="AU42" s="817">
        <f>SUM(S42:AT42)</f>
        <v>160</v>
      </c>
      <c r="AV42" s="804"/>
      <c r="AW42" s="805"/>
      <c r="AX42" s="803">
        <f>AU42/4</f>
        <v>40</v>
      </c>
      <c r="AY42" s="804"/>
      <c r="AZ42" s="805"/>
      <c r="BA42" s="818">
        <f>ROUNDDOWN(AX42/AU55,1)</f>
        <v>1</v>
      </c>
      <c r="BB42" s="819"/>
      <c r="BC42" s="820"/>
    </row>
    <row r="43" spans="1:55" s="12" customFormat="1" ht="12" customHeight="1" thickBot="1" x14ac:dyDescent="0.25">
      <c r="A43" s="793"/>
      <c r="B43" s="793"/>
      <c r="C43" s="793"/>
      <c r="D43" s="793"/>
      <c r="E43" s="793"/>
      <c r="F43" s="793"/>
      <c r="G43" s="813"/>
      <c r="H43" s="813"/>
      <c r="I43" s="813"/>
      <c r="J43" s="813"/>
      <c r="K43" s="813"/>
      <c r="L43" s="793"/>
      <c r="M43" s="793"/>
      <c r="N43" s="793"/>
      <c r="O43" s="793"/>
      <c r="P43" s="793"/>
      <c r="Q43" s="793"/>
      <c r="R43" s="793"/>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28"/>
      <c r="AV43" s="28"/>
      <c r="AW43" s="28"/>
      <c r="AX43" s="28"/>
      <c r="AY43" s="28"/>
      <c r="AZ43" s="28"/>
      <c r="BA43" s="28"/>
      <c r="BB43" s="28"/>
      <c r="BC43" s="28"/>
    </row>
    <row r="44" spans="1:55" s="12" customFormat="1" ht="21" customHeight="1" x14ac:dyDescent="0.2">
      <c r="A44" s="771" t="s">
        <v>127</v>
      </c>
      <c r="B44" s="772"/>
      <c r="C44" s="772"/>
      <c r="D44" s="772"/>
      <c r="E44" s="772"/>
      <c r="F44" s="772"/>
      <c r="G44" s="796" t="s">
        <v>158</v>
      </c>
      <c r="H44" s="796"/>
      <c r="I44" s="796"/>
      <c r="J44" s="796"/>
      <c r="K44" s="796"/>
      <c r="L44" s="772" t="s">
        <v>76</v>
      </c>
      <c r="M44" s="772"/>
      <c r="N44" s="772"/>
      <c r="O44" s="772"/>
      <c r="P44" s="772"/>
      <c r="Q44" s="772"/>
      <c r="R44" s="797"/>
      <c r="S44" s="20">
        <v>8</v>
      </c>
      <c r="T44" s="526">
        <v>8</v>
      </c>
      <c r="U44" s="526">
        <v>8</v>
      </c>
      <c r="V44" s="526">
        <v>8</v>
      </c>
      <c r="W44" s="526">
        <v>8</v>
      </c>
      <c r="X44" s="511"/>
      <c r="Y44" s="23"/>
      <c r="Z44" s="20">
        <v>8</v>
      </c>
      <c r="AA44" s="511">
        <v>8</v>
      </c>
      <c r="AB44" s="511">
        <v>8</v>
      </c>
      <c r="AC44" s="511">
        <v>8</v>
      </c>
      <c r="AD44" s="511">
        <v>8</v>
      </c>
      <c r="AE44" s="511"/>
      <c r="AF44" s="23"/>
      <c r="AG44" s="20">
        <v>8</v>
      </c>
      <c r="AH44" s="511">
        <v>8</v>
      </c>
      <c r="AI44" s="511">
        <v>8</v>
      </c>
      <c r="AJ44" s="511">
        <v>8</v>
      </c>
      <c r="AK44" s="511">
        <v>8</v>
      </c>
      <c r="AL44" s="511"/>
      <c r="AM44" s="23"/>
      <c r="AN44" s="510">
        <v>8</v>
      </c>
      <c r="AO44" s="511">
        <v>8</v>
      </c>
      <c r="AP44" s="511">
        <v>8</v>
      </c>
      <c r="AQ44" s="511">
        <v>8</v>
      </c>
      <c r="AR44" s="511">
        <v>8</v>
      </c>
      <c r="AS44" s="511"/>
      <c r="AT44" s="23"/>
      <c r="AU44" s="798">
        <f t="shared" ref="AU44:AU53" si="4">SUM(S44:AT44)</f>
        <v>160</v>
      </c>
      <c r="AV44" s="798"/>
      <c r="AW44" s="799"/>
      <c r="AX44" s="797">
        <f t="shared" ref="AX44:AX54" si="5">AU44/4</f>
        <v>40</v>
      </c>
      <c r="AY44" s="798"/>
      <c r="AZ44" s="799"/>
      <c r="BA44" s="809"/>
      <c r="BB44" s="810"/>
      <c r="BC44" s="811"/>
    </row>
    <row r="45" spans="1:55" s="12" customFormat="1" ht="21" customHeight="1" x14ac:dyDescent="0.2">
      <c r="A45" s="771" t="s">
        <v>127</v>
      </c>
      <c r="B45" s="772"/>
      <c r="C45" s="772"/>
      <c r="D45" s="772"/>
      <c r="E45" s="772"/>
      <c r="F45" s="772"/>
      <c r="G45" s="796" t="s">
        <v>155</v>
      </c>
      <c r="H45" s="796"/>
      <c r="I45" s="796"/>
      <c r="J45" s="796"/>
      <c r="K45" s="796"/>
      <c r="L45" s="772" t="s">
        <v>133</v>
      </c>
      <c r="M45" s="772"/>
      <c r="N45" s="772"/>
      <c r="O45" s="772"/>
      <c r="P45" s="772"/>
      <c r="Q45" s="772"/>
      <c r="R45" s="797"/>
      <c r="S45" s="20">
        <v>8</v>
      </c>
      <c r="T45" s="526">
        <v>8</v>
      </c>
      <c r="U45" s="526">
        <v>8</v>
      </c>
      <c r="V45" s="526">
        <v>8</v>
      </c>
      <c r="W45" s="526">
        <v>8</v>
      </c>
      <c r="X45" s="511"/>
      <c r="Y45" s="23"/>
      <c r="Z45" s="20">
        <v>8</v>
      </c>
      <c r="AA45" s="511">
        <v>8</v>
      </c>
      <c r="AB45" s="511">
        <v>8</v>
      </c>
      <c r="AC45" s="511">
        <v>8</v>
      </c>
      <c r="AD45" s="511">
        <v>8</v>
      </c>
      <c r="AE45" s="511"/>
      <c r="AF45" s="23"/>
      <c r="AG45" s="20">
        <v>8</v>
      </c>
      <c r="AH45" s="511">
        <v>8</v>
      </c>
      <c r="AI45" s="511">
        <v>8</v>
      </c>
      <c r="AJ45" s="511">
        <v>8</v>
      </c>
      <c r="AK45" s="511">
        <v>8</v>
      </c>
      <c r="AL45" s="511"/>
      <c r="AM45" s="23"/>
      <c r="AN45" s="510">
        <v>8</v>
      </c>
      <c r="AO45" s="511">
        <v>8</v>
      </c>
      <c r="AP45" s="511">
        <v>8</v>
      </c>
      <c r="AQ45" s="511">
        <v>8</v>
      </c>
      <c r="AR45" s="511">
        <v>8</v>
      </c>
      <c r="AS45" s="511"/>
      <c r="AT45" s="23"/>
      <c r="AU45" s="798">
        <f t="shared" si="4"/>
        <v>160</v>
      </c>
      <c r="AV45" s="798"/>
      <c r="AW45" s="799"/>
      <c r="AX45" s="797">
        <f t="shared" si="5"/>
        <v>40</v>
      </c>
      <c r="AY45" s="798"/>
      <c r="AZ45" s="799"/>
      <c r="BA45" s="800"/>
      <c r="BB45" s="801"/>
      <c r="BC45" s="802"/>
    </row>
    <row r="46" spans="1:55" s="12" customFormat="1" ht="21" customHeight="1" x14ac:dyDescent="0.2">
      <c r="A46" s="771" t="s">
        <v>127</v>
      </c>
      <c r="B46" s="772"/>
      <c r="C46" s="772"/>
      <c r="D46" s="772"/>
      <c r="E46" s="772"/>
      <c r="F46" s="772"/>
      <c r="G46" s="796" t="s">
        <v>155</v>
      </c>
      <c r="H46" s="796"/>
      <c r="I46" s="796"/>
      <c r="J46" s="796"/>
      <c r="K46" s="796"/>
      <c r="L46" s="772" t="s">
        <v>208</v>
      </c>
      <c r="M46" s="772"/>
      <c r="N46" s="772"/>
      <c r="O46" s="772"/>
      <c r="P46" s="772"/>
      <c r="Q46" s="772"/>
      <c r="R46" s="797"/>
      <c r="S46" s="20">
        <v>8</v>
      </c>
      <c r="T46" s="526">
        <v>8</v>
      </c>
      <c r="U46" s="526">
        <v>8</v>
      </c>
      <c r="V46" s="526">
        <v>8</v>
      </c>
      <c r="W46" s="526">
        <v>8</v>
      </c>
      <c r="X46" s="511"/>
      <c r="Y46" s="23"/>
      <c r="Z46" s="20">
        <v>8</v>
      </c>
      <c r="AA46" s="511">
        <v>8</v>
      </c>
      <c r="AB46" s="511">
        <v>8</v>
      </c>
      <c r="AC46" s="511">
        <v>8</v>
      </c>
      <c r="AD46" s="511">
        <v>8</v>
      </c>
      <c r="AE46" s="511"/>
      <c r="AF46" s="23"/>
      <c r="AG46" s="20">
        <v>8</v>
      </c>
      <c r="AH46" s="511">
        <v>8</v>
      </c>
      <c r="AI46" s="511">
        <v>8</v>
      </c>
      <c r="AJ46" s="511">
        <v>8</v>
      </c>
      <c r="AK46" s="511">
        <v>8</v>
      </c>
      <c r="AL46" s="511"/>
      <c r="AM46" s="23"/>
      <c r="AN46" s="510">
        <v>8</v>
      </c>
      <c r="AO46" s="511">
        <v>8</v>
      </c>
      <c r="AP46" s="511">
        <v>8</v>
      </c>
      <c r="AQ46" s="511">
        <v>8</v>
      </c>
      <c r="AR46" s="511">
        <v>8</v>
      </c>
      <c r="AS46" s="511"/>
      <c r="AT46" s="23"/>
      <c r="AU46" s="798">
        <f t="shared" si="4"/>
        <v>160</v>
      </c>
      <c r="AV46" s="798"/>
      <c r="AW46" s="799"/>
      <c r="AX46" s="797">
        <f t="shared" si="5"/>
        <v>40</v>
      </c>
      <c r="AY46" s="798"/>
      <c r="AZ46" s="799"/>
      <c r="BA46" s="800"/>
      <c r="BB46" s="801"/>
      <c r="BC46" s="802"/>
    </row>
    <row r="47" spans="1:55" s="12" customFormat="1" ht="21" customHeight="1" x14ac:dyDescent="0.2">
      <c r="A47" s="771" t="s">
        <v>127</v>
      </c>
      <c r="B47" s="772"/>
      <c r="C47" s="772"/>
      <c r="D47" s="772"/>
      <c r="E47" s="772"/>
      <c r="F47" s="772"/>
      <c r="G47" s="796" t="s">
        <v>155</v>
      </c>
      <c r="H47" s="796"/>
      <c r="I47" s="796"/>
      <c r="J47" s="796"/>
      <c r="K47" s="796"/>
      <c r="L47" s="772" t="s">
        <v>1</v>
      </c>
      <c r="M47" s="772"/>
      <c r="N47" s="772"/>
      <c r="O47" s="772"/>
      <c r="P47" s="772"/>
      <c r="Q47" s="772"/>
      <c r="R47" s="797"/>
      <c r="S47" s="20">
        <v>8</v>
      </c>
      <c r="T47" s="526">
        <v>8</v>
      </c>
      <c r="U47" s="526">
        <v>8</v>
      </c>
      <c r="V47" s="526">
        <v>8</v>
      </c>
      <c r="W47" s="526">
        <v>8</v>
      </c>
      <c r="X47" s="511"/>
      <c r="Y47" s="23"/>
      <c r="Z47" s="20">
        <v>8</v>
      </c>
      <c r="AA47" s="511">
        <v>8</v>
      </c>
      <c r="AB47" s="511">
        <v>8</v>
      </c>
      <c r="AC47" s="511">
        <v>8</v>
      </c>
      <c r="AD47" s="511">
        <v>8</v>
      </c>
      <c r="AE47" s="511"/>
      <c r="AF47" s="23"/>
      <c r="AG47" s="20">
        <v>8</v>
      </c>
      <c r="AH47" s="511">
        <v>8</v>
      </c>
      <c r="AI47" s="511">
        <v>8</v>
      </c>
      <c r="AJ47" s="511">
        <v>8</v>
      </c>
      <c r="AK47" s="511">
        <v>8</v>
      </c>
      <c r="AL47" s="511"/>
      <c r="AM47" s="23"/>
      <c r="AN47" s="510">
        <v>8</v>
      </c>
      <c r="AO47" s="511">
        <v>8</v>
      </c>
      <c r="AP47" s="511">
        <v>8</v>
      </c>
      <c r="AQ47" s="511">
        <v>8</v>
      </c>
      <c r="AR47" s="511">
        <v>8</v>
      </c>
      <c r="AS47" s="511"/>
      <c r="AT47" s="23"/>
      <c r="AU47" s="798">
        <f t="shared" si="4"/>
        <v>160</v>
      </c>
      <c r="AV47" s="798"/>
      <c r="AW47" s="799"/>
      <c r="AX47" s="797">
        <f t="shared" si="5"/>
        <v>40</v>
      </c>
      <c r="AY47" s="798"/>
      <c r="AZ47" s="799"/>
      <c r="BA47" s="800"/>
      <c r="BB47" s="801"/>
      <c r="BC47" s="802"/>
    </row>
    <row r="48" spans="1:55" s="12" customFormat="1" ht="21" customHeight="1" x14ac:dyDescent="0.2">
      <c r="A48" s="771" t="s">
        <v>127</v>
      </c>
      <c r="B48" s="772"/>
      <c r="C48" s="772"/>
      <c r="D48" s="772"/>
      <c r="E48" s="772"/>
      <c r="F48" s="772"/>
      <c r="G48" s="796" t="s">
        <v>155</v>
      </c>
      <c r="H48" s="796"/>
      <c r="I48" s="796"/>
      <c r="J48" s="796"/>
      <c r="K48" s="796"/>
      <c r="L48" s="772" t="s">
        <v>74</v>
      </c>
      <c r="M48" s="772"/>
      <c r="N48" s="772"/>
      <c r="O48" s="772"/>
      <c r="P48" s="772"/>
      <c r="Q48" s="772"/>
      <c r="R48" s="797"/>
      <c r="S48" s="20">
        <v>8</v>
      </c>
      <c r="T48" s="526">
        <v>8</v>
      </c>
      <c r="U48" s="526">
        <v>8</v>
      </c>
      <c r="V48" s="526">
        <v>8</v>
      </c>
      <c r="W48" s="526">
        <v>8</v>
      </c>
      <c r="X48" s="511"/>
      <c r="Y48" s="23"/>
      <c r="Z48" s="20">
        <v>8</v>
      </c>
      <c r="AA48" s="511">
        <v>8</v>
      </c>
      <c r="AB48" s="511">
        <v>8</v>
      </c>
      <c r="AC48" s="511">
        <v>8</v>
      </c>
      <c r="AD48" s="511">
        <v>8</v>
      </c>
      <c r="AE48" s="511"/>
      <c r="AF48" s="23"/>
      <c r="AG48" s="20">
        <v>8</v>
      </c>
      <c r="AH48" s="511">
        <v>8</v>
      </c>
      <c r="AI48" s="511">
        <v>8</v>
      </c>
      <c r="AJ48" s="511">
        <v>8</v>
      </c>
      <c r="AK48" s="511">
        <v>8</v>
      </c>
      <c r="AL48" s="511"/>
      <c r="AM48" s="23"/>
      <c r="AN48" s="510">
        <v>8</v>
      </c>
      <c r="AO48" s="511">
        <v>8</v>
      </c>
      <c r="AP48" s="511">
        <v>8</v>
      </c>
      <c r="AQ48" s="511">
        <v>8</v>
      </c>
      <c r="AR48" s="511">
        <v>8</v>
      </c>
      <c r="AS48" s="511"/>
      <c r="AT48" s="23"/>
      <c r="AU48" s="798">
        <f t="shared" si="4"/>
        <v>160</v>
      </c>
      <c r="AV48" s="798"/>
      <c r="AW48" s="799"/>
      <c r="AX48" s="797">
        <f t="shared" si="5"/>
        <v>40</v>
      </c>
      <c r="AY48" s="798"/>
      <c r="AZ48" s="799"/>
      <c r="BA48" s="800"/>
      <c r="BB48" s="801"/>
      <c r="BC48" s="802"/>
    </row>
    <row r="49" spans="1:56" s="12" customFormat="1" ht="21" customHeight="1" x14ac:dyDescent="0.2">
      <c r="A49" s="771" t="s">
        <v>182</v>
      </c>
      <c r="B49" s="772"/>
      <c r="C49" s="772"/>
      <c r="D49" s="772"/>
      <c r="E49" s="772"/>
      <c r="F49" s="772"/>
      <c r="G49" s="796" t="s">
        <v>158</v>
      </c>
      <c r="H49" s="796"/>
      <c r="I49" s="796"/>
      <c r="J49" s="796"/>
      <c r="K49" s="796"/>
      <c r="L49" s="772" t="s">
        <v>87</v>
      </c>
      <c r="M49" s="772"/>
      <c r="N49" s="772"/>
      <c r="O49" s="772"/>
      <c r="P49" s="772"/>
      <c r="Q49" s="772"/>
      <c r="R49" s="797"/>
      <c r="S49" s="20">
        <v>8</v>
      </c>
      <c r="T49" s="526">
        <v>8</v>
      </c>
      <c r="U49" s="526">
        <v>8</v>
      </c>
      <c r="V49" s="526">
        <v>8</v>
      </c>
      <c r="W49" s="526">
        <v>8</v>
      </c>
      <c r="X49" s="511"/>
      <c r="Y49" s="23"/>
      <c r="Z49" s="20">
        <v>8</v>
      </c>
      <c r="AA49" s="511">
        <v>8</v>
      </c>
      <c r="AB49" s="511">
        <v>8</v>
      </c>
      <c r="AC49" s="511">
        <v>8</v>
      </c>
      <c r="AD49" s="511">
        <v>8</v>
      </c>
      <c r="AE49" s="511"/>
      <c r="AF49" s="23"/>
      <c r="AG49" s="20">
        <v>8</v>
      </c>
      <c r="AH49" s="511">
        <v>8</v>
      </c>
      <c r="AI49" s="511">
        <v>8</v>
      </c>
      <c r="AJ49" s="511">
        <v>8</v>
      </c>
      <c r="AK49" s="511">
        <v>8</v>
      </c>
      <c r="AL49" s="511"/>
      <c r="AM49" s="23"/>
      <c r="AN49" s="510">
        <v>8</v>
      </c>
      <c r="AO49" s="511">
        <v>8</v>
      </c>
      <c r="AP49" s="511">
        <v>8</v>
      </c>
      <c r="AQ49" s="511">
        <v>8</v>
      </c>
      <c r="AR49" s="511">
        <v>8</v>
      </c>
      <c r="AS49" s="511"/>
      <c r="AT49" s="23"/>
      <c r="AU49" s="798">
        <f t="shared" si="4"/>
        <v>160</v>
      </c>
      <c r="AV49" s="798"/>
      <c r="AW49" s="799"/>
      <c r="AX49" s="797">
        <f t="shared" si="5"/>
        <v>40</v>
      </c>
      <c r="AY49" s="798"/>
      <c r="AZ49" s="799"/>
      <c r="BA49" s="800"/>
      <c r="BB49" s="801"/>
      <c r="BC49" s="802"/>
    </row>
    <row r="50" spans="1:56" s="12" customFormat="1" ht="21" customHeight="1" x14ac:dyDescent="0.2">
      <c r="A50" s="771" t="s">
        <v>163</v>
      </c>
      <c r="B50" s="772"/>
      <c r="C50" s="772"/>
      <c r="D50" s="772"/>
      <c r="E50" s="772"/>
      <c r="F50" s="772"/>
      <c r="G50" s="796" t="s">
        <v>31</v>
      </c>
      <c r="H50" s="796"/>
      <c r="I50" s="796"/>
      <c r="J50" s="796"/>
      <c r="K50" s="796"/>
      <c r="L50" s="772" t="s">
        <v>118</v>
      </c>
      <c r="M50" s="772"/>
      <c r="N50" s="772"/>
      <c r="O50" s="772"/>
      <c r="P50" s="772"/>
      <c r="Q50" s="772"/>
      <c r="R50" s="797"/>
      <c r="S50" s="20">
        <v>6</v>
      </c>
      <c r="T50" s="511">
        <v>6</v>
      </c>
      <c r="U50" s="511">
        <v>6</v>
      </c>
      <c r="V50" s="511"/>
      <c r="W50" s="511">
        <v>6</v>
      </c>
      <c r="X50" s="511"/>
      <c r="Y50" s="23"/>
      <c r="Z50" s="20">
        <v>6</v>
      </c>
      <c r="AA50" s="511">
        <v>6</v>
      </c>
      <c r="AB50" s="511">
        <v>6</v>
      </c>
      <c r="AC50" s="511"/>
      <c r="AD50" s="511">
        <v>6</v>
      </c>
      <c r="AE50" s="511"/>
      <c r="AF50" s="23"/>
      <c r="AG50" s="20">
        <v>6</v>
      </c>
      <c r="AH50" s="511">
        <v>6</v>
      </c>
      <c r="AI50" s="511">
        <v>6</v>
      </c>
      <c r="AJ50" s="511"/>
      <c r="AK50" s="511">
        <v>6</v>
      </c>
      <c r="AL50" s="511"/>
      <c r="AM50" s="23"/>
      <c r="AN50" s="510">
        <v>6</v>
      </c>
      <c r="AO50" s="511">
        <v>6</v>
      </c>
      <c r="AP50" s="511">
        <v>6</v>
      </c>
      <c r="AQ50" s="511"/>
      <c r="AR50" s="511">
        <v>6</v>
      </c>
      <c r="AS50" s="511"/>
      <c r="AT50" s="23"/>
      <c r="AU50" s="798">
        <f t="shared" si="4"/>
        <v>96</v>
      </c>
      <c r="AV50" s="798"/>
      <c r="AW50" s="799"/>
      <c r="AX50" s="797">
        <f t="shared" si="5"/>
        <v>24</v>
      </c>
      <c r="AY50" s="798"/>
      <c r="AZ50" s="799"/>
      <c r="BA50" s="800"/>
      <c r="BB50" s="801"/>
      <c r="BC50" s="802"/>
    </row>
    <row r="51" spans="1:56" s="12" customFormat="1" ht="21" customHeight="1" x14ac:dyDescent="0.2">
      <c r="A51" s="771" t="s">
        <v>172</v>
      </c>
      <c r="B51" s="772"/>
      <c r="C51" s="772"/>
      <c r="D51" s="772"/>
      <c r="E51" s="772"/>
      <c r="F51" s="772"/>
      <c r="G51" s="796" t="s">
        <v>122</v>
      </c>
      <c r="H51" s="796"/>
      <c r="I51" s="796"/>
      <c r="J51" s="796"/>
      <c r="K51" s="796"/>
      <c r="L51" s="772" t="s">
        <v>138</v>
      </c>
      <c r="M51" s="772"/>
      <c r="N51" s="772"/>
      <c r="O51" s="772"/>
      <c r="P51" s="772"/>
      <c r="Q51" s="772"/>
      <c r="R51" s="797"/>
      <c r="S51" s="20"/>
      <c r="T51" s="511">
        <v>6</v>
      </c>
      <c r="U51" s="511">
        <v>6</v>
      </c>
      <c r="V51" s="511">
        <v>6</v>
      </c>
      <c r="W51" s="511"/>
      <c r="X51" s="511"/>
      <c r="Y51" s="23"/>
      <c r="Z51" s="20"/>
      <c r="AA51" s="511">
        <v>6</v>
      </c>
      <c r="AB51" s="511">
        <v>6</v>
      </c>
      <c r="AC51" s="511">
        <v>6</v>
      </c>
      <c r="AD51" s="511"/>
      <c r="AE51" s="511"/>
      <c r="AF51" s="23"/>
      <c r="AG51" s="20"/>
      <c r="AH51" s="511">
        <v>6</v>
      </c>
      <c r="AI51" s="511">
        <v>6</v>
      </c>
      <c r="AJ51" s="511">
        <v>6</v>
      </c>
      <c r="AK51" s="511"/>
      <c r="AL51" s="511"/>
      <c r="AM51" s="23"/>
      <c r="AN51" s="510"/>
      <c r="AO51" s="511">
        <v>6</v>
      </c>
      <c r="AP51" s="511">
        <v>6</v>
      </c>
      <c r="AQ51" s="511">
        <v>6</v>
      </c>
      <c r="AR51" s="511"/>
      <c r="AS51" s="511"/>
      <c r="AT51" s="23"/>
      <c r="AU51" s="798">
        <f t="shared" si="4"/>
        <v>72</v>
      </c>
      <c r="AV51" s="798"/>
      <c r="AW51" s="799"/>
      <c r="AX51" s="797">
        <f t="shared" si="5"/>
        <v>18</v>
      </c>
      <c r="AY51" s="798"/>
      <c r="AZ51" s="799"/>
      <c r="BA51" s="800"/>
      <c r="BB51" s="801"/>
      <c r="BC51" s="802"/>
    </row>
    <row r="52" spans="1:56" s="12" customFormat="1" ht="21" customHeight="1" x14ac:dyDescent="0.2">
      <c r="A52" s="771" t="s">
        <v>163</v>
      </c>
      <c r="B52" s="772"/>
      <c r="C52" s="772"/>
      <c r="D52" s="772"/>
      <c r="E52" s="772"/>
      <c r="F52" s="772"/>
      <c r="G52" s="796" t="s">
        <v>155</v>
      </c>
      <c r="H52" s="796"/>
      <c r="I52" s="796"/>
      <c r="J52" s="796"/>
      <c r="K52" s="796"/>
      <c r="L52" s="772" t="s">
        <v>210</v>
      </c>
      <c r="M52" s="772"/>
      <c r="N52" s="772"/>
      <c r="O52" s="772"/>
      <c r="P52" s="772"/>
      <c r="Q52" s="772"/>
      <c r="R52" s="797"/>
      <c r="S52" s="20">
        <v>8</v>
      </c>
      <c r="T52" s="526">
        <v>8</v>
      </c>
      <c r="U52" s="526">
        <v>8</v>
      </c>
      <c r="V52" s="526">
        <v>8</v>
      </c>
      <c r="W52" s="526">
        <v>8</v>
      </c>
      <c r="X52" s="511"/>
      <c r="Y52" s="23"/>
      <c r="Z52" s="20">
        <v>8</v>
      </c>
      <c r="AA52" s="511">
        <v>8</v>
      </c>
      <c r="AB52" s="511">
        <v>8</v>
      </c>
      <c r="AC52" s="511">
        <v>8</v>
      </c>
      <c r="AD52" s="511">
        <v>8</v>
      </c>
      <c r="AE52" s="511"/>
      <c r="AF52" s="23"/>
      <c r="AG52" s="20">
        <v>8</v>
      </c>
      <c r="AH52" s="511">
        <v>8</v>
      </c>
      <c r="AI52" s="511">
        <v>8</v>
      </c>
      <c r="AJ52" s="511">
        <v>8</v>
      </c>
      <c r="AK52" s="511">
        <v>8</v>
      </c>
      <c r="AL52" s="511"/>
      <c r="AM52" s="23"/>
      <c r="AN52" s="510">
        <v>8</v>
      </c>
      <c r="AO52" s="511">
        <v>8</v>
      </c>
      <c r="AP52" s="511">
        <v>8</v>
      </c>
      <c r="AQ52" s="511">
        <v>8</v>
      </c>
      <c r="AR52" s="511">
        <v>8</v>
      </c>
      <c r="AS52" s="511"/>
      <c r="AT52" s="23"/>
      <c r="AU52" s="798">
        <f t="shared" si="4"/>
        <v>160</v>
      </c>
      <c r="AV52" s="798"/>
      <c r="AW52" s="799"/>
      <c r="AX52" s="797">
        <f t="shared" si="5"/>
        <v>40</v>
      </c>
      <c r="AY52" s="798"/>
      <c r="AZ52" s="799"/>
      <c r="BA52" s="800"/>
      <c r="BB52" s="801"/>
      <c r="BC52" s="802"/>
    </row>
    <row r="53" spans="1:56" s="12" customFormat="1" ht="21" customHeight="1" thickBot="1" x14ac:dyDescent="0.25">
      <c r="A53" s="771" t="s">
        <v>163</v>
      </c>
      <c r="B53" s="772"/>
      <c r="C53" s="772"/>
      <c r="D53" s="772"/>
      <c r="E53" s="772"/>
      <c r="F53" s="772"/>
      <c r="G53" s="796" t="s">
        <v>155</v>
      </c>
      <c r="H53" s="796"/>
      <c r="I53" s="796"/>
      <c r="J53" s="796"/>
      <c r="K53" s="796"/>
      <c r="L53" s="772" t="s">
        <v>38</v>
      </c>
      <c r="M53" s="772"/>
      <c r="N53" s="772"/>
      <c r="O53" s="772"/>
      <c r="P53" s="772"/>
      <c r="Q53" s="772"/>
      <c r="R53" s="797"/>
      <c r="S53" s="20">
        <v>8</v>
      </c>
      <c r="T53" s="526">
        <v>8</v>
      </c>
      <c r="U53" s="526">
        <v>8</v>
      </c>
      <c r="V53" s="526">
        <v>8</v>
      </c>
      <c r="W53" s="526">
        <v>8</v>
      </c>
      <c r="X53" s="511"/>
      <c r="Y53" s="23"/>
      <c r="Z53" s="20">
        <v>8</v>
      </c>
      <c r="AA53" s="511">
        <v>8</v>
      </c>
      <c r="AB53" s="511">
        <v>8</v>
      </c>
      <c r="AC53" s="511">
        <v>8</v>
      </c>
      <c r="AD53" s="511">
        <v>8</v>
      </c>
      <c r="AE53" s="511"/>
      <c r="AF53" s="23"/>
      <c r="AG53" s="20">
        <v>8</v>
      </c>
      <c r="AH53" s="511">
        <v>8</v>
      </c>
      <c r="AI53" s="511">
        <v>8</v>
      </c>
      <c r="AJ53" s="511">
        <v>8</v>
      </c>
      <c r="AK53" s="511">
        <v>8</v>
      </c>
      <c r="AL53" s="511"/>
      <c r="AM53" s="23"/>
      <c r="AN53" s="510">
        <v>8</v>
      </c>
      <c r="AO53" s="511">
        <v>8</v>
      </c>
      <c r="AP53" s="511">
        <v>8</v>
      </c>
      <c r="AQ53" s="511">
        <v>8</v>
      </c>
      <c r="AR53" s="511">
        <v>8</v>
      </c>
      <c r="AS53" s="511"/>
      <c r="AT53" s="23"/>
      <c r="AU53" s="798">
        <f t="shared" si="4"/>
        <v>160</v>
      </c>
      <c r="AV53" s="798"/>
      <c r="AW53" s="799"/>
      <c r="AX53" s="803">
        <f t="shared" si="5"/>
        <v>40</v>
      </c>
      <c r="AY53" s="804"/>
      <c r="AZ53" s="805"/>
      <c r="BA53" s="806"/>
      <c r="BB53" s="807"/>
      <c r="BC53" s="808"/>
    </row>
    <row r="54" spans="1:56" s="12" customFormat="1" ht="21" customHeight="1" thickBot="1" x14ac:dyDescent="0.25">
      <c r="A54" s="785" t="s">
        <v>94</v>
      </c>
      <c r="B54" s="786"/>
      <c r="C54" s="786"/>
      <c r="D54" s="786"/>
      <c r="E54" s="786"/>
      <c r="F54" s="786"/>
      <c r="G54" s="786"/>
      <c r="H54" s="786"/>
      <c r="I54" s="786"/>
      <c r="J54" s="786"/>
      <c r="K54" s="786"/>
      <c r="L54" s="786"/>
      <c r="M54" s="786"/>
      <c r="N54" s="786"/>
      <c r="O54" s="786"/>
      <c r="P54" s="786"/>
      <c r="Q54" s="786"/>
      <c r="R54" s="787"/>
      <c r="S54" s="29">
        <f t="shared" ref="S54:AT54" si="6">SUM(S44:S53)</f>
        <v>70</v>
      </c>
      <c r="T54" s="22">
        <f t="shared" si="6"/>
        <v>76</v>
      </c>
      <c r="U54" s="22">
        <f t="shared" si="6"/>
        <v>76</v>
      </c>
      <c r="V54" s="22">
        <f t="shared" si="6"/>
        <v>70</v>
      </c>
      <c r="W54" s="22">
        <f t="shared" si="6"/>
        <v>70</v>
      </c>
      <c r="X54" s="22">
        <f t="shared" si="6"/>
        <v>0</v>
      </c>
      <c r="Y54" s="26">
        <f t="shared" si="6"/>
        <v>0</v>
      </c>
      <c r="Z54" s="21">
        <f t="shared" si="6"/>
        <v>70</v>
      </c>
      <c r="AA54" s="22">
        <f t="shared" si="6"/>
        <v>76</v>
      </c>
      <c r="AB54" s="22">
        <f t="shared" si="6"/>
        <v>76</v>
      </c>
      <c r="AC54" s="22">
        <f t="shared" si="6"/>
        <v>70</v>
      </c>
      <c r="AD54" s="22">
        <f t="shared" si="6"/>
        <v>70</v>
      </c>
      <c r="AE54" s="22">
        <f t="shared" si="6"/>
        <v>0</v>
      </c>
      <c r="AF54" s="26">
        <f t="shared" si="6"/>
        <v>0</v>
      </c>
      <c r="AG54" s="21">
        <f t="shared" si="6"/>
        <v>70</v>
      </c>
      <c r="AH54" s="22">
        <f t="shared" si="6"/>
        <v>76</v>
      </c>
      <c r="AI54" s="22">
        <f t="shared" si="6"/>
        <v>76</v>
      </c>
      <c r="AJ54" s="22">
        <f t="shared" si="6"/>
        <v>70</v>
      </c>
      <c r="AK54" s="22">
        <f t="shared" si="6"/>
        <v>70</v>
      </c>
      <c r="AL54" s="22">
        <f t="shared" si="6"/>
        <v>0</v>
      </c>
      <c r="AM54" s="26">
        <f t="shared" si="6"/>
        <v>0</v>
      </c>
      <c r="AN54" s="21">
        <f t="shared" si="6"/>
        <v>70</v>
      </c>
      <c r="AO54" s="22">
        <f t="shared" si="6"/>
        <v>76</v>
      </c>
      <c r="AP54" s="22">
        <f t="shared" si="6"/>
        <v>76</v>
      </c>
      <c r="AQ54" s="22">
        <f t="shared" si="6"/>
        <v>70</v>
      </c>
      <c r="AR54" s="22">
        <f t="shared" si="6"/>
        <v>70</v>
      </c>
      <c r="AS54" s="22">
        <f t="shared" si="6"/>
        <v>0</v>
      </c>
      <c r="AT54" s="26">
        <f t="shared" si="6"/>
        <v>0</v>
      </c>
      <c r="AU54" s="786">
        <f>SUM(AU44:AW53)</f>
        <v>1448</v>
      </c>
      <c r="AV54" s="786"/>
      <c r="AW54" s="788"/>
      <c r="AX54" s="779">
        <f t="shared" si="5"/>
        <v>362</v>
      </c>
      <c r="AY54" s="780"/>
      <c r="AZ54" s="789"/>
      <c r="BA54" s="790">
        <f>ROUNDDOWN(AX54/AU55,1)</f>
        <v>9</v>
      </c>
      <c r="BB54" s="791"/>
      <c r="BC54" s="792"/>
    </row>
    <row r="55" spans="1:56" s="12" customFormat="1" ht="21" customHeight="1" thickBot="1" x14ac:dyDescent="0.25">
      <c r="A55" s="785" t="s">
        <v>120</v>
      </c>
      <c r="B55" s="786"/>
      <c r="C55" s="786"/>
      <c r="D55" s="786"/>
      <c r="E55" s="786"/>
      <c r="F55" s="786"/>
      <c r="G55" s="786"/>
      <c r="H55" s="786"/>
      <c r="I55" s="786"/>
      <c r="J55" s="786"/>
      <c r="K55" s="786"/>
      <c r="L55" s="786"/>
      <c r="M55" s="786"/>
      <c r="N55" s="786"/>
      <c r="O55" s="786"/>
      <c r="P55" s="786"/>
      <c r="Q55" s="786"/>
      <c r="R55" s="786"/>
      <c r="S55" s="793"/>
      <c r="T55" s="793"/>
      <c r="U55" s="793"/>
      <c r="V55" s="793"/>
      <c r="W55" s="793"/>
      <c r="X55" s="793"/>
      <c r="Y55" s="793"/>
      <c r="Z55" s="793"/>
      <c r="AA55" s="793"/>
      <c r="AB55" s="793"/>
      <c r="AC55" s="793"/>
      <c r="AD55" s="793"/>
      <c r="AE55" s="793"/>
      <c r="AF55" s="793"/>
      <c r="AG55" s="793"/>
      <c r="AH55" s="793"/>
      <c r="AI55" s="793"/>
      <c r="AJ55" s="793"/>
      <c r="AK55" s="793"/>
      <c r="AL55" s="793"/>
      <c r="AM55" s="793"/>
      <c r="AN55" s="793"/>
      <c r="AO55" s="793"/>
      <c r="AP55" s="793"/>
      <c r="AQ55" s="793"/>
      <c r="AR55" s="793"/>
      <c r="AS55" s="793"/>
      <c r="AT55" s="794"/>
      <c r="AU55" s="785">
        <v>40</v>
      </c>
      <c r="AV55" s="786"/>
      <c r="AW55" s="786"/>
      <c r="AX55" s="786"/>
      <c r="AY55" s="786"/>
      <c r="AZ55" s="786"/>
      <c r="BA55" s="786"/>
      <c r="BB55" s="786"/>
      <c r="BC55" s="787"/>
    </row>
    <row r="56" spans="1:56" ht="21" customHeight="1" x14ac:dyDescent="0.2">
      <c r="A56" s="767" t="s">
        <v>53</v>
      </c>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67"/>
      <c r="AL56" s="767"/>
      <c r="AM56" s="767"/>
      <c r="AN56" s="767"/>
      <c r="AO56" s="767"/>
      <c r="AP56" s="767"/>
      <c r="AQ56" s="767"/>
      <c r="AR56" s="767"/>
      <c r="AS56" s="767"/>
      <c r="AT56" s="767"/>
      <c r="AU56" s="767"/>
      <c r="AV56" s="767"/>
      <c r="AW56" s="767"/>
      <c r="AX56" s="767"/>
      <c r="AY56" s="767"/>
      <c r="AZ56" s="767"/>
      <c r="BA56" s="767"/>
      <c r="BB56" s="767"/>
      <c r="BC56" s="767"/>
      <c r="BD56" s="767"/>
    </row>
    <row r="57" spans="1:56" ht="26.25" customHeight="1" x14ac:dyDescent="0.2">
      <c r="A57" s="795" t="s">
        <v>68</v>
      </c>
      <c r="B57" s="795"/>
      <c r="C57" s="795"/>
      <c r="D57" s="795"/>
      <c r="E57" s="795"/>
      <c r="F57" s="795"/>
      <c r="G57" s="795"/>
      <c r="H57" s="795"/>
      <c r="I57" s="795"/>
      <c r="J57" s="795"/>
      <c r="K57" s="795"/>
      <c r="L57" s="795"/>
      <c r="M57" s="795"/>
      <c r="N57" s="795"/>
      <c r="O57" s="795"/>
      <c r="P57" s="795"/>
      <c r="Q57" s="795"/>
      <c r="R57" s="795"/>
      <c r="S57" s="795"/>
      <c r="T57" s="795"/>
      <c r="U57" s="795"/>
      <c r="V57" s="795"/>
      <c r="W57" s="795"/>
      <c r="X57" s="795"/>
      <c r="Y57" s="795"/>
      <c r="Z57" s="795"/>
      <c r="AA57" s="795"/>
      <c r="AB57" s="795"/>
      <c r="AC57" s="795"/>
      <c r="AD57" s="795"/>
      <c r="AE57" s="795"/>
      <c r="AF57" s="795"/>
      <c r="AG57" s="795"/>
      <c r="AH57" s="795"/>
      <c r="AI57" s="795"/>
      <c r="AJ57" s="795"/>
      <c r="AK57" s="795"/>
      <c r="AL57" s="795"/>
      <c r="AM57" s="795"/>
      <c r="AN57" s="795"/>
      <c r="AO57" s="795"/>
      <c r="AP57" s="795"/>
      <c r="AQ57" s="795"/>
      <c r="AR57" s="795"/>
      <c r="AS57" s="795"/>
      <c r="AT57" s="795"/>
      <c r="AU57" s="795"/>
      <c r="AV57" s="795"/>
      <c r="AW57" s="795"/>
      <c r="AX57" s="795"/>
      <c r="AY57" s="795"/>
      <c r="AZ57" s="795"/>
      <c r="BA57" s="795"/>
      <c r="BB57" s="795"/>
      <c r="BC57" s="795"/>
      <c r="BD57" s="795"/>
    </row>
    <row r="58" spans="1:56" ht="26.25" customHeight="1" x14ac:dyDescent="0.2">
      <c r="A58" s="768" t="s">
        <v>82</v>
      </c>
      <c r="B58" s="768"/>
      <c r="C58" s="768"/>
      <c r="D58" s="768"/>
      <c r="E58" s="768"/>
      <c r="F58" s="768"/>
      <c r="G58" s="768"/>
      <c r="H58" s="768"/>
      <c r="I58" s="768"/>
      <c r="J58" s="768"/>
      <c r="K58" s="768"/>
      <c r="L58" s="768"/>
      <c r="M58" s="768"/>
      <c r="N58" s="768"/>
      <c r="O58" s="768"/>
      <c r="P58" s="768"/>
      <c r="Q58" s="768"/>
      <c r="R58" s="768"/>
      <c r="S58" s="768"/>
      <c r="T58" s="768"/>
      <c r="U58" s="768"/>
      <c r="V58" s="768"/>
      <c r="W58" s="768"/>
      <c r="X58" s="768"/>
      <c r="Y58" s="768"/>
      <c r="Z58" s="768"/>
      <c r="AA58" s="768"/>
      <c r="AB58" s="768"/>
      <c r="AC58" s="768"/>
      <c r="AD58" s="768"/>
      <c r="AE58" s="768"/>
      <c r="AF58" s="768"/>
      <c r="AG58" s="768"/>
      <c r="AH58" s="768"/>
      <c r="AI58" s="768"/>
      <c r="AJ58" s="768"/>
      <c r="AK58" s="768"/>
      <c r="AL58" s="768"/>
      <c r="AM58" s="768"/>
      <c r="AN58" s="768"/>
      <c r="AO58" s="768"/>
      <c r="AP58" s="768"/>
      <c r="AQ58" s="768"/>
      <c r="AR58" s="768"/>
      <c r="AS58" s="768"/>
      <c r="AT58" s="768"/>
      <c r="AU58" s="768"/>
      <c r="AV58" s="768"/>
      <c r="AW58" s="768"/>
      <c r="AX58" s="768"/>
      <c r="AY58" s="768"/>
      <c r="AZ58" s="768"/>
      <c r="BA58" s="768"/>
      <c r="BB58" s="768"/>
      <c r="BC58" s="768"/>
      <c r="BD58" s="768"/>
    </row>
    <row r="59" spans="1:56" ht="26.25" customHeight="1" x14ac:dyDescent="0.2">
      <c r="A59" s="765" t="s">
        <v>211</v>
      </c>
      <c r="B59" s="765"/>
      <c r="C59" s="765"/>
      <c r="D59" s="765"/>
      <c r="E59" s="765"/>
      <c r="F59" s="765"/>
      <c r="G59" s="765"/>
      <c r="H59" s="765"/>
      <c r="I59" s="765"/>
      <c r="J59" s="765"/>
      <c r="K59" s="765"/>
      <c r="L59" s="765"/>
      <c r="M59" s="765"/>
      <c r="N59" s="765"/>
      <c r="O59" s="765"/>
      <c r="P59" s="765"/>
      <c r="Q59" s="765"/>
      <c r="R59" s="765"/>
      <c r="S59" s="765"/>
      <c r="T59" s="765"/>
      <c r="U59" s="765"/>
      <c r="V59" s="765"/>
      <c r="W59" s="765"/>
      <c r="X59" s="765"/>
      <c r="Y59" s="765"/>
      <c r="Z59" s="765"/>
      <c r="AA59" s="765"/>
      <c r="AB59" s="765"/>
      <c r="AC59" s="765"/>
      <c r="AD59" s="765"/>
      <c r="AE59" s="765"/>
      <c r="AF59" s="765"/>
      <c r="AG59" s="765"/>
      <c r="AH59" s="765"/>
      <c r="AI59" s="765"/>
      <c r="AJ59" s="765"/>
      <c r="AK59" s="765"/>
      <c r="AL59" s="765"/>
      <c r="AM59" s="765"/>
      <c r="AN59" s="765"/>
      <c r="AO59" s="765"/>
      <c r="AP59" s="765"/>
      <c r="AQ59" s="765"/>
      <c r="AR59" s="765"/>
      <c r="AS59" s="765"/>
      <c r="AT59" s="765"/>
      <c r="AU59" s="765"/>
      <c r="AV59" s="765"/>
      <c r="AW59" s="765"/>
      <c r="AX59" s="765"/>
      <c r="AY59" s="765"/>
      <c r="AZ59" s="765"/>
      <c r="BA59" s="765"/>
      <c r="BB59" s="765"/>
      <c r="BC59" s="765"/>
      <c r="BD59" s="765"/>
    </row>
    <row r="60" spans="1:56" ht="26.25" customHeight="1" x14ac:dyDescent="0.2">
      <c r="A60" s="766" t="s">
        <v>77</v>
      </c>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67"/>
      <c r="AL60" s="767"/>
      <c r="AM60" s="767"/>
      <c r="AN60" s="767"/>
      <c r="AO60" s="767"/>
      <c r="AP60" s="767"/>
      <c r="AQ60" s="767"/>
      <c r="AR60" s="767"/>
      <c r="AS60" s="767"/>
      <c r="AT60" s="767"/>
      <c r="AU60" s="767"/>
      <c r="AV60" s="767"/>
      <c r="AW60" s="767"/>
      <c r="AX60" s="767"/>
      <c r="AY60" s="767"/>
      <c r="AZ60" s="767"/>
      <c r="BA60" s="767"/>
      <c r="BB60" s="767"/>
      <c r="BC60" s="767"/>
      <c r="BD60" s="767"/>
    </row>
    <row r="61" spans="1:56" ht="21" customHeight="1" x14ac:dyDescent="0.2">
      <c r="A61" s="767" t="s">
        <v>30</v>
      </c>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67"/>
      <c r="AL61" s="767"/>
      <c r="AM61" s="767"/>
      <c r="AN61" s="767"/>
      <c r="AO61" s="767"/>
      <c r="AP61" s="767"/>
      <c r="AQ61" s="767"/>
      <c r="AR61" s="767"/>
      <c r="AS61" s="767"/>
      <c r="AT61" s="767"/>
      <c r="AU61" s="767"/>
      <c r="AV61" s="767"/>
      <c r="AW61" s="767"/>
      <c r="AX61" s="767"/>
      <c r="AY61" s="767"/>
      <c r="AZ61" s="767"/>
      <c r="BA61" s="767"/>
      <c r="BB61" s="767"/>
      <c r="BC61" s="767"/>
      <c r="BD61" s="767"/>
    </row>
    <row r="62" spans="1:56" ht="26.25" customHeight="1" x14ac:dyDescent="0.2">
      <c r="A62" s="768" t="s">
        <v>129</v>
      </c>
      <c r="B62" s="768"/>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8"/>
      <c r="AK62" s="768"/>
      <c r="AL62" s="768"/>
      <c r="AM62" s="768"/>
      <c r="AN62" s="768"/>
      <c r="AO62" s="768"/>
      <c r="AP62" s="768"/>
      <c r="AQ62" s="768"/>
      <c r="AR62" s="768"/>
      <c r="AS62" s="768"/>
      <c r="AT62" s="768"/>
      <c r="AU62" s="768"/>
      <c r="AV62" s="768"/>
      <c r="AW62" s="768"/>
      <c r="AX62" s="768"/>
      <c r="AY62" s="768"/>
      <c r="AZ62" s="768"/>
      <c r="BA62" s="768"/>
      <c r="BB62" s="768"/>
      <c r="BC62" s="768"/>
      <c r="BD62" s="768"/>
    </row>
  </sheetData>
  <customSheetViews>
    <customSheetView guid="{33D4D846-4129-451F-A6E0-96419F5FE18F}" scale="75" showPageBreaks="1" zeroValues="0" printArea="1" view="pageBreakPreview" showRuler="0">
      <selection activeCell="AT1" sqref="AT1:BB1"/>
      <rowBreaks count="1" manualBreakCount="1">
        <brk id="31" max="55" man="1"/>
      </rowBreaks>
      <pageMargins left="0.39370078740157483" right="0.39370078740157483" top="0.31496062992125984" bottom="0.19685039370078741" header="0.39370078740157483" footer="0.39370078740157483"/>
      <printOptions horizontalCentered="1"/>
      <pageSetup paperSize="9" scale="89" orientation="landscape" errors="blank" r:id="rId1"/>
      <headerFooter alignWithMargins="0"/>
    </customSheetView>
    <customSheetView guid="{2A313BEC-6E4F-4195-BE25-F08689DF1019}" scale="75" showPageBreaks="1" zeroValues="0" printArea="1" view="pageBreakPreview" showRuler="0">
      <selection activeCell="AT1" sqref="AT1:BB1"/>
      <rowBreaks count="1" manualBreakCount="1">
        <brk id="31" max="55" man="1"/>
      </rowBreaks>
      <pageMargins left="0.39370078740157483" right="0.39370078740157483" top="0.31496062992125984" bottom="0.19685039370078741" header="0.39370078740157483" footer="0.39370078740157483"/>
      <printOptions horizontalCentered="1"/>
      <pageSetup paperSize="9" scale="89" orientation="landscape" errors="blank" r:id="rId2"/>
      <headerFooter alignWithMargins="0"/>
    </customSheetView>
    <customSheetView guid="{777DFF65-A274-44C2-85B6-2D5C6BB81042}" scale="75" showPageBreaks="1" zeroValues="0" view="pageBreakPreview" showRuler="0">
      <selection activeCell="AT1" sqref="AT1:BB1"/>
      <rowBreaks count="1" manualBreakCount="1">
        <brk id="31" max="55" man="1"/>
      </rowBreaks>
      <pageMargins left="0.39370078740157483" right="0.39370078740157483" top="0.31496062992125984" bottom="0.19685039370078741" header="0.39370078740157483" footer="0.39370078740157483"/>
      <printOptions horizontalCentered="1"/>
      <pageSetup paperSize="9" scale="89" orientation="landscape" errors="blank" r:id="rId3"/>
      <headerFooter alignWithMargins="0"/>
    </customSheetView>
    <customSheetView guid="{5936F667-61F4-4656-AF66-4F7DBB59A1CD}" scale="75" showPageBreaks="1" zeroValues="0" printArea="1" view="pageBreakPreview" showRuler="0">
      <selection activeCell="AT1" sqref="AT1:BB1"/>
      <rowBreaks count="1" manualBreakCount="1">
        <brk id="31" max="55" man="1"/>
      </rowBreaks>
      <pageMargins left="0.39370078740157483" right="0.39370078740157483" top="0.31496062992125984" bottom="0.19685039370078741" header="0.39370078740157483" footer="0.39370078740157483"/>
      <printOptions horizontalCentered="1"/>
      <pageSetup paperSize="9" scale="89" orientation="landscape" errors="blank" r:id="rId4"/>
      <headerFooter alignWithMargins="0"/>
    </customSheetView>
  </customSheetViews>
  <mergeCells count="244">
    <mergeCell ref="AT1:BB1"/>
    <mergeCell ref="A2:BC2"/>
    <mergeCell ref="A3:R3"/>
    <mergeCell ref="S3:AE3"/>
    <mergeCell ref="AF3:AM3"/>
    <mergeCell ref="AN3:BC3"/>
    <mergeCell ref="A4:G4"/>
    <mergeCell ref="H4:R4"/>
    <mergeCell ref="S4:Z4"/>
    <mergeCell ref="AA4:AJ4"/>
    <mergeCell ref="AK4:AS4"/>
    <mergeCell ref="AT4:BC4"/>
    <mergeCell ref="A5:R5"/>
    <mergeCell ref="S5:AE5"/>
    <mergeCell ref="AF5:AM5"/>
    <mergeCell ref="AN5:BC5"/>
    <mergeCell ref="S6:Y6"/>
    <mergeCell ref="Z6:AF6"/>
    <mergeCell ref="AG6:AM6"/>
    <mergeCell ref="AN6:AT6"/>
    <mergeCell ref="Q7:R7"/>
    <mergeCell ref="Q8:R8"/>
    <mergeCell ref="A9:F9"/>
    <mergeCell ref="G9:K9"/>
    <mergeCell ref="L9:R9"/>
    <mergeCell ref="AU9:AW9"/>
    <mergeCell ref="AX9:AZ9"/>
    <mergeCell ref="BA9:BC9"/>
    <mergeCell ref="A10:F10"/>
    <mergeCell ref="G10:K10"/>
    <mergeCell ref="L10:R10"/>
    <mergeCell ref="AU10:AW10"/>
    <mergeCell ref="AX10:AZ10"/>
    <mergeCell ref="BA10:BC10"/>
    <mergeCell ref="A11:F11"/>
    <mergeCell ref="G11:K11"/>
    <mergeCell ref="L11:R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F19"/>
    <mergeCell ref="G19:K19"/>
    <mergeCell ref="L19:R19"/>
    <mergeCell ref="AU19:AW19"/>
    <mergeCell ref="AX19:AZ19"/>
    <mergeCell ref="BA19:BC19"/>
    <mergeCell ref="A20:F20"/>
    <mergeCell ref="G20:K20"/>
    <mergeCell ref="L20:R20"/>
    <mergeCell ref="AU20:AW20"/>
    <mergeCell ref="AX20:AZ20"/>
    <mergeCell ref="BA20:BC20"/>
    <mergeCell ref="A21:F21"/>
    <mergeCell ref="G21:K21"/>
    <mergeCell ref="L21:R21"/>
    <mergeCell ref="AU21:AW21"/>
    <mergeCell ref="AX21:AZ21"/>
    <mergeCell ref="BA21:BC21"/>
    <mergeCell ref="A22:F22"/>
    <mergeCell ref="G22:K22"/>
    <mergeCell ref="L22:R22"/>
    <mergeCell ref="AU22:AW22"/>
    <mergeCell ref="AX22:AZ22"/>
    <mergeCell ref="BA22:BC22"/>
    <mergeCell ref="A23:R23"/>
    <mergeCell ref="AU23:AW23"/>
    <mergeCell ref="AX23:AZ23"/>
    <mergeCell ref="BA23:BC23"/>
    <mergeCell ref="A24:AT24"/>
    <mergeCell ref="AU24:BC24"/>
    <mergeCell ref="A25:BD25"/>
    <mergeCell ref="A26:BD26"/>
    <mergeCell ref="A27:BD27"/>
    <mergeCell ref="A28:BD28"/>
    <mergeCell ref="A29:BD29"/>
    <mergeCell ref="A30:BD30"/>
    <mergeCell ref="A31:BD31"/>
    <mergeCell ref="A32:AW32"/>
    <mergeCell ref="A33:BC33"/>
    <mergeCell ref="A34:R34"/>
    <mergeCell ref="S34:AE34"/>
    <mergeCell ref="AF34:AM34"/>
    <mergeCell ref="AN34:BC34"/>
    <mergeCell ref="A35:G35"/>
    <mergeCell ref="H35:R35"/>
    <mergeCell ref="S35:Z35"/>
    <mergeCell ref="AA35:AJ35"/>
    <mergeCell ref="AK35:AS35"/>
    <mergeCell ref="AT35:BC35"/>
    <mergeCell ref="A36:R36"/>
    <mergeCell ref="S36:AE36"/>
    <mergeCell ref="AF36:AM36"/>
    <mergeCell ref="AN36:BC36"/>
    <mergeCell ref="S37:Y37"/>
    <mergeCell ref="Z37:AF37"/>
    <mergeCell ref="AG37:AM37"/>
    <mergeCell ref="AN37:AT37"/>
    <mergeCell ref="Q38:R38"/>
    <mergeCell ref="Q39:R39"/>
    <mergeCell ref="A40:F40"/>
    <mergeCell ref="G40:K40"/>
    <mergeCell ref="L40:R40"/>
    <mergeCell ref="AU40:AW40"/>
    <mergeCell ref="AX40:AZ40"/>
    <mergeCell ref="BA40:BC40"/>
    <mergeCell ref="A41:F41"/>
    <mergeCell ref="G41:K41"/>
    <mergeCell ref="L41:R41"/>
    <mergeCell ref="AU41:AW41"/>
    <mergeCell ref="AX41:AZ41"/>
    <mergeCell ref="BA41:BC41"/>
    <mergeCell ref="A42:F42"/>
    <mergeCell ref="G42:K42"/>
    <mergeCell ref="L42:R42"/>
    <mergeCell ref="AU42:AW42"/>
    <mergeCell ref="AX42:AZ42"/>
    <mergeCell ref="BA42:BC42"/>
    <mergeCell ref="A43:F43"/>
    <mergeCell ref="G43:K43"/>
    <mergeCell ref="L43:R43"/>
    <mergeCell ref="A44:F44"/>
    <mergeCell ref="G44:K44"/>
    <mergeCell ref="L44:R44"/>
    <mergeCell ref="AU44:AW44"/>
    <mergeCell ref="AX44:AZ44"/>
    <mergeCell ref="BA44:BC44"/>
    <mergeCell ref="A45:F45"/>
    <mergeCell ref="G45:K45"/>
    <mergeCell ref="L45:R45"/>
    <mergeCell ref="AU45:AW45"/>
    <mergeCell ref="AX45:AZ45"/>
    <mergeCell ref="BA45:BC45"/>
    <mergeCell ref="A46:F46"/>
    <mergeCell ref="G46:K46"/>
    <mergeCell ref="L46:R46"/>
    <mergeCell ref="AU46:AW46"/>
    <mergeCell ref="AX46:AZ46"/>
    <mergeCell ref="BA46:BC46"/>
    <mergeCell ref="A47:F47"/>
    <mergeCell ref="G47:K47"/>
    <mergeCell ref="L47:R47"/>
    <mergeCell ref="AU47:AW47"/>
    <mergeCell ref="AX47:AZ47"/>
    <mergeCell ref="BA47:BC47"/>
    <mergeCell ref="A48:F48"/>
    <mergeCell ref="G48:K48"/>
    <mergeCell ref="L48:R48"/>
    <mergeCell ref="AU48:AW48"/>
    <mergeCell ref="AX48:AZ48"/>
    <mergeCell ref="BA48:BC48"/>
    <mergeCell ref="A49:F49"/>
    <mergeCell ref="G49:K49"/>
    <mergeCell ref="L49:R49"/>
    <mergeCell ref="AU49:AW49"/>
    <mergeCell ref="AX49:AZ49"/>
    <mergeCell ref="BA49:BC49"/>
    <mergeCell ref="A50:F50"/>
    <mergeCell ref="G50:K50"/>
    <mergeCell ref="L50:R50"/>
    <mergeCell ref="AU50:AW50"/>
    <mergeCell ref="AX50:AZ50"/>
    <mergeCell ref="BA50:BC50"/>
    <mergeCell ref="A51:F51"/>
    <mergeCell ref="G51:K51"/>
    <mergeCell ref="L51:R51"/>
    <mergeCell ref="AU51:AW51"/>
    <mergeCell ref="AX51:AZ51"/>
    <mergeCell ref="BA51:BC51"/>
    <mergeCell ref="A58:BD58"/>
    <mergeCell ref="A52:F52"/>
    <mergeCell ref="G52:K52"/>
    <mergeCell ref="L52:R52"/>
    <mergeCell ref="AU52:AW52"/>
    <mergeCell ref="AX52:AZ52"/>
    <mergeCell ref="BA52:BC52"/>
    <mergeCell ref="A53:F53"/>
    <mergeCell ref="G53:K53"/>
    <mergeCell ref="L53:R53"/>
    <mergeCell ref="AU53:AW53"/>
    <mergeCell ref="AX53:AZ53"/>
    <mergeCell ref="BA53:BC53"/>
    <mergeCell ref="A59:BD59"/>
    <mergeCell ref="A60:BD60"/>
    <mergeCell ref="A61:BD61"/>
    <mergeCell ref="A62:BD62"/>
    <mergeCell ref="A6:F8"/>
    <mergeCell ref="G6:K8"/>
    <mergeCell ref="L6:P8"/>
    <mergeCell ref="AU6:AW8"/>
    <mergeCell ref="AX6:AZ8"/>
    <mergeCell ref="BA6:BC8"/>
    <mergeCell ref="A37:F39"/>
    <mergeCell ref="G37:K39"/>
    <mergeCell ref="L37:P39"/>
    <mergeCell ref="AU37:AW39"/>
    <mergeCell ref="AX37:AZ39"/>
    <mergeCell ref="BA37:BC39"/>
    <mergeCell ref="A54:R54"/>
    <mergeCell ref="AU54:AW54"/>
    <mergeCell ref="AX54:AZ54"/>
    <mergeCell ref="BA54:BC54"/>
    <mergeCell ref="A55:AT55"/>
    <mergeCell ref="AU55:BC55"/>
    <mergeCell ref="A56:BD56"/>
    <mergeCell ref="A57:BD57"/>
  </mergeCells>
  <phoneticPr fontId="23"/>
  <printOptions horizontalCentered="1"/>
  <pageMargins left="0.39370078740157483" right="0.39370078740157483" top="0.31496062992125984" bottom="0.19685039370078741" header="0.39370078740157483" footer="0.39370078740157483"/>
  <pageSetup paperSize="9" scale="89" orientation="landscape" errors="blank" r:id="rId5"/>
  <headerFooter alignWithMargins="0"/>
  <rowBreaks count="1" manualBreakCount="1">
    <brk id="31" max="55" man="1"/>
  </rowBreaks>
  <legacy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0DA9E-D64B-4145-8C92-BBAEED5B8C11}">
  <sheetPr>
    <tabColor theme="9" tint="-0.249977111117893"/>
  </sheetPr>
  <dimension ref="A1:BL34"/>
  <sheetViews>
    <sheetView workbookViewId="0">
      <selection activeCell="Q18" sqref="Q18:BA19"/>
    </sheetView>
  </sheetViews>
  <sheetFormatPr defaultColWidth="9" defaultRowHeight="14.4" x14ac:dyDescent="0.2"/>
  <cols>
    <col min="1" max="4" width="3.21875" style="10" customWidth="1"/>
    <col min="5" max="12" width="3.21875" style="11" customWidth="1"/>
    <col min="13" max="48" width="3.33203125" style="11" customWidth="1"/>
    <col min="49" max="51" width="3.21875" style="11" customWidth="1"/>
    <col min="52" max="52" width="3.6640625" style="11" customWidth="1"/>
    <col min="53" max="72" width="2.6640625" style="11" customWidth="1"/>
    <col min="73" max="256" width="9" style="11"/>
    <col min="257" max="268" width="3.21875" style="11" customWidth="1"/>
    <col min="269" max="304" width="3.33203125" style="11" customWidth="1"/>
    <col min="305" max="307" width="3.21875" style="11" customWidth="1"/>
    <col min="308" max="308" width="3.6640625" style="11" customWidth="1"/>
    <col min="309" max="328" width="2.6640625" style="11" customWidth="1"/>
    <col min="329" max="512" width="9" style="11"/>
    <col min="513" max="524" width="3.21875" style="11" customWidth="1"/>
    <col min="525" max="560" width="3.33203125" style="11" customWidth="1"/>
    <col min="561" max="563" width="3.21875" style="11" customWidth="1"/>
    <col min="564" max="564" width="3.6640625" style="11" customWidth="1"/>
    <col min="565" max="584" width="2.6640625" style="11" customWidth="1"/>
    <col min="585" max="768" width="9" style="11"/>
    <col min="769" max="780" width="3.21875" style="11" customWidth="1"/>
    <col min="781" max="816" width="3.33203125" style="11" customWidth="1"/>
    <col min="817" max="819" width="3.21875" style="11" customWidth="1"/>
    <col min="820" max="820" width="3.6640625" style="11" customWidth="1"/>
    <col min="821" max="840" width="2.6640625" style="11" customWidth="1"/>
    <col min="841" max="1024" width="9" style="11"/>
    <col min="1025" max="1036" width="3.21875" style="11" customWidth="1"/>
    <col min="1037" max="1072" width="3.33203125" style="11" customWidth="1"/>
    <col min="1073" max="1075" width="3.21875" style="11" customWidth="1"/>
    <col min="1076" max="1076" width="3.6640625" style="11" customWidth="1"/>
    <col min="1077" max="1096" width="2.6640625" style="11" customWidth="1"/>
    <col min="1097" max="1280" width="9" style="11"/>
    <col min="1281" max="1292" width="3.21875" style="11" customWidth="1"/>
    <col min="1293" max="1328" width="3.33203125" style="11" customWidth="1"/>
    <col min="1329" max="1331" width="3.21875" style="11" customWidth="1"/>
    <col min="1332" max="1332" width="3.6640625" style="11" customWidth="1"/>
    <col min="1333" max="1352" width="2.6640625" style="11" customWidth="1"/>
    <col min="1353" max="1536" width="9" style="11"/>
    <col min="1537" max="1548" width="3.21875" style="11" customWidth="1"/>
    <col min="1549" max="1584" width="3.33203125" style="11" customWidth="1"/>
    <col min="1585" max="1587" width="3.21875" style="11" customWidth="1"/>
    <col min="1588" max="1588" width="3.6640625" style="11" customWidth="1"/>
    <col min="1589" max="1608" width="2.6640625" style="11" customWidth="1"/>
    <col min="1609" max="1792" width="9" style="11"/>
    <col min="1793" max="1804" width="3.21875" style="11" customWidth="1"/>
    <col min="1805" max="1840" width="3.33203125" style="11" customWidth="1"/>
    <col min="1841" max="1843" width="3.21875" style="11" customWidth="1"/>
    <col min="1844" max="1844" width="3.6640625" style="11" customWidth="1"/>
    <col min="1845" max="1864" width="2.6640625" style="11" customWidth="1"/>
    <col min="1865" max="2048" width="9" style="11"/>
    <col min="2049" max="2060" width="3.21875" style="11" customWidth="1"/>
    <col min="2061" max="2096" width="3.33203125" style="11" customWidth="1"/>
    <col min="2097" max="2099" width="3.21875" style="11" customWidth="1"/>
    <col min="2100" max="2100" width="3.6640625" style="11" customWidth="1"/>
    <col min="2101" max="2120" width="2.6640625" style="11" customWidth="1"/>
    <col min="2121" max="2304" width="9" style="11"/>
    <col min="2305" max="2316" width="3.21875" style="11" customWidth="1"/>
    <col min="2317" max="2352" width="3.33203125" style="11" customWidth="1"/>
    <col min="2353" max="2355" width="3.21875" style="11" customWidth="1"/>
    <col min="2356" max="2356" width="3.6640625" style="11" customWidth="1"/>
    <col min="2357" max="2376" width="2.6640625" style="11" customWidth="1"/>
    <col min="2377" max="2560" width="9" style="11"/>
    <col min="2561" max="2572" width="3.21875" style="11" customWidth="1"/>
    <col min="2573" max="2608" width="3.33203125" style="11" customWidth="1"/>
    <col min="2609" max="2611" width="3.21875" style="11" customWidth="1"/>
    <col min="2612" max="2612" width="3.6640625" style="11" customWidth="1"/>
    <col min="2613" max="2632" width="2.6640625" style="11" customWidth="1"/>
    <col min="2633" max="2816" width="9" style="11"/>
    <col min="2817" max="2828" width="3.21875" style="11" customWidth="1"/>
    <col min="2829" max="2864" width="3.33203125" style="11" customWidth="1"/>
    <col min="2865" max="2867" width="3.21875" style="11" customWidth="1"/>
    <col min="2868" max="2868" width="3.6640625" style="11" customWidth="1"/>
    <col min="2869" max="2888" width="2.6640625" style="11" customWidth="1"/>
    <col min="2889" max="3072" width="9" style="11"/>
    <col min="3073" max="3084" width="3.21875" style="11" customWidth="1"/>
    <col min="3085" max="3120" width="3.33203125" style="11" customWidth="1"/>
    <col min="3121" max="3123" width="3.21875" style="11" customWidth="1"/>
    <col min="3124" max="3124" width="3.6640625" style="11" customWidth="1"/>
    <col min="3125" max="3144" width="2.6640625" style="11" customWidth="1"/>
    <col min="3145" max="3328" width="9" style="11"/>
    <col min="3329" max="3340" width="3.21875" style="11" customWidth="1"/>
    <col min="3341" max="3376" width="3.33203125" style="11" customWidth="1"/>
    <col min="3377" max="3379" width="3.21875" style="11" customWidth="1"/>
    <col min="3380" max="3380" width="3.6640625" style="11" customWidth="1"/>
    <col min="3381" max="3400" width="2.6640625" style="11" customWidth="1"/>
    <col min="3401" max="3584" width="9" style="11"/>
    <col min="3585" max="3596" width="3.21875" style="11" customWidth="1"/>
    <col min="3597" max="3632" width="3.33203125" style="11" customWidth="1"/>
    <col min="3633" max="3635" width="3.21875" style="11" customWidth="1"/>
    <col min="3636" max="3636" width="3.6640625" style="11" customWidth="1"/>
    <col min="3637" max="3656" width="2.6640625" style="11" customWidth="1"/>
    <col min="3657" max="3840" width="9" style="11"/>
    <col min="3841" max="3852" width="3.21875" style="11" customWidth="1"/>
    <col min="3853" max="3888" width="3.33203125" style="11" customWidth="1"/>
    <col min="3889" max="3891" width="3.21875" style="11" customWidth="1"/>
    <col min="3892" max="3892" width="3.6640625" style="11" customWidth="1"/>
    <col min="3893" max="3912" width="2.6640625" style="11" customWidth="1"/>
    <col min="3913" max="4096" width="9" style="11"/>
    <col min="4097" max="4108" width="3.21875" style="11" customWidth="1"/>
    <col min="4109" max="4144" width="3.33203125" style="11" customWidth="1"/>
    <col min="4145" max="4147" width="3.21875" style="11" customWidth="1"/>
    <col min="4148" max="4148" width="3.6640625" style="11" customWidth="1"/>
    <col min="4149" max="4168" width="2.6640625" style="11" customWidth="1"/>
    <col min="4169" max="4352" width="9" style="11"/>
    <col min="4353" max="4364" width="3.21875" style="11" customWidth="1"/>
    <col min="4365" max="4400" width="3.33203125" style="11" customWidth="1"/>
    <col min="4401" max="4403" width="3.21875" style="11" customWidth="1"/>
    <col min="4404" max="4404" width="3.6640625" style="11" customWidth="1"/>
    <col min="4405" max="4424" width="2.6640625" style="11" customWidth="1"/>
    <col min="4425" max="4608" width="9" style="11"/>
    <col min="4609" max="4620" width="3.21875" style="11" customWidth="1"/>
    <col min="4621" max="4656" width="3.33203125" style="11" customWidth="1"/>
    <col min="4657" max="4659" width="3.21875" style="11" customWidth="1"/>
    <col min="4660" max="4660" width="3.6640625" style="11" customWidth="1"/>
    <col min="4661" max="4680" width="2.6640625" style="11" customWidth="1"/>
    <col min="4681" max="4864" width="9" style="11"/>
    <col min="4865" max="4876" width="3.21875" style="11" customWidth="1"/>
    <col min="4877" max="4912" width="3.33203125" style="11" customWidth="1"/>
    <col min="4913" max="4915" width="3.21875" style="11" customWidth="1"/>
    <col min="4916" max="4916" width="3.6640625" style="11" customWidth="1"/>
    <col min="4917" max="4936" width="2.6640625" style="11" customWidth="1"/>
    <col min="4937" max="5120" width="9" style="11"/>
    <col min="5121" max="5132" width="3.21875" style="11" customWidth="1"/>
    <col min="5133" max="5168" width="3.33203125" style="11" customWidth="1"/>
    <col min="5169" max="5171" width="3.21875" style="11" customWidth="1"/>
    <col min="5172" max="5172" width="3.6640625" style="11" customWidth="1"/>
    <col min="5173" max="5192" width="2.6640625" style="11" customWidth="1"/>
    <col min="5193" max="5376" width="9" style="11"/>
    <col min="5377" max="5388" width="3.21875" style="11" customWidth="1"/>
    <col min="5389" max="5424" width="3.33203125" style="11" customWidth="1"/>
    <col min="5425" max="5427" width="3.21875" style="11" customWidth="1"/>
    <col min="5428" max="5428" width="3.6640625" style="11" customWidth="1"/>
    <col min="5429" max="5448" width="2.6640625" style="11" customWidth="1"/>
    <col min="5449" max="5632" width="9" style="11"/>
    <col min="5633" max="5644" width="3.21875" style="11" customWidth="1"/>
    <col min="5645" max="5680" width="3.33203125" style="11" customWidth="1"/>
    <col min="5681" max="5683" width="3.21875" style="11" customWidth="1"/>
    <col min="5684" max="5684" width="3.6640625" style="11" customWidth="1"/>
    <col min="5685" max="5704" width="2.6640625" style="11" customWidth="1"/>
    <col min="5705" max="5888" width="9" style="11"/>
    <col min="5889" max="5900" width="3.21875" style="11" customWidth="1"/>
    <col min="5901" max="5936" width="3.33203125" style="11" customWidth="1"/>
    <col min="5937" max="5939" width="3.21875" style="11" customWidth="1"/>
    <col min="5940" max="5940" width="3.6640625" style="11" customWidth="1"/>
    <col min="5941" max="5960" width="2.6640625" style="11" customWidth="1"/>
    <col min="5961" max="6144" width="9" style="11"/>
    <col min="6145" max="6156" width="3.21875" style="11" customWidth="1"/>
    <col min="6157" max="6192" width="3.33203125" style="11" customWidth="1"/>
    <col min="6193" max="6195" width="3.21875" style="11" customWidth="1"/>
    <col min="6196" max="6196" width="3.6640625" style="11" customWidth="1"/>
    <col min="6197" max="6216" width="2.6640625" style="11" customWidth="1"/>
    <col min="6217" max="6400" width="9" style="11"/>
    <col min="6401" max="6412" width="3.21875" style="11" customWidth="1"/>
    <col min="6413" max="6448" width="3.33203125" style="11" customWidth="1"/>
    <col min="6449" max="6451" width="3.21875" style="11" customWidth="1"/>
    <col min="6452" max="6452" width="3.6640625" style="11" customWidth="1"/>
    <col min="6453" max="6472" width="2.6640625" style="11" customWidth="1"/>
    <col min="6473" max="6656" width="9" style="11"/>
    <col min="6657" max="6668" width="3.21875" style="11" customWidth="1"/>
    <col min="6669" max="6704" width="3.33203125" style="11" customWidth="1"/>
    <col min="6705" max="6707" width="3.21875" style="11" customWidth="1"/>
    <col min="6708" max="6708" width="3.6640625" style="11" customWidth="1"/>
    <col min="6709" max="6728" width="2.6640625" style="11" customWidth="1"/>
    <col min="6729" max="6912" width="9" style="11"/>
    <col min="6913" max="6924" width="3.21875" style="11" customWidth="1"/>
    <col min="6925" max="6960" width="3.33203125" style="11" customWidth="1"/>
    <col min="6961" max="6963" width="3.21875" style="11" customWidth="1"/>
    <col min="6964" max="6964" width="3.6640625" style="11" customWidth="1"/>
    <col min="6965" max="6984" width="2.6640625" style="11" customWidth="1"/>
    <col min="6985" max="7168" width="9" style="11"/>
    <col min="7169" max="7180" width="3.21875" style="11" customWidth="1"/>
    <col min="7181" max="7216" width="3.33203125" style="11" customWidth="1"/>
    <col min="7217" max="7219" width="3.21875" style="11" customWidth="1"/>
    <col min="7220" max="7220" width="3.6640625" style="11" customWidth="1"/>
    <col min="7221" max="7240" width="2.6640625" style="11" customWidth="1"/>
    <col min="7241" max="7424" width="9" style="11"/>
    <col min="7425" max="7436" width="3.21875" style="11" customWidth="1"/>
    <col min="7437" max="7472" width="3.33203125" style="11" customWidth="1"/>
    <col min="7473" max="7475" width="3.21875" style="11" customWidth="1"/>
    <col min="7476" max="7476" width="3.6640625" style="11" customWidth="1"/>
    <col min="7477" max="7496" width="2.6640625" style="11" customWidth="1"/>
    <col min="7497" max="7680" width="9" style="11"/>
    <col min="7681" max="7692" width="3.21875" style="11" customWidth="1"/>
    <col min="7693" max="7728" width="3.33203125" style="11" customWidth="1"/>
    <col min="7729" max="7731" width="3.21875" style="11" customWidth="1"/>
    <col min="7732" max="7732" width="3.6640625" style="11" customWidth="1"/>
    <col min="7733" max="7752" width="2.6640625" style="11" customWidth="1"/>
    <col min="7753" max="7936" width="9" style="11"/>
    <col min="7937" max="7948" width="3.21875" style="11" customWidth="1"/>
    <col min="7949" max="7984" width="3.33203125" style="11" customWidth="1"/>
    <col min="7985" max="7987" width="3.21875" style="11" customWidth="1"/>
    <col min="7988" max="7988" width="3.6640625" style="11" customWidth="1"/>
    <col min="7989" max="8008" width="2.6640625" style="11" customWidth="1"/>
    <col min="8009" max="8192" width="9" style="11"/>
    <col min="8193" max="8204" width="3.21875" style="11" customWidth="1"/>
    <col min="8205" max="8240" width="3.33203125" style="11" customWidth="1"/>
    <col min="8241" max="8243" width="3.21875" style="11" customWidth="1"/>
    <col min="8244" max="8244" width="3.6640625" style="11" customWidth="1"/>
    <col min="8245" max="8264" width="2.6640625" style="11" customWidth="1"/>
    <col min="8265" max="8448" width="9" style="11"/>
    <col min="8449" max="8460" width="3.21875" style="11" customWidth="1"/>
    <col min="8461" max="8496" width="3.33203125" style="11" customWidth="1"/>
    <col min="8497" max="8499" width="3.21875" style="11" customWidth="1"/>
    <col min="8500" max="8500" width="3.6640625" style="11" customWidth="1"/>
    <col min="8501" max="8520" width="2.6640625" style="11" customWidth="1"/>
    <col min="8521" max="8704" width="9" style="11"/>
    <col min="8705" max="8716" width="3.21875" style="11" customWidth="1"/>
    <col min="8717" max="8752" width="3.33203125" style="11" customWidth="1"/>
    <col min="8753" max="8755" width="3.21875" style="11" customWidth="1"/>
    <col min="8756" max="8756" width="3.6640625" style="11" customWidth="1"/>
    <col min="8757" max="8776" width="2.6640625" style="11" customWidth="1"/>
    <col min="8777" max="8960" width="9" style="11"/>
    <col min="8961" max="8972" width="3.21875" style="11" customWidth="1"/>
    <col min="8973" max="9008" width="3.33203125" style="11" customWidth="1"/>
    <col min="9009" max="9011" width="3.21875" style="11" customWidth="1"/>
    <col min="9012" max="9012" width="3.6640625" style="11" customWidth="1"/>
    <col min="9013" max="9032" width="2.6640625" style="11" customWidth="1"/>
    <col min="9033" max="9216" width="9" style="11"/>
    <col min="9217" max="9228" width="3.21875" style="11" customWidth="1"/>
    <col min="9229" max="9264" width="3.33203125" style="11" customWidth="1"/>
    <col min="9265" max="9267" width="3.21875" style="11" customWidth="1"/>
    <col min="9268" max="9268" width="3.6640625" style="11" customWidth="1"/>
    <col min="9269" max="9288" width="2.6640625" style="11" customWidth="1"/>
    <col min="9289" max="9472" width="9" style="11"/>
    <col min="9473" max="9484" width="3.21875" style="11" customWidth="1"/>
    <col min="9485" max="9520" width="3.33203125" style="11" customWidth="1"/>
    <col min="9521" max="9523" width="3.21875" style="11" customWidth="1"/>
    <col min="9524" max="9524" width="3.6640625" style="11" customWidth="1"/>
    <col min="9525" max="9544" width="2.6640625" style="11" customWidth="1"/>
    <col min="9545" max="9728" width="9" style="11"/>
    <col min="9729" max="9740" width="3.21875" style="11" customWidth="1"/>
    <col min="9741" max="9776" width="3.33203125" style="11" customWidth="1"/>
    <col min="9777" max="9779" width="3.21875" style="11" customWidth="1"/>
    <col min="9780" max="9780" width="3.6640625" style="11" customWidth="1"/>
    <col min="9781" max="9800" width="2.6640625" style="11" customWidth="1"/>
    <col min="9801" max="9984" width="9" style="11"/>
    <col min="9985" max="9996" width="3.21875" style="11" customWidth="1"/>
    <col min="9997" max="10032" width="3.33203125" style="11" customWidth="1"/>
    <col min="10033" max="10035" width="3.21875" style="11" customWidth="1"/>
    <col min="10036" max="10036" width="3.6640625" style="11" customWidth="1"/>
    <col min="10037" max="10056" width="2.6640625" style="11" customWidth="1"/>
    <col min="10057" max="10240" width="9" style="11"/>
    <col min="10241" max="10252" width="3.21875" style="11" customWidth="1"/>
    <col min="10253" max="10288" width="3.33203125" style="11" customWidth="1"/>
    <col min="10289" max="10291" width="3.21875" style="11" customWidth="1"/>
    <col min="10292" max="10292" width="3.6640625" style="11" customWidth="1"/>
    <col min="10293" max="10312" width="2.6640625" style="11" customWidth="1"/>
    <col min="10313" max="10496" width="9" style="11"/>
    <col min="10497" max="10508" width="3.21875" style="11" customWidth="1"/>
    <col min="10509" max="10544" width="3.33203125" style="11" customWidth="1"/>
    <col min="10545" max="10547" width="3.21875" style="11" customWidth="1"/>
    <col min="10548" max="10548" width="3.6640625" style="11" customWidth="1"/>
    <col min="10549" max="10568" width="2.6640625" style="11" customWidth="1"/>
    <col min="10569" max="10752" width="9" style="11"/>
    <col min="10753" max="10764" width="3.21875" style="11" customWidth="1"/>
    <col min="10765" max="10800" width="3.33203125" style="11" customWidth="1"/>
    <col min="10801" max="10803" width="3.21875" style="11" customWidth="1"/>
    <col min="10804" max="10804" width="3.6640625" style="11" customWidth="1"/>
    <col min="10805" max="10824" width="2.6640625" style="11" customWidth="1"/>
    <col min="10825" max="11008" width="9" style="11"/>
    <col min="11009" max="11020" width="3.21875" style="11" customWidth="1"/>
    <col min="11021" max="11056" width="3.33203125" style="11" customWidth="1"/>
    <col min="11057" max="11059" width="3.21875" style="11" customWidth="1"/>
    <col min="11060" max="11060" width="3.6640625" style="11" customWidth="1"/>
    <col min="11061" max="11080" width="2.6640625" style="11" customWidth="1"/>
    <col min="11081" max="11264" width="9" style="11"/>
    <col min="11265" max="11276" width="3.21875" style="11" customWidth="1"/>
    <col min="11277" max="11312" width="3.33203125" style="11" customWidth="1"/>
    <col min="11313" max="11315" width="3.21875" style="11" customWidth="1"/>
    <col min="11316" max="11316" width="3.6640625" style="11" customWidth="1"/>
    <col min="11317" max="11336" width="2.6640625" style="11" customWidth="1"/>
    <col min="11337" max="11520" width="9" style="11"/>
    <col min="11521" max="11532" width="3.21875" style="11" customWidth="1"/>
    <col min="11533" max="11568" width="3.33203125" style="11" customWidth="1"/>
    <col min="11569" max="11571" width="3.21875" style="11" customWidth="1"/>
    <col min="11572" max="11572" width="3.6640625" style="11" customWidth="1"/>
    <col min="11573" max="11592" width="2.6640625" style="11" customWidth="1"/>
    <col min="11593" max="11776" width="9" style="11"/>
    <col min="11777" max="11788" width="3.21875" style="11" customWidth="1"/>
    <col min="11789" max="11824" width="3.33203125" style="11" customWidth="1"/>
    <col min="11825" max="11827" width="3.21875" style="11" customWidth="1"/>
    <col min="11828" max="11828" width="3.6640625" style="11" customWidth="1"/>
    <col min="11829" max="11848" width="2.6640625" style="11" customWidth="1"/>
    <col min="11849" max="12032" width="9" style="11"/>
    <col min="12033" max="12044" width="3.21875" style="11" customWidth="1"/>
    <col min="12045" max="12080" width="3.33203125" style="11" customWidth="1"/>
    <col min="12081" max="12083" width="3.21875" style="11" customWidth="1"/>
    <col min="12084" max="12084" width="3.6640625" style="11" customWidth="1"/>
    <col min="12085" max="12104" width="2.6640625" style="11" customWidth="1"/>
    <col min="12105" max="12288" width="9" style="11"/>
    <col min="12289" max="12300" width="3.21875" style="11" customWidth="1"/>
    <col min="12301" max="12336" width="3.33203125" style="11" customWidth="1"/>
    <col min="12337" max="12339" width="3.21875" style="11" customWidth="1"/>
    <col min="12340" max="12340" width="3.6640625" style="11" customWidth="1"/>
    <col min="12341" max="12360" width="2.6640625" style="11" customWidth="1"/>
    <col min="12361" max="12544" width="9" style="11"/>
    <col min="12545" max="12556" width="3.21875" style="11" customWidth="1"/>
    <col min="12557" max="12592" width="3.33203125" style="11" customWidth="1"/>
    <col min="12593" max="12595" width="3.21875" style="11" customWidth="1"/>
    <col min="12596" max="12596" width="3.6640625" style="11" customWidth="1"/>
    <col min="12597" max="12616" width="2.6640625" style="11" customWidth="1"/>
    <col min="12617" max="12800" width="9" style="11"/>
    <col min="12801" max="12812" width="3.21875" style="11" customWidth="1"/>
    <col min="12813" max="12848" width="3.33203125" style="11" customWidth="1"/>
    <col min="12849" max="12851" width="3.21875" style="11" customWidth="1"/>
    <col min="12852" max="12852" width="3.6640625" style="11" customWidth="1"/>
    <col min="12853" max="12872" width="2.6640625" style="11" customWidth="1"/>
    <col min="12873" max="13056" width="9" style="11"/>
    <col min="13057" max="13068" width="3.21875" style="11" customWidth="1"/>
    <col min="13069" max="13104" width="3.33203125" style="11" customWidth="1"/>
    <col min="13105" max="13107" width="3.21875" style="11" customWidth="1"/>
    <col min="13108" max="13108" width="3.6640625" style="11" customWidth="1"/>
    <col min="13109" max="13128" width="2.6640625" style="11" customWidth="1"/>
    <col min="13129" max="13312" width="9" style="11"/>
    <col min="13313" max="13324" width="3.21875" style="11" customWidth="1"/>
    <col min="13325" max="13360" width="3.33203125" style="11" customWidth="1"/>
    <col min="13361" max="13363" width="3.21875" style="11" customWidth="1"/>
    <col min="13364" max="13364" width="3.6640625" style="11" customWidth="1"/>
    <col min="13365" max="13384" width="2.6640625" style="11" customWidth="1"/>
    <col min="13385" max="13568" width="9" style="11"/>
    <col min="13569" max="13580" width="3.21875" style="11" customWidth="1"/>
    <col min="13581" max="13616" width="3.33203125" style="11" customWidth="1"/>
    <col min="13617" max="13619" width="3.21875" style="11" customWidth="1"/>
    <col min="13620" max="13620" width="3.6640625" style="11" customWidth="1"/>
    <col min="13621" max="13640" width="2.6640625" style="11" customWidth="1"/>
    <col min="13641" max="13824" width="9" style="11"/>
    <col min="13825" max="13836" width="3.21875" style="11" customWidth="1"/>
    <col min="13837" max="13872" width="3.33203125" style="11" customWidth="1"/>
    <col min="13873" max="13875" width="3.21875" style="11" customWidth="1"/>
    <col min="13876" max="13876" width="3.6640625" style="11" customWidth="1"/>
    <col min="13877" max="13896" width="2.6640625" style="11" customWidth="1"/>
    <col min="13897" max="14080" width="9" style="11"/>
    <col min="14081" max="14092" width="3.21875" style="11" customWidth="1"/>
    <col min="14093" max="14128" width="3.33203125" style="11" customWidth="1"/>
    <col min="14129" max="14131" width="3.21875" style="11" customWidth="1"/>
    <col min="14132" max="14132" width="3.6640625" style="11" customWidth="1"/>
    <col min="14133" max="14152" width="2.6640625" style="11" customWidth="1"/>
    <col min="14153" max="14336" width="9" style="11"/>
    <col min="14337" max="14348" width="3.21875" style="11" customWidth="1"/>
    <col min="14349" max="14384" width="3.33203125" style="11" customWidth="1"/>
    <col min="14385" max="14387" width="3.21875" style="11" customWidth="1"/>
    <col min="14388" max="14388" width="3.6640625" style="11" customWidth="1"/>
    <col min="14389" max="14408" width="2.6640625" style="11" customWidth="1"/>
    <col min="14409" max="14592" width="9" style="11"/>
    <col min="14593" max="14604" width="3.21875" style="11" customWidth="1"/>
    <col min="14605" max="14640" width="3.33203125" style="11" customWidth="1"/>
    <col min="14641" max="14643" width="3.21875" style="11" customWidth="1"/>
    <col min="14644" max="14644" width="3.6640625" style="11" customWidth="1"/>
    <col min="14645" max="14664" width="2.6640625" style="11" customWidth="1"/>
    <col min="14665" max="14848" width="9" style="11"/>
    <col min="14849" max="14860" width="3.21875" style="11" customWidth="1"/>
    <col min="14861" max="14896" width="3.33203125" style="11" customWidth="1"/>
    <col min="14897" max="14899" width="3.21875" style="11" customWidth="1"/>
    <col min="14900" max="14900" width="3.6640625" style="11" customWidth="1"/>
    <col min="14901" max="14920" width="2.6640625" style="11" customWidth="1"/>
    <col min="14921" max="15104" width="9" style="11"/>
    <col min="15105" max="15116" width="3.21875" style="11" customWidth="1"/>
    <col min="15117" max="15152" width="3.33203125" style="11" customWidth="1"/>
    <col min="15153" max="15155" width="3.21875" style="11" customWidth="1"/>
    <col min="15156" max="15156" width="3.6640625" style="11" customWidth="1"/>
    <col min="15157" max="15176" width="2.6640625" style="11" customWidth="1"/>
    <col min="15177" max="15360" width="9" style="11"/>
    <col min="15361" max="15372" width="3.21875" style="11" customWidth="1"/>
    <col min="15373" max="15408" width="3.33203125" style="11" customWidth="1"/>
    <col min="15409" max="15411" width="3.21875" style="11" customWidth="1"/>
    <col min="15412" max="15412" width="3.6640625" style="11" customWidth="1"/>
    <col min="15413" max="15432" width="2.6640625" style="11" customWidth="1"/>
    <col min="15433" max="15616" width="9" style="11"/>
    <col min="15617" max="15628" width="3.21875" style="11" customWidth="1"/>
    <col min="15629" max="15664" width="3.33203125" style="11" customWidth="1"/>
    <col min="15665" max="15667" width="3.21875" style="11" customWidth="1"/>
    <col min="15668" max="15668" width="3.6640625" style="11" customWidth="1"/>
    <col min="15669" max="15688" width="2.6640625" style="11" customWidth="1"/>
    <col min="15689" max="15872" width="9" style="11"/>
    <col min="15873" max="15884" width="3.21875" style="11" customWidth="1"/>
    <col min="15885" max="15920" width="3.33203125" style="11" customWidth="1"/>
    <col min="15921" max="15923" width="3.21875" style="11" customWidth="1"/>
    <col min="15924" max="15924" width="3.6640625" style="11" customWidth="1"/>
    <col min="15925" max="15944" width="2.6640625" style="11" customWidth="1"/>
    <col min="15945" max="16128" width="9" style="11"/>
    <col min="16129" max="16140" width="3.21875" style="11" customWidth="1"/>
    <col min="16141" max="16176" width="3.33203125" style="11" customWidth="1"/>
    <col min="16177" max="16179" width="3.21875" style="11" customWidth="1"/>
    <col min="16180" max="16180" width="3.6640625" style="11" customWidth="1"/>
    <col min="16181" max="16200" width="2.6640625" style="11" customWidth="1"/>
    <col min="16201" max="16384" width="9" style="11"/>
  </cols>
  <sheetData>
    <row r="1" spans="1:64" x14ac:dyDescent="0.2">
      <c r="A1" s="11" t="s">
        <v>577</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row>
    <row r="2" spans="1:64" ht="16.2" x14ac:dyDescent="0.2">
      <c r="A2" s="877" t="s">
        <v>578</v>
      </c>
      <c r="B2" s="877"/>
      <c r="C2" s="877"/>
      <c r="D2" s="877"/>
      <c r="E2" s="877"/>
      <c r="F2" s="877"/>
      <c r="G2" s="877"/>
      <c r="H2" s="877"/>
      <c r="I2" s="877"/>
      <c r="J2" s="877"/>
      <c r="K2" s="877"/>
      <c r="L2" s="877"/>
      <c r="M2" s="877"/>
      <c r="N2" s="877"/>
      <c r="O2" s="877"/>
      <c r="P2" s="877"/>
      <c r="Q2" s="877"/>
      <c r="R2" s="877"/>
      <c r="S2" s="877"/>
      <c r="T2" s="877"/>
      <c r="U2" s="877"/>
      <c r="V2" s="877"/>
      <c r="W2" s="877"/>
      <c r="X2" s="877"/>
      <c r="Y2" s="877"/>
      <c r="Z2" s="877"/>
      <c r="AA2" s="877"/>
      <c r="AB2" s="877"/>
      <c r="AC2" s="877"/>
      <c r="AD2" s="877"/>
      <c r="AE2" s="877"/>
      <c r="AF2" s="877"/>
      <c r="AG2" s="877"/>
      <c r="AH2" s="877"/>
      <c r="AI2" s="877"/>
      <c r="AJ2" s="877"/>
      <c r="AK2" s="877"/>
      <c r="AL2" s="877"/>
      <c r="AM2" s="877"/>
      <c r="AN2" s="877"/>
      <c r="AO2" s="877"/>
      <c r="AP2" s="877"/>
      <c r="AQ2" s="877"/>
      <c r="AR2" s="877"/>
      <c r="AS2" s="877"/>
      <c r="AT2" s="877"/>
      <c r="AU2" s="877"/>
      <c r="AV2" s="877"/>
      <c r="AW2" s="877"/>
      <c r="AX2" s="877"/>
      <c r="AY2" s="877"/>
      <c r="AZ2" s="877"/>
      <c r="BA2" s="877"/>
      <c r="BB2" s="330"/>
      <c r="BC2" s="330"/>
      <c r="BD2" s="330"/>
      <c r="BE2" s="330"/>
    </row>
    <row r="3" spans="1:64" s="331" customFormat="1" ht="13.8" thickBot="1" x14ac:dyDescent="0.25"/>
    <row r="4" spans="1:64" s="331" customFormat="1" ht="13.8" thickBot="1" x14ac:dyDescent="0.25">
      <c r="A4" s="878" t="s">
        <v>579</v>
      </c>
      <c r="B4" s="879"/>
      <c r="C4" s="879"/>
      <c r="D4" s="879"/>
      <c r="E4" s="879"/>
      <c r="F4" s="879"/>
      <c r="G4" s="879"/>
      <c r="H4" s="879"/>
      <c r="I4" s="879"/>
      <c r="J4" s="879"/>
      <c r="K4" s="879"/>
      <c r="L4" s="880"/>
      <c r="M4" s="881" t="s">
        <v>580</v>
      </c>
      <c r="N4" s="879"/>
      <c r="O4" s="879"/>
      <c r="P4" s="879"/>
      <c r="Q4" s="879"/>
      <c r="R4" s="879"/>
      <c r="S4" s="879"/>
      <c r="T4" s="879"/>
      <c r="U4" s="879"/>
      <c r="V4" s="879"/>
      <c r="W4" s="879"/>
      <c r="X4" s="879"/>
      <c r="Y4" s="879"/>
      <c r="Z4" s="879"/>
      <c r="AA4" s="879"/>
      <c r="AB4" s="882"/>
      <c r="AC4" s="883" t="s">
        <v>581</v>
      </c>
      <c r="AD4" s="884"/>
      <c r="AE4" s="884"/>
      <c r="AF4" s="884"/>
      <c r="AG4" s="884"/>
      <c r="AH4" s="884"/>
      <c r="AI4" s="884"/>
      <c r="AJ4" s="884"/>
      <c r="AK4" s="885" t="s">
        <v>582</v>
      </c>
      <c r="AL4" s="886"/>
      <c r="AM4" s="886"/>
      <c r="AN4" s="886"/>
      <c r="AO4" s="886"/>
      <c r="AP4" s="886"/>
      <c r="AQ4" s="886"/>
      <c r="AR4" s="886"/>
      <c r="AS4" s="886"/>
      <c r="AT4" s="886"/>
      <c r="AU4" s="886"/>
      <c r="AV4" s="886"/>
      <c r="AW4" s="886"/>
      <c r="AX4" s="886"/>
      <c r="AY4" s="886"/>
      <c r="AZ4" s="887"/>
    </row>
    <row r="5" spans="1:64" s="331" customFormat="1" ht="13.8" thickBot="1" x14ac:dyDescent="0.25">
      <c r="A5" s="888" t="s">
        <v>583</v>
      </c>
      <c r="B5" s="889"/>
      <c r="C5" s="889"/>
      <c r="D5" s="889"/>
      <c r="E5" s="889"/>
      <c r="F5" s="889"/>
      <c r="G5" s="889"/>
      <c r="H5" s="889"/>
      <c r="I5" s="889"/>
      <c r="J5" s="889"/>
      <c r="K5" s="889"/>
      <c r="L5" s="889"/>
      <c r="M5" s="889"/>
      <c r="N5" s="889"/>
      <c r="O5" s="889"/>
      <c r="P5" s="889"/>
      <c r="Q5" s="889"/>
      <c r="R5" s="889"/>
      <c r="S5" s="889"/>
      <c r="T5" s="889"/>
      <c r="U5" s="889"/>
      <c r="V5" s="889"/>
      <c r="W5" s="889"/>
      <c r="X5" s="889"/>
      <c r="Y5" s="889"/>
      <c r="Z5" s="889"/>
      <c r="AA5" s="889"/>
      <c r="AB5" s="889"/>
      <c r="AC5" s="889"/>
      <c r="AD5" s="889"/>
      <c r="AE5" s="889"/>
      <c r="AF5" s="889"/>
      <c r="AG5" s="889"/>
      <c r="AH5" s="889"/>
      <c r="AI5" s="889"/>
      <c r="AJ5" s="889"/>
      <c r="AK5" s="889"/>
      <c r="AL5" s="889"/>
      <c r="AM5" s="889"/>
      <c r="AN5" s="889"/>
      <c r="AO5" s="889"/>
      <c r="AP5" s="889"/>
      <c r="AQ5" s="889"/>
      <c r="AR5" s="889"/>
      <c r="AS5" s="889"/>
      <c r="AT5" s="889"/>
      <c r="AU5" s="889"/>
      <c r="AV5" s="889"/>
      <c r="AW5" s="886"/>
      <c r="AX5" s="886"/>
      <c r="AY5" s="886"/>
      <c r="AZ5" s="887"/>
      <c r="BA5" s="332"/>
      <c r="BB5" s="332"/>
      <c r="BC5" s="332"/>
      <c r="BD5" s="332"/>
      <c r="BE5" s="332"/>
    </row>
    <row r="6" spans="1:64" s="331" customFormat="1" ht="21" customHeight="1" x14ac:dyDescent="0.2">
      <c r="A6" s="333"/>
      <c r="B6" s="334"/>
      <c r="C6" s="334"/>
      <c r="D6" s="334"/>
      <c r="E6" s="334"/>
      <c r="F6" s="334"/>
      <c r="G6" s="334"/>
      <c r="H6" s="334"/>
      <c r="I6" s="334"/>
      <c r="J6" s="334"/>
      <c r="K6" s="334"/>
      <c r="L6" s="335"/>
      <c r="M6" s="898" t="s">
        <v>584</v>
      </c>
      <c r="N6" s="898"/>
      <c r="O6" s="898"/>
      <c r="P6" s="898" t="s">
        <v>585</v>
      </c>
      <c r="Q6" s="898"/>
      <c r="R6" s="898"/>
      <c r="S6" s="898" t="s">
        <v>586</v>
      </c>
      <c r="T6" s="898"/>
      <c r="U6" s="898"/>
      <c r="V6" s="898" t="s">
        <v>587</v>
      </c>
      <c r="W6" s="898"/>
      <c r="X6" s="898"/>
      <c r="Y6" s="898" t="s">
        <v>588</v>
      </c>
      <c r="Z6" s="898"/>
      <c r="AA6" s="898"/>
      <c r="AB6" s="898" t="s">
        <v>589</v>
      </c>
      <c r="AC6" s="898"/>
      <c r="AD6" s="898"/>
      <c r="AE6" s="898" t="s">
        <v>590</v>
      </c>
      <c r="AF6" s="898"/>
      <c r="AG6" s="898"/>
      <c r="AH6" s="898" t="s">
        <v>591</v>
      </c>
      <c r="AI6" s="898"/>
      <c r="AJ6" s="898"/>
      <c r="AK6" s="898" t="s">
        <v>592</v>
      </c>
      <c r="AL6" s="898"/>
      <c r="AM6" s="898"/>
      <c r="AN6" s="898" t="s">
        <v>593</v>
      </c>
      <c r="AO6" s="898"/>
      <c r="AP6" s="898"/>
      <c r="AQ6" s="898" t="s">
        <v>594</v>
      </c>
      <c r="AR6" s="898"/>
      <c r="AS6" s="898"/>
      <c r="AT6" s="898" t="s">
        <v>595</v>
      </c>
      <c r="AU6" s="898"/>
      <c r="AV6" s="899"/>
      <c r="AW6" s="890" t="s">
        <v>596</v>
      </c>
      <c r="AX6" s="891"/>
      <c r="AY6" s="891"/>
      <c r="AZ6" s="892"/>
      <c r="BA6" s="332"/>
      <c r="BB6" s="332"/>
      <c r="BC6" s="332"/>
      <c r="BD6" s="332"/>
      <c r="BE6" s="332"/>
    </row>
    <row r="7" spans="1:64" s="331" customFormat="1" ht="21" customHeight="1" x14ac:dyDescent="0.2">
      <c r="A7" s="893" t="s">
        <v>597</v>
      </c>
      <c r="B7" s="894"/>
      <c r="C7" s="894"/>
      <c r="D7" s="894"/>
      <c r="E7" s="894"/>
      <c r="F7" s="894"/>
      <c r="G7" s="894"/>
      <c r="H7" s="894"/>
      <c r="I7" s="894"/>
      <c r="J7" s="894"/>
      <c r="K7" s="894"/>
      <c r="L7" s="895"/>
      <c r="M7" s="896">
        <v>22</v>
      </c>
      <c r="N7" s="897"/>
      <c r="O7" s="335" t="s">
        <v>598</v>
      </c>
      <c r="P7" s="896">
        <v>23</v>
      </c>
      <c r="Q7" s="897"/>
      <c r="R7" s="335" t="s">
        <v>598</v>
      </c>
      <c r="S7" s="896">
        <v>22</v>
      </c>
      <c r="T7" s="897"/>
      <c r="U7" s="335" t="s">
        <v>598</v>
      </c>
      <c r="V7" s="896">
        <v>23</v>
      </c>
      <c r="W7" s="897"/>
      <c r="X7" s="335" t="s">
        <v>598</v>
      </c>
      <c r="Y7" s="896">
        <v>23</v>
      </c>
      <c r="Z7" s="897"/>
      <c r="AA7" s="335" t="s">
        <v>598</v>
      </c>
      <c r="AB7" s="896">
        <v>22</v>
      </c>
      <c r="AC7" s="897"/>
      <c r="AD7" s="335" t="s">
        <v>598</v>
      </c>
      <c r="AE7" s="896">
        <v>23</v>
      </c>
      <c r="AF7" s="897"/>
      <c r="AG7" s="335" t="s">
        <v>598</v>
      </c>
      <c r="AH7" s="896">
        <v>22</v>
      </c>
      <c r="AI7" s="897"/>
      <c r="AJ7" s="335" t="s">
        <v>598</v>
      </c>
      <c r="AK7" s="896">
        <v>23</v>
      </c>
      <c r="AL7" s="897"/>
      <c r="AM7" s="335" t="s">
        <v>598</v>
      </c>
      <c r="AN7" s="896">
        <v>23</v>
      </c>
      <c r="AO7" s="897"/>
      <c r="AP7" s="335" t="s">
        <v>598</v>
      </c>
      <c r="AQ7" s="896">
        <v>20</v>
      </c>
      <c r="AR7" s="897"/>
      <c r="AS7" s="335" t="s">
        <v>598</v>
      </c>
      <c r="AT7" s="896">
        <v>23</v>
      </c>
      <c r="AU7" s="897"/>
      <c r="AV7" s="334" t="s">
        <v>598</v>
      </c>
      <c r="AW7" s="900">
        <f t="shared" ref="AW7:AW12" si="0">M7+P7+S7+V7+Y7+AB7+AE7+AH7+AK7+AN7+AQ7+AT7</f>
        <v>269</v>
      </c>
      <c r="AX7" s="897"/>
      <c r="AY7" s="897"/>
      <c r="AZ7" s="336" t="s">
        <v>598</v>
      </c>
      <c r="BA7" s="332"/>
      <c r="BB7" s="332"/>
      <c r="BC7" s="332"/>
      <c r="BD7" s="332"/>
      <c r="BE7" s="332"/>
    </row>
    <row r="8" spans="1:64" s="331" customFormat="1" ht="21" customHeight="1" x14ac:dyDescent="0.2">
      <c r="A8" s="901" t="s">
        <v>599</v>
      </c>
      <c r="B8" s="902"/>
      <c r="C8" s="902"/>
      <c r="D8" s="902"/>
      <c r="E8" s="902"/>
      <c r="F8" s="902"/>
      <c r="G8" s="902"/>
      <c r="H8" s="902"/>
      <c r="I8" s="902"/>
      <c r="J8" s="902"/>
      <c r="K8" s="902"/>
      <c r="L8" s="903"/>
      <c r="M8" s="904">
        <v>483</v>
      </c>
      <c r="N8" s="905"/>
      <c r="O8" s="337" t="s">
        <v>600</v>
      </c>
      <c r="P8" s="904">
        <v>536</v>
      </c>
      <c r="Q8" s="905"/>
      <c r="R8" s="337" t="s">
        <v>600</v>
      </c>
      <c r="S8" s="904">
        <v>507</v>
      </c>
      <c r="T8" s="905"/>
      <c r="U8" s="337" t="s">
        <v>600</v>
      </c>
      <c r="V8" s="904">
        <v>540</v>
      </c>
      <c r="W8" s="905"/>
      <c r="X8" s="337" t="s">
        <v>600</v>
      </c>
      <c r="Y8" s="904">
        <v>542</v>
      </c>
      <c r="Z8" s="905"/>
      <c r="AA8" s="337" t="s">
        <v>600</v>
      </c>
      <c r="AB8" s="904">
        <v>509</v>
      </c>
      <c r="AC8" s="905"/>
      <c r="AD8" s="337" t="s">
        <v>600</v>
      </c>
      <c r="AE8" s="904">
        <v>508</v>
      </c>
      <c r="AF8" s="905"/>
      <c r="AG8" s="337" t="s">
        <v>600</v>
      </c>
      <c r="AH8" s="904">
        <v>468</v>
      </c>
      <c r="AI8" s="905"/>
      <c r="AJ8" s="337" t="s">
        <v>600</v>
      </c>
      <c r="AK8" s="904">
        <v>474</v>
      </c>
      <c r="AL8" s="905"/>
      <c r="AM8" s="337" t="s">
        <v>600</v>
      </c>
      <c r="AN8" s="904">
        <v>482</v>
      </c>
      <c r="AO8" s="905"/>
      <c r="AP8" s="337" t="s">
        <v>600</v>
      </c>
      <c r="AQ8" s="904">
        <v>427</v>
      </c>
      <c r="AR8" s="905"/>
      <c r="AS8" s="337" t="s">
        <v>600</v>
      </c>
      <c r="AT8" s="904">
        <v>535</v>
      </c>
      <c r="AU8" s="905"/>
      <c r="AV8" s="338" t="s">
        <v>600</v>
      </c>
      <c r="AW8" s="906">
        <f t="shared" si="0"/>
        <v>6011</v>
      </c>
      <c r="AX8" s="905"/>
      <c r="AY8" s="905"/>
      <c r="AZ8" s="339" t="s">
        <v>600</v>
      </c>
      <c r="BA8" s="332"/>
      <c r="BB8" s="332"/>
      <c r="BC8" s="332"/>
      <c r="BD8" s="332"/>
      <c r="BE8" s="332"/>
    </row>
    <row r="9" spans="1:64" s="331" customFormat="1" ht="21.75" customHeight="1" x14ac:dyDescent="0.2">
      <c r="A9" s="907" t="s">
        <v>601</v>
      </c>
      <c r="B9" s="908"/>
      <c r="C9" s="908"/>
      <c r="D9" s="911" t="s">
        <v>602</v>
      </c>
      <c r="E9" s="911"/>
      <c r="F9" s="911"/>
      <c r="G9" s="911"/>
      <c r="H9" s="911"/>
      <c r="I9" s="911"/>
      <c r="J9" s="911"/>
      <c r="K9" s="911"/>
      <c r="L9" s="911"/>
      <c r="M9" s="896">
        <v>0</v>
      </c>
      <c r="N9" s="897"/>
      <c r="O9" s="340" t="s">
        <v>600</v>
      </c>
      <c r="P9" s="896"/>
      <c r="Q9" s="897"/>
      <c r="R9" s="340" t="s">
        <v>600</v>
      </c>
      <c r="S9" s="896"/>
      <c r="T9" s="897"/>
      <c r="U9" s="340" t="s">
        <v>600</v>
      </c>
      <c r="V9" s="896"/>
      <c r="W9" s="897"/>
      <c r="X9" s="340" t="s">
        <v>600</v>
      </c>
      <c r="Y9" s="896"/>
      <c r="Z9" s="897"/>
      <c r="AA9" s="340" t="s">
        <v>600</v>
      </c>
      <c r="AB9" s="896"/>
      <c r="AC9" s="897"/>
      <c r="AD9" s="340" t="s">
        <v>600</v>
      </c>
      <c r="AE9" s="896"/>
      <c r="AF9" s="897"/>
      <c r="AG9" s="340" t="s">
        <v>600</v>
      </c>
      <c r="AH9" s="896"/>
      <c r="AI9" s="897"/>
      <c r="AJ9" s="340" t="s">
        <v>600</v>
      </c>
      <c r="AK9" s="896"/>
      <c r="AL9" s="897"/>
      <c r="AM9" s="340" t="s">
        <v>600</v>
      </c>
      <c r="AN9" s="896"/>
      <c r="AO9" s="897"/>
      <c r="AP9" s="340" t="s">
        <v>600</v>
      </c>
      <c r="AQ9" s="896"/>
      <c r="AR9" s="897"/>
      <c r="AS9" s="340" t="s">
        <v>600</v>
      </c>
      <c r="AT9" s="896"/>
      <c r="AU9" s="897"/>
      <c r="AV9" s="341" t="s">
        <v>600</v>
      </c>
      <c r="AW9" s="900">
        <f t="shared" si="0"/>
        <v>0</v>
      </c>
      <c r="AX9" s="897"/>
      <c r="AY9" s="897"/>
      <c r="AZ9" s="342" t="s">
        <v>600</v>
      </c>
      <c r="BA9" s="332"/>
      <c r="BB9" s="332"/>
      <c r="BC9" s="332"/>
      <c r="BD9" s="332"/>
      <c r="BE9" s="332"/>
    </row>
    <row r="10" spans="1:64" s="331" customFormat="1" ht="21.75" customHeight="1" x14ac:dyDescent="0.2">
      <c r="A10" s="909"/>
      <c r="B10" s="910"/>
      <c r="C10" s="910"/>
      <c r="D10" s="911" t="s">
        <v>603</v>
      </c>
      <c r="E10" s="911"/>
      <c r="F10" s="911"/>
      <c r="G10" s="911"/>
      <c r="H10" s="911"/>
      <c r="I10" s="911"/>
      <c r="J10" s="911"/>
      <c r="K10" s="911"/>
      <c r="L10" s="911"/>
      <c r="M10" s="896">
        <v>440</v>
      </c>
      <c r="N10" s="912"/>
      <c r="O10" s="343" t="s">
        <v>600</v>
      </c>
      <c r="P10" s="913">
        <v>460</v>
      </c>
      <c r="Q10" s="891"/>
      <c r="R10" s="343" t="s">
        <v>600</v>
      </c>
      <c r="S10" s="913">
        <v>440</v>
      </c>
      <c r="T10" s="891"/>
      <c r="U10" s="343" t="s">
        <v>600</v>
      </c>
      <c r="V10" s="913">
        <v>460</v>
      </c>
      <c r="W10" s="891"/>
      <c r="X10" s="343" t="s">
        <v>600</v>
      </c>
      <c r="Y10" s="913">
        <v>460</v>
      </c>
      <c r="Z10" s="891"/>
      <c r="AA10" s="343" t="s">
        <v>600</v>
      </c>
      <c r="AB10" s="913">
        <v>440</v>
      </c>
      <c r="AC10" s="891"/>
      <c r="AD10" s="343" t="s">
        <v>600</v>
      </c>
      <c r="AE10" s="913">
        <v>460</v>
      </c>
      <c r="AF10" s="891"/>
      <c r="AG10" s="343" t="s">
        <v>600</v>
      </c>
      <c r="AH10" s="913">
        <v>440</v>
      </c>
      <c r="AI10" s="891"/>
      <c r="AJ10" s="343" t="s">
        <v>600</v>
      </c>
      <c r="AK10" s="913">
        <v>460</v>
      </c>
      <c r="AL10" s="891"/>
      <c r="AM10" s="343" t="s">
        <v>600</v>
      </c>
      <c r="AN10" s="913">
        <v>460</v>
      </c>
      <c r="AO10" s="891"/>
      <c r="AP10" s="343" t="s">
        <v>600</v>
      </c>
      <c r="AQ10" s="913">
        <v>400</v>
      </c>
      <c r="AR10" s="891"/>
      <c r="AS10" s="343" t="s">
        <v>600</v>
      </c>
      <c r="AT10" s="913">
        <v>460</v>
      </c>
      <c r="AU10" s="891"/>
      <c r="AV10" s="344" t="s">
        <v>600</v>
      </c>
      <c r="AW10" s="890">
        <f t="shared" si="0"/>
        <v>5380</v>
      </c>
      <c r="AX10" s="891"/>
      <c r="AY10" s="891"/>
      <c r="AZ10" s="345" t="s">
        <v>600</v>
      </c>
      <c r="BA10" s="332"/>
      <c r="BB10" s="332"/>
      <c r="BC10" s="332"/>
      <c r="BD10" s="332"/>
      <c r="BE10" s="332"/>
    </row>
    <row r="11" spans="1:64" s="331" customFormat="1" ht="21" customHeight="1" x14ac:dyDescent="0.2">
      <c r="A11" s="920" t="s">
        <v>604</v>
      </c>
      <c r="B11" s="921"/>
      <c r="C11" s="921"/>
      <c r="D11" s="921"/>
      <c r="E11" s="921"/>
      <c r="F11" s="921"/>
      <c r="G11" s="921"/>
      <c r="H11" s="921"/>
      <c r="I11" s="921"/>
      <c r="J11" s="921"/>
      <c r="K11" s="921"/>
      <c r="L11" s="921"/>
      <c r="M11" s="896">
        <f>M8-M9</f>
        <v>483</v>
      </c>
      <c r="N11" s="897"/>
      <c r="O11" s="340" t="s">
        <v>600</v>
      </c>
      <c r="P11" s="896">
        <f>P8-P9</f>
        <v>536</v>
      </c>
      <c r="Q11" s="897"/>
      <c r="R11" s="340" t="s">
        <v>600</v>
      </c>
      <c r="S11" s="896">
        <f>S8-S9</f>
        <v>507</v>
      </c>
      <c r="T11" s="897"/>
      <c r="U11" s="340" t="s">
        <v>600</v>
      </c>
      <c r="V11" s="896">
        <f>V8-V9</f>
        <v>540</v>
      </c>
      <c r="W11" s="897"/>
      <c r="X11" s="340" t="s">
        <v>600</v>
      </c>
      <c r="Y11" s="896">
        <f>Y8-Y9</f>
        <v>542</v>
      </c>
      <c r="Z11" s="897"/>
      <c r="AA11" s="340" t="s">
        <v>600</v>
      </c>
      <c r="AB11" s="896">
        <f>AB8-AB9</f>
        <v>509</v>
      </c>
      <c r="AC11" s="897"/>
      <c r="AD11" s="340" t="s">
        <v>600</v>
      </c>
      <c r="AE11" s="896">
        <f>AE8-AE9</f>
        <v>508</v>
      </c>
      <c r="AF11" s="897"/>
      <c r="AG11" s="340" t="s">
        <v>600</v>
      </c>
      <c r="AH11" s="896">
        <f>AH8-AH9</f>
        <v>468</v>
      </c>
      <c r="AI11" s="897"/>
      <c r="AJ11" s="340" t="s">
        <v>600</v>
      </c>
      <c r="AK11" s="896">
        <f>AK8-AK9</f>
        <v>474</v>
      </c>
      <c r="AL11" s="897"/>
      <c r="AM11" s="340" t="s">
        <v>600</v>
      </c>
      <c r="AN11" s="896">
        <f>AN8-AN9</f>
        <v>482</v>
      </c>
      <c r="AO11" s="897"/>
      <c r="AP11" s="340" t="s">
        <v>600</v>
      </c>
      <c r="AQ11" s="896">
        <f>AQ8-AQ9</f>
        <v>427</v>
      </c>
      <c r="AR11" s="897"/>
      <c r="AS11" s="340" t="s">
        <v>600</v>
      </c>
      <c r="AT11" s="896">
        <f>AT8-AT9</f>
        <v>535</v>
      </c>
      <c r="AU11" s="897"/>
      <c r="AV11" s="341" t="s">
        <v>600</v>
      </c>
      <c r="AW11" s="900">
        <f t="shared" si="0"/>
        <v>6011</v>
      </c>
      <c r="AX11" s="897"/>
      <c r="AY11" s="897"/>
      <c r="AZ11" s="342" t="s">
        <v>600</v>
      </c>
      <c r="BA11" s="332"/>
      <c r="BB11" s="332"/>
      <c r="BC11" s="332"/>
      <c r="BD11" s="332"/>
      <c r="BE11" s="332"/>
    </row>
    <row r="12" spans="1:64" s="331" customFormat="1" ht="13.8" thickBot="1" x14ac:dyDescent="0.25">
      <c r="A12" s="917" t="s">
        <v>605</v>
      </c>
      <c r="B12" s="918"/>
      <c r="C12" s="918"/>
      <c r="D12" s="918"/>
      <c r="E12" s="918"/>
      <c r="F12" s="918"/>
      <c r="G12" s="918"/>
      <c r="H12" s="918"/>
      <c r="I12" s="918"/>
      <c r="J12" s="918"/>
      <c r="K12" s="918"/>
      <c r="L12" s="919"/>
      <c r="M12" s="914">
        <v>0</v>
      </c>
      <c r="N12" s="915"/>
      <c r="O12" s="346" t="s">
        <v>600</v>
      </c>
      <c r="P12" s="914">
        <v>0</v>
      </c>
      <c r="Q12" s="915"/>
      <c r="R12" s="346" t="s">
        <v>600</v>
      </c>
      <c r="S12" s="914">
        <v>0</v>
      </c>
      <c r="T12" s="915"/>
      <c r="U12" s="346" t="s">
        <v>600</v>
      </c>
      <c r="V12" s="914">
        <v>0</v>
      </c>
      <c r="W12" s="915"/>
      <c r="X12" s="346" t="s">
        <v>600</v>
      </c>
      <c r="Y12" s="914">
        <v>0</v>
      </c>
      <c r="Z12" s="915"/>
      <c r="AA12" s="346" t="s">
        <v>600</v>
      </c>
      <c r="AB12" s="914">
        <v>0</v>
      </c>
      <c r="AC12" s="915"/>
      <c r="AD12" s="346" t="s">
        <v>600</v>
      </c>
      <c r="AE12" s="914">
        <v>0</v>
      </c>
      <c r="AF12" s="915"/>
      <c r="AG12" s="346" t="s">
        <v>600</v>
      </c>
      <c r="AH12" s="914">
        <v>0</v>
      </c>
      <c r="AI12" s="915"/>
      <c r="AJ12" s="346" t="s">
        <v>600</v>
      </c>
      <c r="AK12" s="914">
        <v>0</v>
      </c>
      <c r="AL12" s="915"/>
      <c r="AM12" s="346" t="s">
        <v>600</v>
      </c>
      <c r="AN12" s="914">
        <v>0</v>
      </c>
      <c r="AO12" s="915"/>
      <c r="AP12" s="346" t="s">
        <v>600</v>
      </c>
      <c r="AQ12" s="914">
        <v>0</v>
      </c>
      <c r="AR12" s="915"/>
      <c r="AS12" s="346" t="s">
        <v>600</v>
      </c>
      <c r="AT12" s="914">
        <v>0</v>
      </c>
      <c r="AU12" s="915"/>
      <c r="AV12" s="347" t="s">
        <v>600</v>
      </c>
      <c r="AW12" s="916">
        <f t="shared" si="0"/>
        <v>0</v>
      </c>
      <c r="AX12" s="915"/>
      <c r="AY12" s="915"/>
      <c r="AZ12" s="348" t="s">
        <v>600</v>
      </c>
      <c r="BA12" s="332"/>
      <c r="BB12" s="332"/>
      <c r="BC12" s="332"/>
      <c r="BD12" s="332"/>
      <c r="BE12" s="332"/>
    </row>
    <row r="13" spans="1:64" s="331" customFormat="1" ht="21" customHeight="1" x14ac:dyDescent="0.2">
      <c r="A13" s="331" t="s">
        <v>606</v>
      </c>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c r="BD13" s="332"/>
      <c r="BE13" s="332"/>
    </row>
    <row r="14" spans="1:64" s="331" customFormat="1" ht="16.2" x14ac:dyDescent="0.2">
      <c r="A14" s="349" t="s">
        <v>607</v>
      </c>
      <c r="B14" s="334"/>
      <c r="C14" s="334"/>
      <c r="D14" s="334"/>
      <c r="E14" s="334"/>
      <c r="F14" s="334"/>
      <c r="G14" s="334"/>
      <c r="H14" s="334"/>
      <c r="I14" s="335"/>
      <c r="J14" s="350" t="s">
        <v>608</v>
      </c>
      <c r="K14" s="937">
        <f>AW7</f>
        <v>269</v>
      </c>
      <c r="L14" s="937"/>
      <c r="M14" s="937"/>
      <c r="N14" s="937"/>
      <c r="O14" s="351" t="s">
        <v>609</v>
      </c>
      <c r="P14" s="335" t="s">
        <v>598</v>
      </c>
      <c r="Q14" s="331" t="s">
        <v>610</v>
      </c>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row>
    <row r="15" spans="1:64" s="331" customFormat="1" ht="16.2" x14ac:dyDescent="0.2">
      <c r="A15" s="349" t="s">
        <v>611</v>
      </c>
      <c r="B15" s="334"/>
      <c r="C15" s="334"/>
      <c r="D15" s="334"/>
      <c r="E15" s="334"/>
      <c r="F15" s="334"/>
      <c r="G15" s="334"/>
      <c r="H15" s="334"/>
      <c r="I15" s="335"/>
      <c r="J15" s="350" t="s">
        <v>608</v>
      </c>
      <c r="K15" s="937">
        <f>AW8</f>
        <v>6011</v>
      </c>
      <c r="L15" s="937"/>
      <c r="M15" s="937"/>
      <c r="N15" s="937"/>
      <c r="O15" s="351" t="s">
        <v>609</v>
      </c>
      <c r="P15" s="335" t="s">
        <v>612</v>
      </c>
      <c r="Q15" s="352" t="s">
        <v>613</v>
      </c>
      <c r="R15" s="332"/>
      <c r="S15" s="332"/>
      <c r="T15" s="332"/>
      <c r="U15" s="332"/>
      <c r="V15" s="332"/>
      <c r="W15" s="332"/>
      <c r="X15" s="332"/>
      <c r="Y15" s="332"/>
      <c r="Z15" s="332"/>
      <c r="AA15" s="332"/>
      <c r="AB15" s="332"/>
      <c r="AC15" s="332"/>
      <c r="AD15" s="332"/>
      <c r="AE15" s="332"/>
      <c r="AF15" s="332"/>
      <c r="AG15" s="332"/>
      <c r="AH15" s="332"/>
      <c r="AI15" s="332"/>
      <c r="AJ15" s="352"/>
      <c r="AK15" s="332"/>
      <c r="AL15" s="332"/>
      <c r="AM15" s="332"/>
      <c r="AN15" s="332"/>
      <c r="AO15" s="332"/>
      <c r="AP15" s="332"/>
      <c r="AQ15" s="332"/>
      <c r="AR15" s="332"/>
      <c r="AS15" s="332"/>
      <c r="AT15" s="332"/>
      <c r="AU15" s="332"/>
      <c r="AV15" s="332"/>
      <c r="AW15" s="332"/>
      <c r="AX15" s="332"/>
      <c r="AY15" s="332"/>
      <c r="AZ15" s="332"/>
      <c r="BA15" s="332"/>
      <c r="BB15" s="332"/>
      <c r="BC15" s="332"/>
      <c r="BD15" s="332"/>
      <c r="BE15" s="332"/>
      <c r="BF15" s="332"/>
      <c r="BG15" s="332"/>
      <c r="BH15" s="332"/>
      <c r="BI15" s="332"/>
    </row>
    <row r="16" spans="1:64" s="331" customFormat="1" ht="16.2" x14ac:dyDescent="0.2">
      <c r="A16" s="349" t="s">
        <v>614</v>
      </c>
      <c r="B16" s="334"/>
      <c r="C16" s="334"/>
      <c r="D16" s="334"/>
      <c r="E16" s="334"/>
      <c r="F16" s="334"/>
      <c r="G16" s="334"/>
      <c r="H16" s="334"/>
      <c r="I16" s="335"/>
      <c r="J16" s="350" t="s">
        <v>608</v>
      </c>
      <c r="K16" s="938">
        <f>IF(ISERROR(AW11/K14),0,ROUNDUP(AW11/K14,1))</f>
        <v>22.400000000000002</v>
      </c>
      <c r="L16" s="938"/>
      <c r="M16" s="938"/>
      <c r="N16" s="938"/>
      <c r="O16" s="351" t="s">
        <v>609</v>
      </c>
      <c r="P16" s="335" t="s">
        <v>612</v>
      </c>
      <c r="Q16" s="352" t="s">
        <v>615</v>
      </c>
      <c r="R16" s="332"/>
      <c r="S16" s="332"/>
      <c r="T16" s="332"/>
      <c r="U16" s="332"/>
      <c r="V16" s="332"/>
      <c r="W16" s="332"/>
      <c r="X16" s="332"/>
      <c r="Y16" s="332"/>
      <c r="Z16" s="353"/>
      <c r="AA16" s="353"/>
      <c r="AD16" s="332"/>
      <c r="AE16" s="332"/>
      <c r="AF16" s="332"/>
      <c r="AG16" s="332"/>
      <c r="AH16" s="332"/>
      <c r="AI16" s="332"/>
      <c r="AJ16" s="352"/>
      <c r="AK16" s="332"/>
      <c r="AL16" s="332"/>
      <c r="AM16" s="332"/>
      <c r="AN16" s="332"/>
      <c r="AO16" s="332"/>
      <c r="AP16" s="332"/>
      <c r="AQ16" s="332"/>
      <c r="AR16" s="332"/>
      <c r="AS16" s="332"/>
      <c r="AT16" s="332"/>
      <c r="AU16" s="332"/>
      <c r="AV16" s="332"/>
      <c r="AW16" s="332"/>
      <c r="AX16" s="332"/>
      <c r="AY16" s="332"/>
      <c r="AZ16" s="332"/>
      <c r="BA16" s="332"/>
      <c r="BB16" s="332"/>
      <c r="BC16" s="332"/>
      <c r="BD16" s="332"/>
      <c r="BE16" s="332"/>
      <c r="BF16" s="332"/>
    </row>
    <row r="17" spans="1:57" s="331" customFormat="1" ht="16.2" x14ac:dyDescent="0.2">
      <c r="A17" s="922" t="s">
        <v>616</v>
      </c>
      <c r="B17" s="902"/>
      <c r="C17" s="902"/>
      <c r="D17" s="902"/>
      <c r="E17" s="902"/>
      <c r="F17" s="902"/>
      <c r="G17" s="902"/>
      <c r="H17" s="902"/>
      <c r="I17" s="903"/>
      <c r="J17" s="354" t="s">
        <v>608</v>
      </c>
      <c r="K17" s="928">
        <f>K16/10</f>
        <v>2.2400000000000002</v>
      </c>
      <c r="L17" s="928"/>
      <c r="M17" s="928"/>
      <c r="N17" s="928"/>
      <c r="O17" s="355" t="s">
        <v>609</v>
      </c>
      <c r="P17" s="356" t="s">
        <v>612</v>
      </c>
      <c r="Q17" s="939" t="s">
        <v>617</v>
      </c>
      <c r="R17" s="940"/>
      <c r="S17" s="940"/>
      <c r="T17" s="940"/>
      <c r="U17" s="940"/>
      <c r="V17" s="940"/>
      <c r="W17" s="940"/>
      <c r="X17" s="940"/>
      <c r="Y17" s="940"/>
      <c r="Z17" s="940"/>
      <c r="AA17" s="940"/>
      <c r="AB17" s="940"/>
      <c r="AC17" s="940"/>
      <c r="AD17" s="940"/>
      <c r="AE17" s="940"/>
      <c r="AF17" s="940"/>
      <c r="AG17" s="940"/>
      <c r="AH17" s="940"/>
      <c r="AI17" s="940"/>
      <c r="AJ17" s="940"/>
      <c r="BB17" s="332"/>
      <c r="BC17" s="332"/>
      <c r="BD17" s="332"/>
      <c r="BE17" s="332"/>
    </row>
    <row r="18" spans="1:57" s="331" customFormat="1" ht="24" customHeight="1" x14ac:dyDescent="0.2">
      <c r="A18" s="922" t="s">
        <v>618</v>
      </c>
      <c r="B18" s="902"/>
      <c r="C18" s="902"/>
      <c r="D18" s="902"/>
      <c r="E18" s="902"/>
      <c r="F18" s="902"/>
      <c r="G18" s="902"/>
      <c r="H18" s="902"/>
      <c r="I18" s="903"/>
      <c r="J18" s="926" t="s">
        <v>608</v>
      </c>
      <c r="K18" s="928">
        <f>K16/7.5</f>
        <v>2.9866666666666668</v>
      </c>
      <c r="L18" s="928"/>
      <c r="M18" s="928"/>
      <c r="N18" s="928"/>
      <c r="O18" s="930" t="s">
        <v>609</v>
      </c>
      <c r="P18" s="932" t="s">
        <v>612</v>
      </c>
      <c r="Q18" s="934" t="s">
        <v>619</v>
      </c>
      <c r="R18" s="935"/>
      <c r="S18" s="935"/>
      <c r="T18" s="935"/>
      <c r="U18" s="935"/>
      <c r="V18" s="935"/>
      <c r="W18" s="935"/>
      <c r="X18" s="935"/>
      <c r="Y18" s="935"/>
      <c r="Z18" s="935"/>
      <c r="AA18" s="935"/>
      <c r="AB18" s="935"/>
      <c r="AC18" s="935"/>
      <c r="AD18" s="935"/>
      <c r="AE18" s="935"/>
      <c r="AF18" s="935"/>
      <c r="AG18" s="935"/>
      <c r="AH18" s="935"/>
      <c r="AI18" s="935"/>
      <c r="AJ18" s="935"/>
      <c r="AK18" s="935"/>
      <c r="AL18" s="935"/>
      <c r="AM18" s="935"/>
      <c r="AN18" s="935"/>
      <c r="AO18" s="935"/>
      <c r="AP18" s="935"/>
      <c r="AQ18" s="935"/>
      <c r="AR18" s="935"/>
      <c r="AS18" s="935"/>
      <c r="AT18" s="935"/>
      <c r="AU18" s="935"/>
      <c r="AV18" s="935"/>
      <c r="AW18" s="935"/>
      <c r="AX18" s="935"/>
      <c r="AY18" s="935"/>
      <c r="AZ18" s="935"/>
      <c r="BA18" s="935"/>
      <c r="BB18" s="332"/>
      <c r="BC18" s="332"/>
      <c r="BD18" s="332"/>
      <c r="BE18" s="332"/>
    </row>
    <row r="19" spans="1:57" s="331" customFormat="1" ht="24" customHeight="1" x14ac:dyDescent="0.2">
      <c r="A19" s="923"/>
      <c r="B19" s="924"/>
      <c r="C19" s="924"/>
      <c r="D19" s="924"/>
      <c r="E19" s="924"/>
      <c r="F19" s="924"/>
      <c r="G19" s="924"/>
      <c r="H19" s="924"/>
      <c r="I19" s="925"/>
      <c r="J19" s="927"/>
      <c r="K19" s="929"/>
      <c r="L19" s="929"/>
      <c r="M19" s="929"/>
      <c r="N19" s="929"/>
      <c r="O19" s="931"/>
      <c r="P19" s="933"/>
      <c r="Q19" s="936"/>
      <c r="R19" s="935"/>
      <c r="S19" s="935"/>
      <c r="T19" s="935"/>
      <c r="U19" s="935"/>
      <c r="V19" s="935"/>
      <c r="W19" s="935"/>
      <c r="X19" s="935"/>
      <c r="Y19" s="935"/>
      <c r="Z19" s="935"/>
      <c r="AA19" s="935"/>
      <c r="AB19" s="935"/>
      <c r="AC19" s="935"/>
      <c r="AD19" s="935"/>
      <c r="AE19" s="935"/>
      <c r="AF19" s="935"/>
      <c r="AG19" s="935"/>
      <c r="AH19" s="935"/>
      <c r="AI19" s="935"/>
      <c r="AJ19" s="935"/>
      <c r="AK19" s="935"/>
      <c r="AL19" s="935"/>
      <c r="AM19" s="935"/>
      <c r="AN19" s="935"/>
      <c r="AO19" s="935"/>
      <c r="AP19" s="935"/>
      <c r="AQ19" s="935"/>
      <c r="AR19" s="935"/>
      <c r="AS19" s="935"/>
      <c r="AT19" s="935"/>
      <c r="AU19" s="935"/>
      <c r="AV19" s="935"/>
      <c r="AW19" s="935"/>
      <c r="AX19" s="935"/>
      <c r="AY19" s="935"/>
      <c r="AZ19" s="935"/>
      <c r="BA19" s="935"/>
      <c r="BB19" s="332"/>
      <c r="BC19" s="332"/>
      <c r="BD19" s="332"/>
      <c r="BE19" s="332"/>
    </row>
    <row r="20" spans="1:57" s="331" customFormat="1" ht="16.2" x14ac:dyDescent="0.2">
      <c r="A20" s="942" t="s">
        <v>620</v>
      </c>
      <c r="B20" s="894"/>
      <c r="C20" s="894"/>
      <c r="D20" s="894"/>
      <c r="E20" s="894"/>
      <c r="F20" s="894"/>
      <c r="G20" s="894"/>
      <c r="H20" s="894"/>
      <c r="I20" s="895"/>
      <c r="J20" s="350" t="s">
        <v>608</v>
      </c>
      <c r="K20" s="938">
        <f>AW12</f>
        <v>0</v>
      </c>
      <c r="L20" s="938"/>
      <c r="M20" s="938"/>
      <c r="N20" s="938"/>
      <c r="O20" s="351" t="s">
        <v>609</v>
      </c>
      <c r="P20" s="335" t="s">
        <v>612</v>
      </c>
      <c r="Q20" s="331" t="s">
        <v>621</v>
      </c>
      <c r="BB20" s="332"/>
      <c r="BC20" s="332"/>
      <c r="BD20" s="332"/>
      <c r="BE20" s="332"/>
    </row>
    <row r="21" spans="1:57" s="331" customFormat="1" ht="15.75" customHeight="1" x14ac:dyDescent="0.2">
      <c r="A21" s="922" t="s">
        <v>622</v>
      </c>
      <c r="B21" s="902"/>
      <c r="C21" s="902"/>
      <c r="D21" s="902"/>
      <c r="E21" s="902"/>
      <c r="F21" s="902"/>
      <c r="G21" s="902"/>
      <c r="H21" s="902"/>
      <c r="I21" s="903"/>
      <c r="J21" s="926" t="s">
        <v>608</v>
      </c>
      <c r="K21" s="928">
        <f>IF(ISERROR(AW10/K14),0,AW10/K14)</f>
        <v>20</v>
      </c>
      <c r="L21" s="928"/>
      <c r="M21" s="928"/>
      <c r="N21" s="928"/>
      <c r="O21" s="930" t="s">
        <v>609</v>
      </c>
      <c r="P21" s="932" t="s">
        <v>612</v>
      </c>
      <c r="Q21" s="934"/>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5"/>
      <c r="AV21" s="935"/>
      <c r="AW21" s="935"/>
      <c r="AX21" s="935"/>
      <c r="AY21" s="935"/>
      <c r="AZ21" s="935"/>
      <c r="BA21" s="935"/>
      <c r="BB21" s="332"/>
      <c r="BC21" s="332"/>
      <c r="BD21" s="332"/>
      <c r="BE21" s="332"/>
    </row>
    <row r="22" spans="1:57" s="331" customFormat="1" ht="15.75" customHeight="1" x14ac:dyDescent="0.2">
      <c r="A22" s="923"/>
      <c r="B22" s="924"/>
      <c r="C22" s="924"/>
      <c r="D22" s="924"/>
      <c r="E22" s="924"/>
      <c r="F22" s="924"/>
      <c r="G22" s="924"/>
      <c r="H22" s="924"/>
      <c r="I22" s="925"/>
      <c r="J22" s="927"/>
      <c r="K22" s="929"/>
      <c r="L22" s="929"/>
      <c r="M22" s="929"/>
      <c r="N22" s="929"/>
      <c r="O22" s="931"/>
      <c r="P22" s="933"/>
      <c r="Q22" s="936"/>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5"/>
      <c r="AY22" s="935"/>
      <c r="AZ22" s="935"/>
      <c r="BA22" s="935"/>
      <c r="BB22" s="332"/>
      <c r="BC22" s="332"/>
      <c r="BD22" s="332"/>
      <c r="BE22" s="332"/>
    </row>
    <row r="23" spans="1:57" s="331" customFormat="1" ht="16.2" x14ac:dyDescent="0.2">
      <c r="A23" s="11" t="s">
        <v>623</v>
      </c>
      <c r="J23" s="329"/>
      <c r="K23" s="357"/>
      <c r="L23" s="357"/>
      <c r="M23" s="357"/>
      <c r="N23" s="357"/>
      <c r="O23" s="329"/>
      <c r="P23" s="332"/>
      <c r="BB23" s="332"/>
      <c r="BC23" s="332"/>
      <c r="BD23" s="332"/>
      <c r="BE23" s="332"/>
    </row>
    <row r="24" spans="1:57" s="331" customFormat="1" ht="32.25" customHeight="1" x14ac:dyDescent="0.2">
      <c r="A24" s="941" t="s">
        <v>624</v>
      </c>
      <c r="B24" s="941"/>
      <c r="C24" s="941"/>
      <c r="D24" s="941"/>
      <c r="E24" s="941"/>
      <c r="F24" s="941"/>
      <c r="G24" s="941"/>
      <c r="H24" s="941"/>
      <c r="I24" s="941"/>
      <c r="J24" s="941"/>
      <c r="K24" s="941"/>
      <c r="L24" s="941"/>
      <c r="M24" s="941"/>
      <c r="N24" s="941"/>
      <c r="O24" s="941"/>
      <c r="P24" s="941"/>
      <c r="Q24" s="941"/>
      <c r="R24" s="941"/>
      <c r="S24" s="941"/>
      <c r="T24" s="941"/>
      <c r="U24" s="941"/>
      <c r="V24" s="941"/>
      <c r="W24" s="941"/>
      <c r="X24" s="941"/>
      <c r="Y24" s="941"/>
      <c r="Z24" s="941"/>
      <c r="AA24" s="941"/>
      <c r="AB24" s="941"/>
      <c r="AC24" s="941"/>
      <c r="AD24" s="941"/>
      <c r="AE24" s="941"/>
      <c r="AF24" s="941"/>
      <c r="AG24" s="941"/>
      <c r="AH24" s="941"/>
      <c r="AI24" s="941"/>
      <c r="AJ24" s="941"/>
      <c r="AK24" s="941"/>
      <c r="AL24" s="941"/>
      <c r="AM24" s="941"/>
      <c r="AN24" s="941"/>
      <c r="AO24" s="941"/>
      <c r="AP24" s="941"/>
      <c r="AQ24" s="941"/>
      <c r="AR24" s="941"/>
      <c r="AS24" s="941"/>
      <c r="AT24" s="941"/>
      <c r="AU24" s="941"/>
      <c r="AV24" s="941"/>
      <c r="AW24" s="941"/>
      <c r="AX24" s="941"/>
      <c r="AY24" s="941"/>
      <c r="AZ24" s="941"/>
      <c r="BA24" s="358"/>
      <c r="BB24" s="332"/>
      <c r="BC24" s="332"/>
      <c r="BD24" s="332"/>
      <c r="BE24" s="332"/>
    </row>
    <row r="25" spans="1:57" s="331" customFormat="1" ht="32.25" customHeight="1" x14ac:dyDescent="0.2">
      <c r="A25" s="941" t="s">
        <v>625</v>
      </c>
      <c r="B25" s="941"/>
      <c r="C25" s="941"/>
      <c r="D25" s="941"/>
      <c r="E25" s="941"/>
      <c r="F25" s="941"/>
      <c r="G25" s="941"/>
      <c r="H25" s="941"/>
      <c r="I25" s="941"/>
      <c r="J25" s="941"/>
      <c r="K25" s="941"/>
      <c r="L25" s="941"/>
      <c r="M25" s="941"/>
      <c r="N25" s="941"/>
      <c r="O25" s="941"/>
      <c r="P25" s="941"/>
      <c r="Q25" s="941"/>
      <c r="R25" s="941"/>
      <c r="S25" s="941"/>
      <c r="T25" s="941"/>
      <c r="U25" s="941"/>
      <c r="V25" s="941"/>
      <c r="W25" s="941"/>
      <c r="X25" s="941"/>
      <c r="Y25" s="941"/>
      <c r="Z25" s="941"/>
      <c r="AA25" s="941"/>
      <c r="AB25" s="941"/>
      <c r="AC25" s="941"/>
      <c r="AD25" s="941"/>
      <c r="AE25" s="941"/>
      <c r="AF25" s="941"/>
      <c r="AG25" s="941"/>
      <c r="AH25" s="941"/>
      <c r="AI25" s="941"/>
      <c r="AJ25" s="941"/>
      <c r="AK25" s="941"/>
      <c r="AL25" s="941"/>
      <c r="AM25" s="941"/>
      <c r="AN25" s="941"/>
      <c r="AO25" s="941"/>
      <c r="AP25" s="941"/>
      <c r="AQ25" s="941"/>
      <c r="AR25" s="941"/>
      <c r="AS25" s="941"/>
      <c r="AT25" s="941"/>
      <c r="AU25" s="941"/>
      <c r="AV25" s="941"/>
      <c r="AW25" s="941"/>
      <c r="AX25" s="941"/>
      <c r="AY25" s="941"/>
      <c r="AZ25" s="941"/>
      <c r="BB25" s="332"/>
      <c r="BC25" s="332"/>
      <c r="BD25" s="332"/>
      <c r="BE25" s="332"/>
    </row>
    <row r="26" spans="1:57" s="331" customFormat="1" ht="31.5" customHeight="1" x14ac:dyDescent="0.2">
      <c r="A26" s="941" t="s">
        <v>626</v>
      </c>
      <c r="B26" s="941"/>
      <c r="C26" s="941"/>
      <c r="D26" s="941"/>
      <c r="E26" s="941"/>
      <c r="F26" s="941"/>
      <c r="G26" s="941"/>
      <c r="H26" s="941"/>
      <c r="I26" s="941"/>
      <c r="J26" s="941"/>
      <c r="K26" s="941"/>
      <c r="L26" s="941"/>
      <c r="M26" s="941"/>
      <c r="N26" s="941"/>
      <c r="O26" s="941"/>
      <c r="P26" s="941"/>
      <c r="Q26" s="941"/>
      <c r="R26" s="941"/>
      <c r="S26" s="941"/>
      <c r="T26" s="941"/>
      <c r="U26" s="941"/>
      <c r="V26" s="941"/>
      <c r="W26" s="941"/>
      <c r="X26" s="941"/>
      <c r="Y26" s="941"/>
      <c r="Z26" s="941"/>
      <c r="AA26" s="941"/>
      <c r="AB26" s="941"/>
      <c r="AC26" s="941"/>
      <c r="AD26" s="941"/>
      <c r="AE26" s="941"/>
      <c r="AF26" s="941"/>
      <c r="AG26" s="941"/>
      <c r="AH26" s="941"/>
      <c r="AI26" s="941"/>
      <c r="AJ26" s="941"/>
      <c r="AK26" s="941"/>
      <c r="AL26" s="941"/>
      <c r="AM26" s="941"/>
      <c r="AN26" s="941"/>
      <c r="AO26" s="941"/>
      <c r="AP26" s="941"/>
      <c r="AQ26" s="941"/>
      <c r="AR26" s="941"/>
      <c r="AS26" s="941"/>
      <c r="AT26" s="941"/>
      <c r="AU26" s="941"/>
      <c r="AV26" s="941"/>
      <c r="AW26" s="941"/>
      <c r="AX26" s="941"/>
      <c r="AY26" s="941"/>
      <c r="AZ26" s="941"/>
      <c r="BA26" s="332"/>
      <c r="BB26" s="332"/>
      <c r="BC26" s="332"/>
      <c r="BD26" s="332"/>
      <c r="BE26" s="332"/>
    </row>
    <row r="27" spans="1:57" s="331" customFormat="1" ht="16.5" customHeight="1" x14ac:dyDescent="0.2">
      <c r="A27" s="359" t="s">
        <v>627</v>
      </c>
      <c r="B27" s="359"/>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359"/>
      <c r="AM27" s="359"/>
      <c r="AN27" s="359"/>
      <c r="AO27" s="359"/>
      <c r="AP27" s="359"/>
      <c r="AQ27" s="359"/>
      <c r="AR27" s="359"/>
      <c r="AS27" s="359"/>
      <c r="AT27" s="359"/>
      <c r="AU27" s="359"/>
      <c r="AV27" s="359"/>
      <c r="AW27" s="359"/>
      <c r="AX27" s="359"/>
      <c r="AY27" s="359"/>
      <c r="AZ27" s="359"/>
      <c r="BA27" s="359"/>
      <c r="BB27" s="359"/>
      <c r="BC27" s="359"/>
      <c r="BD27" s="359"/>
      <c r="BE27" s="359"/>
    </row>
    <row r="28" spans="1:57" s="331" customFormat="1" x14ac:dyDescent="0.2">
      <c r="A28" s="359"/>
      <c r="B28" s="360" t="s">
        <v>628</v>
      </c>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59"/>
      <c r="AN28" s="359"/>
      <c r="AO28" s="359"/>
      <c r="AP28" s="359"/>
      <c r="AQ28" s="359"/>
      <c r="AR28" s="359"/>
      <c r="AS28" s="359"/>
      <c r="AT28" s="359"/>
      <c r="AU28" s="359"/>
      <c r="AV28" s="359"/>
      <c r="AW28" s="359"/>
      <c r="AX28" s="359"/>
      <c r="AY28" s="359"/>
      <c r="AZ28" s="359"/>
      <c r="BA28" s="11"/>
      <c r="BB28" s="11"/>
      <c r="BC28" s="11"/>
      <c r="BD28" s="11"/>
      <c r="BE28" s="11"/>
    </row>
    <row r="29" spans="1:57" s="331" customFormat="1" x14ac:dyDescent="0.2">
      <c r="A29" s="359"/>
      <c r="B29" s="360" t="s">
        <v>629</v>
      </c>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59"/>
      <c r="AY29" s="359"/>
      <c r="AZ29" s="359"/>
      <c r="BA29" s="11"/>
      <c r="BB29" s="11"/>
      <c r="BC29" s="11"/>
      <c r="BD29" s="11"/>
      <c r="BE29" s="11"/>
    </row>
    <row r="30" spans="1:57" s="331" customFormat="1" x14ac:dyDescent="0.2">
      <c r="A30" s="360"/>
      <c r="B30" s="360" t="s">
        <v>630</v>
      </c>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0"/>
      <c r="AL30" s="360"/>
      <c r="AM30" s="360"/>
      <c r="AN30" s="360"/>
      <c r="AO30" s="360"/>
      <c r="AP30" s="360"/>
      <c r="AQ30" s="360"/>
      <c r="AR30" s="360"/>
      <c r="AS30" s="360"/>
      <c r="AT30" s="360"/>
      <c r="AU30" s="360"/>
      <c r="AV30" s="360"/>
      <c r="AW30" s="360"/>
      <c r="AX30" s="360"/>
      <c r="AY30" s="360"/>
      <c r="AZ30" s="360"/>
      <c r="BA30" s="11"/>
      <c r="BB30" s="11"/>
      <c r="BC30" s="11"/>
      <c r="BD30" s="11"/>
      <c r="BE30" s="11"/>
    </row>
    <row r="31" spans="1:57" s="331" customFormat="1" x14ac:dyDescent="0.2">
      <c r="A31" s="361"/>
      <c r="B31" s="360" t="s">
        <v>631</v>
      </c>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62"/>
      <c r="AP31" s="362"/>
      <c r="AQ31" s="362"/>
      <c r="AR31" s="362"/>
      <c r="AS31" s="362"/>
      <c r="AT31" s="362"/>
      <c r="AU31" s="362"/>
      <c r="AV31" s="362"/>
      <c r="AW31" s="362"/>
      <c r="AX31" s="362"/>
      <c r="AY31" s="362"/>
      <c r="AZ31" s="362"/>
      <c r="BA31" s="11"/>
      <c r="BB31" s="11"/>
      <c r="BC31" s="11"/>
      <c r="BD31" s="11"/>
      <c r="BE31" s="11"/>
    </row>
    <row r="32" spans="1:57" s="331" customFormat="1" x14ac:dyDescent="0.2">
      <c r="A32" s="10"/>
      <c r="B32" s="360" t="s">
        <v>632</v>
      </c>
      <c r="C32" s="10"/>
      <c r="D32" s="10"/>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row>
    <row r="33" spans="1:57" s="331" customFormat="1" x14ac:dyDescent="0.2">
      <c r="A33" s="363" t="s">
        <v>633</v>
      </c>
      <c r="B33" s="360"/>
      <c r="C33" s="10"/>
      <c r="D33" s="10"/>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row>
    <row r="34" spans="1:57" s="331" customFormat="1" x14ac:dyDescent="0.2">
      <c r="A34" s="10"/>
      <c r="B34" s="10"/>
      <c r="C34" s="10"/>
      <c r="D34" s="10"/>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row>
  </sheetData>
  <mergeCells count="127">
    <mergeCell ref="P21:P22"/>
    <mergeCell ref="Q21:BA22"/>
    <mergeCell ref="A24:AZ24"/>
    <mergeCell ref="A25:AZ25"/>
    <mergeCell ref="A26:AZ26"/>
    <mergeCell ref="A20:I20"/>
    <mergeCell ref="K20:N20"/>
    <mergeCell ref="A21:I22"/>
    <mergeCell ref="J21:J22"/>
    <mergeCell ref="K21:N22"/>
    <mergeCell ref="O21:O22"/>
    <mergeCell ref="A18:I19"/>
    <mergeCell ref="J18:J19"/>
    <mergeCell ref="K18:N19"/>
    <mergeCell ref="O18:O19"/>
    <mergeCell ref="P18:P19"/>
    <mergeCell ref="Q18:BA19"/>
    <mergeCell ref="K14:N14"/>
    <mergeCell ref="K15:N15"/>
    <mergeCell ref="K16:N16"/>
    <mergeCell ref="A17:I17"/>
    <mergeCell ref="K17:N17"/>
    <mergeCell ref="Q17:AJ17"/>
    <mergeCell ref="A12:L12"/>
    <mergeCell ref="M12:N12"/>
    <mergeCell ref="P12:Q12"/>
    <mergeCell ref="S12:T12"/>
    <mergeCell ref="V12:W12"/>
    <mergeCell ref="Y12:Z12"/>
    <mergeCell ref="AB12:AC12"/>
    <mergeCell ref="AE12:AF12"/>
    <mergeCell ref="AB11:AC11"/>
    <mergeCell ref="AE11:AF11"/>
    <mergeCell ref="A11:L11"/>
    <mergeCell ref="M11:N11"/>
    <mergeCell ref="AT10:AU10"/>
    <mergeCell ref="AH12:AI12"/>
    <mergeCell ref="AK12:AL12"/>
    <mergeCell ref="AN12:AO12"/>
    <mergeCell ref="AQ12:AR12"/>
    <mergeCell ref="AT12:AU12"/>
    <mergeCell ref="AW12:AY12"/>
    <mergeCell ref="AT11:AU11"/>
    <mergeCell ref="AW11:AY11"/>
    <mergeCell ref="AH11:AI11"/>
    <mergeCell ref="AK11:AL11"/>
    <mergeCell ref="AN11:AO11"/>
    <mergeCell ref="AQ11:AR11"/>
    <mergeCell ref="AH9:AI9"/>
    <mergeCell ref="AK9:AL9"/>
    <mergeCell ref="AN9:AO9"/>
    <mergeCell ref="AQ9:AR9"/>
    <mergeCell ref="P11:Q11"/>
    <mergeCell ref="S11:T11"/>
    <mergeCell ref="V11:W11"/>
    <mergeCell ref="Y11:Z11"/>
    <mergeCell ref="AH10:AI10"/>
    <mergeCell ref="AK10:AL10"/>
    <mergeCell ref="AN10:AO10"/>
    <mergeCell ref="AQ10:AR10"/>
    <mergeCell ref="D10:L10"/>
    <mergeCell ref="M10:N10"/>
    <mergeCell ref="P10:Q10"/>
    <mergeCell ref="S10:T10"/>
    <mergeCell ref="V10:W10"/>
    <mergeCell ref="Y10:Z10"/>
    <mergeCell ref="AB10:AC10"/>
    <mergeCell ref="AE10:AF10"/>
    <mergeCell ref="AB9:AC9"/>
    <mergeCell ref="AE9:AF9"/>
    <mergeCell ref="A8:L8"/>
    <mergeCell ref="M8:N8"/>
    <mergeCell ref="P8:Q8"/>
    <mergeCell ref="S8:T8"/>
    <mergeCell ref="V8:W8"/>
    <mergeCell ref="AQ8:AR8"/>
    <mergeCell ref="AT8:AU8"/>
    <mergeCell ref="AW8:AY8"/>
    <mergeCell ref="A9:C10"/>
    <mergeCell ref="D9:L9"/>
    <mergeCell ref="M9:N9"/>
    <mergeCell ref="P9:Q9"/>
    <mergeCell ref="S9:T9"/>
    <mergeCell ref="V9:W9"/>
    <mergeCell ref="Y9:Z9"/>
    <mergeCell ref="Y8:Z8"/>
    <mergeCell ref="AB8:AC8"/>
    <mergeCell ref="AE8:AF8"/>
    <mergeCell ref="AH8:AI8"/>
    <mergeCell ref="AK8:AL8"/>
    <mergeCell ref="AN8:AO8"/>
    <mergeCell ref="AW10:AY10"/>
    <mergeCell ref="AT9:AU9"/>
    <mergeCell ref="AW9:AY9"/>
    <mergeCell ref="S6:U6"/>
    <mergeCell ref="V6:X6"/>
    <mergeCell ref="Y6:AA6"/>
    <mergeCell ref="AB6:AD6"/>
    <mergeCell ref="AK7:AL7"/>
    <mergeCell ref="AN7:AO7"/>
    <mergeCell ref="AQ7:AR7"/>
    <mergeCell ref="AT7:AU7"/>
    <mergeCell ref="AW7:AY7"/>
    <mergeCell ref="A2:BA2"/>
    <mergeCell ref="A4:L4"/>
    <mergeCell ref="M4:AB4"/>
    <mergeCell ref="AC4:AJ4"/>
    <mergeCell ref="AK4:AZ4"/>
    <mergeCell ref="A5:AZ5"/>
    <mergeCell ref="AW6:AZ6"/>
    <mergeCell ref="A7:L7"/>
    <mergeCell ref="M7:N7"/>
    <mergeCell ref="P7:Q7"/>
    <mergeCell ref="S7:T7"/>
    <mergeCell ref="V7:W7"/>
    <mergeCell ref="Y7:Z7"/>
    <mergeCell ref="AB7:AC7"/>
    <mergeCell ref="AE7:AF7"/>
    <mergeCell ref="AH7:AI7"/>
    <mergeCell ref="AE6:AG6"/>
    <mergeCell ref="AH6:AJ6"/>
    <mergeCell ref="AK6:AM6"/>
    <mergeCell ref="AN6:AP6"/>
    <mergeCell ref="AQ6:AS6"/>
    <mergeCell ref="AT6:AV6"/>
    <mergeCell ref="M6:O6"/>
    <mergeCell ref="P6:R6"/>
  </mergeCells>
  <phoneticPr fontId="10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4388A-5822-43D8-8101-F69C3C3E732F}">
  <sheetPr>
    <tabColor theme="9" tint="-0.249977111117893"/>
  </sheetPr>
  <dimension ref="A1:AM50"/>
  <sheetViews>
    <sheetView workbookViewId="0">
      <selection activeCell="BQ21" sqref="BQ21"/>
    </sheetView>
  </sheetViews>
  <sheetFormatPr defaultColWidth="2.21875" defaultRowHeight="13.2" x14ac:dyDescent="0.2"/>
  <cols>
    <col min="1" max="1" width="2.21875" style="36"/>
    <col min="2" max="2" width="2.21875" style="364"/>
    <col min="3" max="5" width="2.21875" style="36"/>
    <col min="6" max="6" width="2.44140625" style="36" customWidth="1"/>
    <col min="7" max="8" width="2.21875" style="36"/>
    <col min="9" max="36" width="2.33203125" style="36" customWidth="1"/>
    <col min="37" max="261" width="2.21875" style="36"/>
    <col min="262" max="262" width="2.44140625" style="36" customWidth="1"/>
    <col min="263" max="264" width="2.21875" style="36"/>
    <col min="265" max="292" width="2.33203125" style="36" customWidth="1"/>
    <col min="293" max="517" width="2.21875" style="36"/>
    <col min="518" max="518" width="2.44140625" style="36" customWidth="1"/>
    <col min="519" max="520" width="2.21875" style="36"/>
    <col min="521" max="548" width="2.33203125" style="36" customWidth="1"/>
    <col min="549" max="773" width="2.21875" style="36"/>
    <col min="774" max="774" width="2.44140625" style="36" customWidth="1"/>
    <col min="775" max="776" width="2.21875" style="36"/>
    <col min="777" max="804" width="2.33203125" style="36" customWidth="1"/>
    <col min="805" max="1029" width="2.21875" style="36"/>
    <col min="1030" max="1030" width="2.44140625" style="36" customWidth="1"/>
    <col min="1031" max="1032" width="2.21875" style="36"/>
    <col min="1033" max="1060" width="2.33203125" style="36" customWidth="1"/>
    <col min="1061" max="1285" width="2.21875" style="36"/>
    <col min="1286" max="1286" width="2.44140625" style="36" customWidth="1"/>
    <col min="1287" max="1288" width="2.21875" style="36"/>
    <col min="1289" max="1316" width="2.33203125" style="36" customWidth="1"/>
    <col min="1317" max="1541" width="2.21875" style="36"/>
    <col min="1542" max="1542" width="2.44140625" style="36" customWidth="1"/>
    <col min="1543" max="1544" width="2.21875" style="36"/>
    <col min="1545" max="1572" width="2.33203125" style="36" customWidth="1"/>
    <col min="1573" max="1797" width="2.21875" style="36"/>
    <col min="1798" max="1798" width="2.44140625" style="36" customWidth="1"/>
    <col min="1799" max="1800" width="2.21875" style="36"/>
    <col min="1801" max="1828" width="2.33203125" style="36" customWidth="1"/>
    <col min="1829" max="2053" width="2.21875" style="36"/>
    <col min="2054" max="2054" width="2.44140625" style="36" customWidth="1"/>
    <col min="2055" max="2056" width="2.21875" style="36"/>
    <col min="2057" max="2084" width="2.33203125" style="36" customWidth="1"/>
    <col min="2085" max="2309" width="2.21875" style="36"/>
    <col min="2310" max="2310" width="2.44140625" style="36" customWidth="1"/>
    <col min="2311" max="2312" width="2.21875" style="36"/>
    <col min="2313" max="2340" width="2.33203125" style="36" customWidth="1"/>
    <col min="2341" max="2565" width="2.21875" style="36"/>
    <col min="2566" max="2566" width="2.44140625" style="36" customWidth="1"/>
    <col min="2567" max="2568" width="2.21875" style="36"/>
    <col min="2569" max="2596" width="2.33203125" style="36" customWidth="1"/>
    <col min="2597" max="2821" width="2.21875" style="36"/>
    <col min="2822" max="2822" width="2.44140625" style="36" customWidth="1"/>
    <col min="2823" max="2824" width="2.21875" style="36"/>
    <col min="2825" max="2852" width="2.33203125" style="36" customWidth="1"/>
    <col min="2853" max="3077" width="2.21875" style="36"/>
    <col min="3078" max="3078" width="2.44140625" style="36" customWidth="1"/>
    <col min="3079" max="3080" width="2.21875" style="36"/>
    <col min="3081" max="3108" width="2.33203125" style="36" customWidth="1"/>
    <col min="3109" max="3333" width="2.21875" style="36"/>
    <col min="3334" max="3334" width="2.44140625" style="36" customWidth="1"/>
    <col min="3335" max="3336" width="2.21875" style="36"/>
    <col min="3337" max="3364" width="2.33203125" style="36" customWidth="1"/>
    <col min="3365" max="3589" width="2.21875" style="36"/>
    <col min="3590" max="3590" width="2.44140625" style="36" customWidth="1"/>
    <col min="3591" max="3592" width="2.21875" style="36"/>
    <col min="3593" max="3620" width="2.33203125" style="36" customWidth="1"/>
    <col min="3621" max="3845" width="2.21875" style="36"/>
    <col min="3846" max="3846" width="2.44140625" style="36" customWidth="1"/>
    <col min="3847" max="3848" width="2.21875" style="36"/>
    <col min="3849" max="3876" width="2.33203125" style="36" customWidth="1"/>
    <col min="3877" max="4101" width="2.21875" style="36"/>
    <col min="4102" max="4102" width="2.44140625" style="36" customWidth="1"/>
    <col min="4103" max="4104" width="2.21875" style="36"/>
    <col min="4105" max="4132" width="2.33203125" style="36" customWidth="1"/>
    <col min="4133" max="4357" width="2.21875" style="36"/>
    <col min="4358" max="4358" width="2.44140625" style="36" customWidth="1"/>
    <col min="4359" max="4360" width="2.21875" style="36"/>
    <col min="4361" max="4388" width="2.33203125" style="36" customWidth="1"/>
    <col min="4389" max="4613" width="2.21875" style="36"/>
    <col min="4614" max="4614" width="2.44140625" style="36" customWidth="1"/>
    <col min="4615" max="4616" width="2.21875" style="36"/>
    <col min="4617" max="4644" width="2.33203125" style="36" customWidth="1"/>
    <col min="4645" max="4869" width="2.21875" style="36"/>
    <col min="4870" max="4870" width="2.44140625" style="36" customWidth="1"/>
    <col min="4871" max="4872" width="2.21875" style="36"/>
    <col min="4873" max="4900" width="2.33203125" style="36" customWidth="1"/>
    <col min="4901" max="5125" width="2.21875" style="36"/>
    <col min="5126" max="5126" width="2.44140625" style="36" customWidth="1"/>
    <col min="5127" max="5128" width="2.21875" style="36"/>
    <col min="5129" max="5156" width="2.33203125" style="36" customWidth="1"/>
    <col min="5157" max="5381" width="2.21875" style="36"/>
    <col min="5382" max="5382" width="2.44140625" style="36" customWidth="1"/>
    <col min="5383" max="5384" width="2.21875" style="36"/>
    <col min="5385" max="5412" width="2.33203125" style="36" customWidth="1"/>
    <col min="5413" max="5637" width="2.21875" style="36"/>
    <col min="5638" max="5638" width="2.44140625" style="36" customWidth="1"/>
    <col min="5639" max="5640" width="2.21875" style="36"/>
    <col min="5641" max="5668" width="2.33203125" style="36" customWidth="1"/>
    <col min="5669" max="5893" width="2.21875" style="36"/>
    <col min="5894" max="5894" width="2.44140625" style="36" customWidth="1"/>
    <col min="5895" max="5896" width="2.21875" style="36"/>
    <col min="5897" max="5924" width="2.33203125" style="36" customWidth="1"/>
    <col min="5925" max="6149" width="2.21875" style="36"/>
    <col min="6150" max="6150" width="2.44140625" style="36" customWidth="1"/>
    <col min="6151" max="6152" width="2.21875" style="36"/>
    <col min="6153" max="6180" width="2.33203125" style="36" customWidth="1"/>
    <col min="6181" max="6405" width="2.21875" style="36"/>
    <col min="6406" max="6406" width="2.44140625" style="36" customWidth="1"/>
    <col min="6407" max="6408" width="2.21875" style="36"/>
    <col min="6409" max="6436" width="2.33203125" style="36" customWidth="1"/>
    <col min="6437" max="6661" width="2.21875" style="36"/>
    <col min="6662" max="6662" width="2.44140625" style="36" customWidth="1"/>
    <col min="6663" max="6664" width="2.21875" style="36"/>
    <col min="6665" max="6692" width="2.33203125" style="36" customWidth="1"/>
    <col min="6693" max="6917" width="2.21875" style="36"/>
    <col min="6918" max="6918" width="2.44140625" style="36" customWidth="1"/>
    <col min="6919" max="6920" width="2.21875" style="36"/>
    <col min="6921" max="6948" width="2.33203125" style="36" customWidth="1"/>
    <col min="6949" max="7173" width="2.21875" style="36"/>
    <col min="7174" max="7174" width="2.44140625" style="36" customWidth="1"/>
    <col min="7175" max="7176" width="2.21875" style="36"/>
    <col min="7177" max="7204" width="2.33203125" style="36" customWidth="1"/>
    <col min="7205" max="7429" width="2.21875" style="36"/>
    <col min="7430" max="7430" width="2.44140625" style="36" customWidth="1"/>
    <col min="7431" max="7432" width="2.21875" style="36"/>
    <col min="7433" max="7460" width="2.33203125" style="36" customWidth="1"/>
    <col min="7461" max="7685" width="2.21875" style="36"/>
    <col min="7686" max="7686" width="2.44140625" style="36" customWidth="1"/>
    <col min="7687" max="7688" width="2.21875" style="36"/>
    <col min="7689" max="7716" width="2.33203125" style="36" customWidth="1"/>
    <col min="7717" max="7941" width="2.21875" style="36"/>
    <col min="7942" max="7942" width="2.44140625" style="36" customWidth="1"/>
    <col min="7943" max="7944" width="2.21875" style="36"/>
    <col min="7945" max="7972" width="2.33203125" style="36" customWidth="1"/>
    <col min="7973" max="8197" width="2.21875" style="36"/>
    <col min="8198" max="8198" width="2.44140625" style="36" customWidth="1"/>
    <col min="8199" max="8200" width="2.21875" style="36"/>
    <col min="8201" max="8228" width="2.33203125" style="36" customWidth="1"/>
    <col min="8229" max="8453" width="2.21875" style="36"/>
    <col min="8454" max="8454" width="2.44140625" style="36" customWidth="1"/>
    <col min="8455" max="8456" width="2.21875" style="36"/>
    <col min="8457" max="8484" width="2.33203125" style="36" customWidth="1"/>
    <col min="8485" max="8709" width="2.21875" style="36"/>
    <col min="8710" max="8710" width="2.44140625" style="36" customWidth="1"/>
    <col min="8711" max="8712" width="2.21875" style="36"/>
    <col min="8713" max="8740" width="2.33203125" style="36" customWidth="1"/>
    <col min="8741" max="8965" width="2.21875" style="36"/>
    <col min="8966" max="8966" width="2.44140625" style="36" customWidth="1"/>
    <col min="8967" max="8968" width="2.21875" style="36"/>
    <col min="8969" max="8996" width="2.33203125" style="36" customWidth="1"/>
    <col min="8997" max="9221" width="2.21875" style="36"/>
    <col min="9222" max="9222" width="2.44140625" style="36" customWidth="1"/>
    <col min="9223" max="9224" width="2.21875" style="36"/>
    <col min="9225" max="9252" width="2.33203125" style="36" customWidth="1"/>
    <col min="9253" max="9477" width="2.21875" style="36"/>
    <col min="9478" max="9478" width="2.44140625" style="36" customWidth="1"/>
    <col min="9479" max="9480" width="2.21875" style="36"/>
    <col min="9481" max="9508" width="2.33203125" style="36" customWidth="1"/>
    <col min="9509" max="9733" width="2.21875" style="36"/>
    <col min="9734" max="9734" width="2.44140625" style="36" customWidth="1"/>
    <col min="9735" max="9736" width="2.21875" style="36"/>
    <col min="9737" max="9764" width="2.33203125" style="36" customWidth="1"/>
    <col min="9765" max="9989" width="2.21875" style="36"/>
    <col min="9990" max="9990" width="2.44140625" style="36" customWidth="1"/>
    <col min="9991" max="9992" width="2.21875" style="36"/>
    <col min="9993" max="10020" width="2.33203125" style="36" customWidth="1"/>
    <col min="10021" max="10245" width="2.21875" style="36"/>
    <col min="10246" max="10246" width="2.44140625" style="36" customWidth="1"/>
    <col min="10247" max="10248" width="2.21875" style="36"/>
    <col min="10249" max="10276" width="2.33203125" style="36" customWidth="1"/>
    <col min="10277" max="10501" width="2.21875" style="36"/>
    <col min="10502" max="10502" width="2.44140625" style="36" customWidth="1"/>
    <col min="10503" max="10504" width="2.21875" style="36"/>
    <col min="10505" max="10532" width="2.33203125" style="36" customWidth="1"/>
    <col min="10533" max="10757" width="2.21875" style="36"/>
    <col min="10758" max="10758" width="2.44140625" style="36" customWidth="1"/>
    <col min="10759" max="10760" width="2.21875" style="36"/>
    <col min="10761" max="10788" width="2.33203125" style="36" customWidth="1"/>
    <col min="10789" max="11013" width="2.21875" style="36"/>
    <col min="11014" max="11014" width="2.44140625" style="36" customWidth="1"/>
    <col min="11015" max="11016" width="2.21875" style="36"/>
    <col min="11017" max="11044" width="2.33203125" style="36" customWidth="1"/>
    <col min="11045" max="11269" width="2.21875" style="36"/>
    <col min="11270" max="11270" width="2.44140625" style="36" customWidth="1"/>
    <col min="11271" max="11272" width="2.21875" style="36"/>
    <col min="11273" max="11300" width="2.33203125" style="36" customWidth="1"/>
    <col min="11301" max="11525" width="2.21875" style="36"/>
    <col min="11526" max="11526" width="2.44140625" style="36" customWidth="1"/>
    <col min="11527" max="11528" width="2.21875" style="36"/>
    <col min="11529" max="11556" width="2.33203125" style="36" customWidth="1"/>
    <col min="11557" max="11781" width="2.21875" style="36"/>
    <col min="11782" max="11782" width="2.44140625" style="36" customWidth="1"/>
    <col min="11783" max="11784" width="2.21875" style="36"/>
    <col min="11785" max="11812" width="2.33203125" style="36" customWidth="1"/>
    <col min="11813" max="12037" width="2.21875" style="36"/>
    <col min="12038" max="12038" width="2.44140625" style="36" customWidth="1"/>
    <col min="12039" max="12040" width="2.21875" style="36"/>
    <col min="12041" max="12068" width="2.33203125" style="36" customWidth="1"/>
    <col min="12069" max="12293" width="2.21875" style="36"/>
    <col min="12294" max="12294" width="2.44140625" style="36" customWidth="1"/>
    <col min="12295" max="12296" width="2.21875" style="36"/>
    <col min="12297" max="12324" width="2.33203125" style="36" customWidth="1"/>
    <col min="12325" max="12549" width="2.21875" style="36"/>
    <col min="12550" max="12550" width="2.44140625" style="36" customWidth="1"/>
    <col min="12551" max="12552" width="2.21875" style="36"/>
    <col min="12553" max="12580" width="2.33203125" style="36" customWidth="1"/>
    <col min="12581" max="12805" width="2.21875" style="36"/>
    <col min="12806" max="12806" width="2.44140625" style="36" customWidth="1"/>
    <col min="12807" max="12808" width="2.21875" style="36"/>
    <col min="12809" max="12836" width="2.33203125" style="36" customWidth="1"/>
    <col min="12837" max="13061" width="2.21875" style="36"/>
    <col min="13062" max="13062" width="2.44140625" style="36" customWidth="1"/>
    <col min="13063" max="13064" width="2.21875" style="36"/>
    <col min="13065" max="13092" width="2.33203125" style="36" customWidth="1"/>
    <col min="13093" max="13317" width="2.21875" style="36"/>
    <col min="13318" max="13318" width="2.44140625" style="36" customWidth="1"/>
    <col min="13319" max="13320" width="2.21875" style="36"/>
    <col min="13321" max="13348" width="2.33203125" style="36" customWidth="1"/>
    <col min="13349" max="13573" width="2.21875" style="36"/>
    <col min="13574" max="13574" width="2.44140625" style="36" customWidth="1"/>
    <col min="13575" max="13576" width="2.21875" style="36"/>
    <col min="13577" max="13604" width="2.33203125" style="36" customWidth="1"/>
    <col min="13605" max="13829" width="2.21875" style="36"/>
    <col min="13830" max="13830" width="2.44140625" style="36" customWidth="1"/>
    <col min="13831" max="13832" width="2.21875" style="36"/>
    <col min="13833" max="13860" width="2.33203125" style="36" customWidth="1"/>
    <col min="13861" max="14085" width="2.21875" style="36"/>
    <col min="14086" max="14086" width="2.44140625" style="36" customWidth="1"/>
    <col min="14087" max="14088" width="2.21875" style="36"/>
    <col min="14089" max="14116" width="2.33203125" style="36" customWidth="1"/>
    <col min="14117" max="14341" width="2.21875" style="36"/>
    <col min="14342" max="14342" width="2.44140625" style="36" customWidth="1"/>
    <col min="14343" max="14344" width="2.21875" style="36"/>
    <col min="14345" max="14372" width="2.33203125" style="36" customWidth="1"/>
    <col min="14373" max="14597" width="2.21875" style="36"/>
    <col min="14598" max="14598" width="2.44140625" style="36" customWidth="1"/>
    <col min="14599" max="14600" width="2.21875" style="36"/>
    <col min="14601" max="14628" width="2.33203125" style="36" customWidth="1"/>
    <col min="14629" max="14853" width="2.21875" style="36"/>
    <col min="14854" max="14854" width="2.44140625" style="36" customWidth="1"/>
    <col min="14855" max="14856" width="2.21875" style="36"/>
    <col min="14857" max="14884" width="2.33203125" style="36" customWidth="1"/>
    <col min="14885" max="15109" width="2.21875" style="36"/>
    <col min="15110" max="15110" width="2.44140625" style="36" customWidth="1"/>
    <col min="15111" max="15112" width="2.21875" style="36"/>
    <col min="15113" max="15140" width="2.33203125" style="36" customWidth="1"/>
    <col min="15141" max="15365" width="2.21875" style="36"/>
    <col min="15366" max="15366" width="2.44140625" style="36" customWidth="1"/>
    <col min="15367" max="15368" width="2.21875" style="36"/>
    <col min="15369" max="15396" width="2.33203125" style="36" customWidth="1"/>
    <col min="15397" max="15621" width="2.21875" style="36"/>
    <col min="15622" max="15622" width="2.44140625" style="36" customWidth="1"/>
    <col min="15623" max="15624" width="2.21875" style="36"/>
    <col min="15625" max="15652" width="2.33203125" style="36" customWidth="1"/>
    <col min="15653" max="15877" width="2.21875" style="36"/>
    <col min="15878" max="15878" width="2.44140625" style="36" customWidth="1"/>
    <col min="15879" max="15880" width="2.21875" style="36"/>
    <col min="15881" max="15908" width="2.33203125" style="36" customWidth="1"/>
    <col min="15909" max="16133" width="2.21875" style="36"/>
    <col min="16134" max="16134" width="2.44140625" style="36" customWidth="1"/>
    <col min="16135" max="16136" width="2.21875" style="36"/>
    <col min="16137" max="16164" width="2.33203125" style="36" customWidth="1"/>
    <col min="16165" max="16384" width="2.21875" style="36"/>
  </cols>
  <sheetData>
    <row r="1" spans="1:39" x14ac:dyDescent="0.2">
      <c r="A1" s="36" t="s">
        <v>634</v>
      </c>
      <c r="AF1" s="36" t="s">
        <v>635</v>
      </c>
      <c r="AL1" s="78"/>
    </row>
    <row r="2" spans="1:39" ht="12.75" customHeight="1" x14ac:dyDescent="0.2"/>
    <row r="3" spans="1:39" ht="12.75" customHeight="1" x14ac:dyDescent="0.2">
      <c r="A3" s="943" t="s">
        <v>368</v>
      </c>
      <c r="B3" s="943"/>
      <c r="C3" s="943"/>
      <c r="D3" s="943"/>
      <c r="E3" s="943"/>
      <c r="F3" s="943"/>
      <c r="G3" s="943"/>
      <c r="H3" s="943"/>
      <c r="I3" s="943"/>
      <c r="J3" s="943"/>
      <c r="K3" s="943"/>
      <c r="L3" s="943"/>
      <c r="M3" s="943"/>
      <c r="N3" s="943"/>
      <c r="O3" s="943"/>
      <c r="P3" s="943"/>
      <c r="Q3" s="943"/>
      <c r="R3" s="943"/>
      <c r="S3" s="943"/>
      <c r="T3" s="943"/>
      <c r="U3" s="943"/>
      <c r="V3" s="943"/>
      <c r="W3" s="943"/>
      <c r="X3" s="943"/>
      <c r="Y3" s="943"/>
      <c r="Z3" s="943"/>
      <c r="AA3" s="943"/>
      <c r="AB3" s="943"/>
      <c r="AC3" s="943"/>
      <c r="AD3" s="943"/>
      <c r="AE3" s="943"/>
      <c r="AF3" s="943"/>
      <c r="AG3" s="943"/>
      <c r="AH3" s="943"/>
      <c r="AI3" s="943"/>
      <c r="AJ3" s="943"/>
      <c r="AK3" s="943"/>
      <c r="AL3" s="943"/>
      <c r="AM3" s="365"/>
    </row>
    <row r="4" spans="1:39" ht="12.75" customHeight="1" x14ac:dyDescent="0.2">
      <c r="A4" s="943"/>
      <c r="B4" s="943"/>
      <c r="C4" s="943"/>
      <c r="D4" s="943"/>
      <c r="E4" s="943"/>
      <c r="F4" s="943"/>
      <c r="G4" s="943"/>
      <c r="H4" s="943"/>
      <c r="I4" s="943"/>
      <c r="J4" s="943"/>
      <c r="K4" s="943"/>
      <c r="L4" s="943"/>
      <c r="M4" s="943"/>
      <c r="N4" s="943"/>
      <c r="O4" s="943"/>
      <c r="P4" s="943"/>
      <c r="Q4" s="943"/>
      <c r="R4" s="943"/>
      <c r="S4" s="943"/>
      <c r="T4" s="943"/>
      <c r="U4" s="943"/>
      <c r="V4" s="943"/>
      <c r="W4" s="943"/>
      <c r="X4" s="943"/>
      <c r="Y4" s="943"/>
      <c r="Z4" s="943"/>
      <c r="AA4" s="943"/>
      <c r="AB4" s="943"/>
      <c r="AC4" s="943"/>
      <c r="AD4" s="943"/>
      <c r="AE4" s="943"/>
      <c r="AF4" s="943"/>
      <c r="AG4" s="943"/>
      <c r="AH4" s="943"/>
      <c r="AI4" s="943"/>
      <c r="AJ4" s="943"/>
      <c r="AK4" s="943"/>
      <c r="AL4" s="943"/>
      <c r="AM4" s="365"/>
    </row>
    <row r="5" spans="1:39" ht="12.75" customHeight="1" x14ac:dyDescent="0.2"/>
    <row r="6" spans="1:39" x14ac:dyDescent="0.2">
      <c r="B6" s="944" t="s">
        <v>157</v>
      </c>
      <c r="C6" s="944"/>
      <c r="D6" s="944"/>
      <c r="E6" s="944"/>
      <c r="F6" s="944"/>
      <c r="G6" s="944"/>
      <c r="H6" s="366"/>
      <c r="I6" s="367"/>
      <c r="J6" s="945" t="s">
        <v>636</v>
      </c>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5"/>
      <c r="AL6" s="945"/>
    </row>
    <row r="7" spans="1:39" x14ac:dyDescent="0.2">
      <c r="B7" s="944"/>
      <c r="C7" s="944"/>
      <c r="D7" s="944"/>
      <c r="E7" s="944"/>
      <c r="F7" s="944"/>
      <c r="G7" s="944"/>
      <c r="H7" s="368"/>
      <c r="I7" s="119"/>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row>
    <row r="8" spans="1:39" x14ac:dyDescent="0.2">
      <c r="B8" s="944" t="s">
        <v>7</v>
      </c>
      <c r="C8" s="944"/>
      <c r="D8" s="944"/>
      <c r="E8" s="944"/>
      <c r="F8" s="944"/>
      <c r="G8" s="944"/>
      <c r="H8" s="366"/>
      <c r="I8" s="367"/>
      <c r="J8" s="946" t="s">
        <v>637</v>
      </c>
      <c r="K8" s="946"/>
      <c r="L8" s="946"/>
      <c r="M8" s="946"/>
      <c r="N8" s="946"/>
      <c r="O8" s="946"/>
      <c r="P8" s="946"/>
      <c r="Q8" s="946"/>
      <c r="R8" s="946"/>
      <c r="S8" s="946"/>
      <c r="T8" s="946"/>
      <c r="U8" s="946"/>
      <c r="V8" s="946"/>
      <c r="W8" s="946"/>
      <c r="X8" s="946"/>
      <c r="Y8" s="946"/>
      <c r="Z8" s="946"/>
      <c r="AA8" s="946"/>
      <c r="AB8" s="946"/>
      <c r="AC8" s="946"/>
      <c r="AD8" s="946"/>
      <c r="AE8" s="946"/>
      <c r="AF8" s="946"/>
      <c r="AG8" s="946"/>
      <c r="AH8" s="946"/>
      <c r="AI8" s="946"/>
      <c r="AJ8" s="946"/>
      <c r="AK8" s="946"/>
      <c r="AL8" s="946"/>
    </row>
    <row r="9" spans="1:39" x14ac:dyDescent="0.2">
      <c r="B9" s="944"/>
      <c r="C9" s="944"/>
      <c r="D9" s="944"/>
      <c r="E9" s="944"/>
      <c r="F9" s="944"/>
      <c r="G9" s="944"/>
      <c r="H9" s="369"/>
      <c r="I9" s="41"/>
      <c r="J9" s="946"/>
      <c r="K9" s="946"/>
      <c r="L9" s="946"/>
      <c r="M9" s="946"/>
      <c r="N9" s="946"/>
      <c r="O9" s="946"/>
      <c r="P9" s="946"/>
      <c r="Q9" s="946"/>
      <c r="R9" s="946"/>
      <c r="S9" s="946"/>
      <c r="T9" s="946"/>
      <c r="U9" s="946"/>
      <c r="V9" s="946"/>
      <c r="W9" s="946"/>
      <c r="X9" s="946"/>
      <c r="Y9" s="946"/>
      <c r="Z9" s="946"/>
      <c r="AA9" s="946"/>
      <c r="AB9" s="946"/>
      <c r="AC9" s="946"/>
      <c r="AD9" s="946"/>
      <c r="AE9" s="946"/>
      <c r="AF9" s="946"/>
      <c r="AG9" s="946"/>
      <c r="AH9" s="946"/>
      <c r="AI9" s="946"/>
      <c r="AJ9" s="946"/>
      <c r="AK9" s="946"/>
      <c r="AL9" s="946"/>
    </row>
    <row r="10" spans="1:39" x14ac:dyDescent="0.2">
      <c r="B10" s="944"/>
      <c r="C10" s="944"/>
      <c r="D10" s="944"/>
      <c r="E10" s="944"/>
      <c r="F10" s="944"/>
      <c r="G10" s="944"/>
      <c r="H10" s="369"/>
      <c r="I10" s="41"/>
      <c r="J10" s="947" t="s">
        <v>638</v>
      </c>
      <c r="K10" s="947"/>
      <c r="L10" s="947"/>
      <c r="M10" s="947"/>
      <c r="N10" s="947"/>
      <c r="O10" s="947"/>
      <c r="P10" s="947"/>
      <c r="Q10" s="947"/>
      <c r="R10" s="947"/>
      <c r="S10" s="947"/>
      <c r="T10" s="947"/>
      <c r="U10" s="947"/>
      <c r="V10" s="947"/>
      <c r="W10" s="947"/>
      <c r="X10" s="947"/>
      <c r="Y10" s="947"/>
      <c r="Z10" s="947"/>
      <c r="AA10" s="947"/>
      <c r="AB10" s="947"/>
      <c r="AC10" s="947"/>
      <c r="AD10" s="947"/>
      <c r="AE10" s="947"/>
      <c r="AF10" s="947"/>
      <c r="AG10" s="947"/>
      <c r="AH10" s="947"/>
      <c r="AI10" s="947"/>
      <c r="AJ10" s="947"/>
      <c r="AK10" s="947"/>
      <c r="AL10" s="947"/>
    </row>
    <row r="11" spans="1:39" x14ac:dyDescent="0.2">
      <c r="B11" s="944"/>
      <c r="C11" s="944"/>
      <c r="D11" s="944"/>
      <c r="E11" s="944"/>
      <c r="F11" s="944"/>
      <c r="G11" s="944"/>
      <c r="H11" s="368"/>
      <c r="I11" s="119"/>
      <c r="J11" s="947"/>
      <c r="K11" s="947"/>
      <c r="L11" s="947"/>
      <c r="M11" s="947"/>
      <c r="N11" s="947"/>
      <c r="O11" s="947"/>
      <c r="P11" s="947"/>
      <c r="Q11" s="947"/>
      <c r="R11" s="947"/>
      <c r="S11" s="947"/>
      <c r="T11" s="947"/>
      <c r="U11" s="947"/>
      <c r="V11" s="947"/>
      <c r="W11" s="947"/>
      <c r="X11" s="947"/>
      <c r="Y11" s="947"/>
      <c r="Z11" s="947"/>
      <c r="AA11" s="947"/>
      <c r="AB11" s="947"/>
      <c r="AC11" s="947"/>
      <c r="AD11" s="947"/>
      <c r="AE11" s="947"/>
      <c r="AF11" s="947"/>
      <c r="AG11" s="947"/>
      <c r="AH11" s="947"/>
      <c r="AI11" s="947"/>
      <c r="AJ11" s="947"/>
      <c r="AK11" s="947"/>
      <c r="AL11" s="947"/>
    </row>
    <row r="12" spans="1:39" ht="13.5" customHeight="1" x14ac:dyDescent="0.2">
      <c r="B12" s="953" t="s">
        <v>341</v>
      </c>
      <c r="C12" s="953"/>
      <c r="D12" s="953"/>
      <c r="E12" s="953"/>
      <c r="F12" s="953"/>
      <c r="G12" s="953"/>
      <c r="H12" s="370"/>
      <c r="I12" s="258"/>
      <c r="J12" s="118"/>
      <c r="K12" s="118"/>
      <c r="L12" s="118"/>
      <c r="M12" s="118"/>
      <c r="N12" s="118"/>
      <c r="O12" s="118"/>
      <c r="P12" s="118"/>
      <c r="Q12" s="118"/>
      <c r="R12" s="132"/>
      <c r="S12" s="132"/>
      <c r="T12" s="118"/>
      <c r="U12" s="118"/>
      <c r="V12" s="118"/>
      <c r="W12" s="118"/>
      <c r="X12" s="118"/>
      <c r="Y12" s="118"/>
      <c r="Z12" s="118"/>
      <c r="AA12" s="118"/>
      <c r="AB12" s="118"/>
      <c r="AC12" s="118"/>
      <c r="AD12" s="118"/>
      <c r="AE12" s="118"/>
      <c r="AF12" s="118"/>
      <c r="AG12" s="118"/>
      <c r="AH12" s="118"/>
      <c r="AI12" s="118"/>
      <c r="AJ12" s="118"/>
      <c r="AK12" s="118"/>
      <c r="AL12" s="273"/>
    </row>
    <row r="13" spans="1:39" ht="13.5" customHeight="1" x14ac:dyDescent="0.2">
      <c r="B13" s="953"/>
      <c r="C13" s="953"/>
      <c r="D13" s="953"/>
      <c r="E13" s="953"/>
      <c r="F13" s="953"/>
      <c r="G13" s="953"/>
      <c r="H13" s="371"/>
      <c r="I13" s="372"/>
      <c r="L13" s="41">
        <v>1</v>
      </c>
      <c r="M13" s="120"/>
      <c r="N13" s="41" t="s">
        <v>93</v>
      </c>
      <c r="R13" s="133"/>
      <c r="S13" s="133"/>
      <c r="U13" s="41"/>
      <c r="W13" s="41"/>
      <c r="Y13" s="41">
        <v>4</v>
      </c>
      <c r="Z13" s="120"/>
      <c r="AA13" s="41" t="s">
        <v>160</v>
      </c>
      <c r="AL13" s="98"/>
    </row>
    <row r="14" spans="1:39" x14ac:dyDescent="0.2">
      <c r="B14" s="953"/>
      <c r="C14" s="953"/>
      <c r="D14" s="953"/>
      <c r="E14" s="953"/>
      <c r="F14" s="953"/>
      <c r="G14" s="953"/>
      <c r="H14" s="371"/>
      <c r="I14" s="372"/>
      <c r="L14" s="41">
        <v>2</v>
      </c>
      <c r="M14" s="120"/>
      <c r="N14" s="41" t="s">
        <v>177</v>
      </c>
      <c r="R14" s="133"/>
      <c r="S14" s="133"/>
      <c r="U14" s="41"/>
      <c r="W14" s="41"/>
      <c r="X14" s="41"/>
      <c r="Y14" s="36" t="s">
        <v>639</v>
      </c>
      <c r="Z14" s="120"/>
      <c r="AA14" s="41" t="s">
        <v>45</v>
      </c>
      <c r="AB14" s="41"/>
      <c r="AC14" s="41"/>
      <c r="AD14" s="41"/>
      <c r="AE14" s="41"/>
      <c r="AF14" s="41"/>
      <c r="AG14" s="41"/>
      <c r="AH14" s="41"/>
      <c r="AI14" s="41"/>
      <c r="AJ14" s="41"/>
      <c r="AK14" s="41"/>
      <c r="AL14" s="123"/>
    </row>
    <row r="15" spans="1:39" x14ac:dyDescent="0.2">
      <c r="B15" s="953"/>
      <c r="C15" s="953"/>
      <c r="D15" s="953"/>
      <c r="E15" s="953"/>
      <c r="F15" s="953"/>
      <c r="G15" s="953"/>
      <c r="H15" s="371"/>
      <c r="I15" s="372"/>
      <c r="J15" s="41"/>
      <c r="L15" s="41">
        <v>3</v>
      </c>
      <c r="M15" s="120"/>
      <c r="N15" s="41" t="s">
        <v>346</v>
      </c>
      <c r="O15" s="41"/>
      <c r="P15" s="41"/>
      <c r="Q15" s="41"/>
      <c r="R15" s="133"/>
      <c r="S15" s="133"/>
      <c r="U15" s="41"/>
      <c r="W15" s="41"/>
      <c r="X15" s="41"/>
      <c r="Y15" s="41"/>
      <c r="Z15" s="41"/>
      <c r="AA15" s="41"/>
      <c r="AB15" s="41"/>
      <c r="AC15" s="41"/>
      <c r="AD15" s="41"/>
      <c r="AE15" s="41"/>
      <c r="AF15" s="41"/>
      <c r="AG15" s="41"/>
      <c r="AH15" s="41"/>
      <c r="AI15" s="41"/>
      <c r="AJ15" s="41"/>
      <c r="AK15" s="41"/>
      <c r="AL15" s="124"/>
    </row>
    <row r="16" spans="1:39" x14ac:dyDescent="0.2">
      <c r="B16" s="953"/>
      <c r="C16" s="953"/>
      <c r="D16" s="953"/>
      <c r="E16" s="953"/>
      <c r="F16" s="953"/>
      <c r="G16" s="953"/>
      <c r="H16" s="373"/>
      <c r="I16" s="374"/>
      <c r="J16" s="119"/>
      <c r="K16" s="119"/>
      <c r="L16" s="119"/>
      <c r="M16" s="119"/>
      <c r="N16" s="119"/>
      <c r="O16" s="119"/>
      <c r="P16" s="119"/>
      <c r="Q16" s="119"/>
      <c r="R16" s="134"/>
      <c r="S16" s="134"/>
      <c r="T16" s="119"/>
      <c r="U16" s="119"/>
      <c r="V16" s="119"/>
      <c r="W16" s="119"/>
      <c r="X16" s="119"/>
      <c r="Y16" s="119"/>
      <c r="Z16" s="119"/>
      <c r="AA16" s="119"/>
      <c r="AB16" s="119"/>
      <c r="AC16" s="119"/>
      <c r="AD16" s="119"/>
      <c r="AE16" s="119"/>
      <c r="AF16" s="119"/>
      <c r="AG16" s="119"/>
      <c r="AH16" s="119"/>
      <c r="AI16" s="119"/>
      <c r="AJ16" s="119"/>
      <c r="AK16" s="119"/>
      <c r="AL16" s="375"/>
    </row>
    <row r="17" spans="2:38" ht="21" customHeight="1" x14ac:dyDescent="0.2">
      <c r="B17" s="954" t="s">
        <v>640</v>
      </c>
      <c r="C17" s="954"/>
      <c r="D17" s="955" t="s">
        <v>369</v>
      </c>
      <c r="E17" s="955"/>
      <c r="F17" s="955"/>
      <c r="G17" s="955"/>
      <c r="I17" s="41"/>
      <c r="J17" s="41"/>
      <c r="K17" s="41"/>
      <c r="L17" s="41"/>
      <c r="M17" s="41"/>
      <c r="N17" s="41"/>
      <c r="O17" s="41"/>
      <c r="P17" s="41"/>
      <c r="Q17" s="41"/>
      <c r="R17" s="133"/>
      <c r="S17" s="133"/>
      <c r="U17" s="41"/>
      <c r="W17" s="41"/>
      <c r="X17" s="41"/>
      <c r="Y17" s="41"/>
      <c r="Z17" s="41"/>
      <c r="AA17" s="41"/>
      <c r="AB17" s="41"/>
      <c r="AC17" s="41"/>
      <c r="AD17" s="41"/>
      <c r="AE17" s="41"/>
      <c r="AF17" s="41"/>
      <c r="AG17" s="41"/>
      <c r="AH17" s="41"/>
      <c r="AI17" s="41"/>
      <c r="AJ17" s="41"/>
      <c r="AK17" s="41"/>
      <c r="AL17" s="123"/>
    </row>
    <row r="18" spans="2:38" ht="21" customHeight="1" x14ac:dyDescent="0.2">
      <c r="B18" s="954"/>
      <c r="C18" s="954"/>
      <c r="D18" s="955"/>
      <c r="E18" s="955"/>
      <c r="F18" s="955"/>
      <c r="G18" s="955"/>
      <c r="I18" s="41"/>
      <c r="J18" s="41"/>
      <c r="K18" s="41"/>
      <c r="L18" s="41">
        <v>1</v>
      </c>
      <c r="N18" s="41" t="s">
        <v>366</v>
      </c>
      <c r="O18" s="41"/>
      <c r="P18" s="41"/>
      <c r="Q18" s="41"/>
      <c r="R18" s="133"/>
      <c r="S18" s="133"/>
      <c r="U18" s="41"/>
      <c r="W18" s="41"/>
      <c r="X18" s="41"/>
      <c r="Y18" s="41">
        <v>6</v>
      </c>
      <c r="AA18" s="41" t="s">
        <v>373</v>
      </c>
      <c r="AB18" s="41"/>
      <c r="AC18" s="41"/>
      <c r="AD18" s="41"/>
      <c r="AE18" s="41"/>
      <c r="AF18" s="41"/>
      <c r="AG18" s="41"/>
      <c r="AH18" s="41"/>
      <c r="AI18" s="41"/>
      <c r="AJ18" s="41"/>
      <c r="AK18" s="41"/>
      <c r="AL18" s="123"/>
    </row>
    <row r="19" spans="2:38" ht="21" customHeight="1" x14ac:dyDescent="0.2">
      <c r="B19" s="954"/>
      <c r="C19" s="954"/>
      <c r="D19" s="955"/>
      <c r="E19" s="955"/>
      <c r="F19" s="955"/>
      <c r="G19" s="955"/>
      <c r="I19" s="41"/>
      <c r="J19" s="41"/>
      <c r="K19" s="41"/>
      <c r="L19" s="41">
        <v>2</v>
      </c>
      <c r="N19" s="41" t="s">
        <v>370</v>
      </c>
      <c r="O19" s="41"/>
      <c r="P19" s="41"/>
      <c r="Q19" s="41"/>
      <c r="R19" s="133"/>
      <c r="S19" s="133"/>
      <c r="U19" s="41"/>
      <c r="W19" s="41"/>
      <c r="X19" s="41"/>
      <c r="Y19" s="41">
        <v>7</v>
      </c>
      <c r="AA19" s="41" t="s">
        <v>50</v>
      </c>
      <c r="AB19" s="41"/>
      <c r="AC19" s="41"/>
      <c r="AD19" s="41"/>
      <c r="AE19" s="41"/>
      <c r="AF19" s="41"/>
      <c r="AG19" s="41"/>
      <c r="AH19" s="41"/>
      <c r="AI19" s="41"/>
      <c r="AJ19" s="41"/>
      <c r="AK19" s="41"/>
      <c r="AL19" s="123"/>
    </row>
    <row r="20" spans="2:38" ht="21" customHeight="1" x14ac:dyDescent="0.2">
      <c r="B20" s="954"/>
      <c r="C20" s="954"/>
      <c r="D20" s="955"/>
      <c r="E20" s="955"/>
      <c r="F20" s="955"/>
      <c r="G20" s="955"/>
      <c r="L20" s="36" t="s">
        <v>641</v>
      </c>
      <c r="N20" s="41" t="s">
        <v>371</v>
      </c>
      <c r="R20" s="133"/>
      <c r="S20" s="133"/>
      <c r="U20" s="41"/>
      <c r="W20" s="41"/>
      <c r="X20" s="41"/>
      <c r="Y20" s="41">
        <v>8</v>
      </c>
      <c r="AA20" s="41" t="s">
        <v>105</v>
      </c>
      <c r="AB20" s="41"/>
      <c r="AC20" s="41"/>
      <c r="AD20" s="41"/>
      <c r="AE20" s="41"/>
      <c r="AF20" s="41"/>
      <c r="AG20" s="41"/>
      <c r="AH20" s="41"/>
      <c r="AI20" s="41"/>
      <c r="AJ20" s="41"/>
      <c r="AK20" s="41"/>
      <c r="AL20" s="123"/>
    </row>
    <row r="21" spans="2:38" ht="21" customHeight="1" x14ac:dyDescent="0.2">
      <c r="B21" s="954"/>
      <c r="C21" s="954"/>
      <c r="D21" s="955"/>
      <c r="E21" s="955"/>
      <c r="F21" s="955"/>
      <c r="G21" s="955"/>
      <c r="L21" s="41">
        <v>4</v>
      </c>
      <c r="N21" s="41" t="s">
        <v>48</v>
      </c>
      <c r="R21" s="133"/>
      <c r="S21" s="133"/>
      <c r="U21" s="41"/>
      <c r="W21" s="41"/>
      <c r="X21" s="41"/>
      <c r="Y21" s="41">
        <v>9</v>
      </c>
      <c r="AA21" s="41" t="s">
        <v>309</v>
      </c>
      <c r="AB21" s="41"/>
      <c r="AC21" s="41"/>
      <c r="AD21" s="41"/>
      <c r="AE21" s="41"/>
      <c r="AF21" s="41"/>
      <c r="AG21" s="41"/>
      <c r="AH21" s="41"/>
      <c r="AI21" s="41"/>
      <c r="AJ21" s="41"/>
      <c r="AK21" s="41"/>
      <c r="AL21" s="123"/>
    </row>
    <row r="22" spans="2:38" ht="21" customHeight="1" x14ac:dyDescent="0.2">
      <c r="B22" s="954"/>
      <c r="C22" s="954"/>
      <c r="D22" s="955"/>
      <c r="E22" s="955"/>
      <c r="F22" s="955"/>
      <c r="G22" s="955"/>
      <c r="L22" s="41">
        <v>5</v>
      </c>
      <c r="N22" s="41" t="s">
        <v>196</v>
      </c>
      <c r="R22" s="133"/>
      <c r="S22" s="133"/>
      <c r="U22" s="41"/>
      <c r="W22" s="41"/>
      <c r="X22" s="41"/>
      <c r="Y22" s="41"/>
      <c r="Z22" s="41"/>
      <c r="AA22" s="41"/>
      <c r="AB22" s="41"/>
      <c r="AC22" s="41"/>
      <c r="AD22" s="41"/>
      <c r="AE22" s="41"/>
      <c r="AF22" s="41"/>
      <c r="AG22" s="41"/>
      <c r="AH22" s="41"/>
      <c r="AI22" s="41"/>
      <c r="AJ22" s="41"/>
      <c r="AK22" s="41"/>
      <c r="AL22" s="123"/>
    </row>
    <row r="23" spans="2:38" ht="21" customHeight="1" x14ac:dyDescent="0.2">
      <c r="B23" s="954"/>
      <c r="C23" s="954"/>
      <c r="D23" s="955"/>
      <c r="E23" s="955"/>
      <c r="F23" s="955"/>
      <c r="G23" s="955"/>
      <c r="H23" s="119"/>
      <c r="I23" s="119"/>
      <c r="J23" s="119"/>
      <c r="K23" s="119"/>
      <c r="O23" s="119"/>
      <c r="P23" s="119"/>
      <c r="Q23" s="119"/>
      <c r="R23" s="134"/>
      <c r="S23" s="134"/>
      <c r="T23" s="119"/>
      <c r="U23" s="119"/>
      <c r="V23" s="119"/>
      <c r="W23" s="119"/>
      <c r="X23" s="119"/>
      <c r="Y23" s="119"/>
      <c r="Z23" s="119"/>
      <c r="AA23" s="119"/>
      <c r="AB23" s="119"/>
      <c r="AC23" s="119"/>
      <c r="AD23" s="119"/>
      <c r="AE23" s="119"/>
      <c r="AF23" s="119"/>
      <c r="AG23" s="119"/>
      <c r="AH23" s="119"/>
      <c r="AI23" s="119"/>
      <c r="AJ23" s="119"/>
      <c r="AK23" s="119"/>
      <c r="AL23" s="375"/>
    </row>
    <row r="24" spans="2:38" ht="10.5" customHeight="1" x14ac:dyDescent="0.2">
      <c r="B24" s="954"/>
      <c r="C24" s="954"/>
      <c r="D24" s="955" t="s">
        <v>642</v>
      </c>
      <c r="E24" s="955"/>
      <c r="F24" s="955"/>
      <c r="G24" s="955"/>
      <c r="H24" s="118"/>
      <c r="I24" s="118"/>
      <c r="J24" s="118"/>
      <c r="K24" s="118"/>
      <c r="L24" s="118"/>
      <c r="M24" s="118"/>
      <c r="N24" s="118"/>
      <c r="O24" s="118"/>
      <c r="P24" s="118"/>
      <c r="Q24" s="118"/>
      <c r="R24" s="121"/>
      <c r="S24" s="121"/>
      <c r="T24" s="118"/>
      <c r="U24" s="118"/>
      <c r="V24" s="118"/>
      <c r="W24" s="122"/>
      <c r="X24" s="122"/>
      <c r="Y24" s="122"/>
      <c r="Z24" s="122"/>
      <c r="AA24" s="122"/>
      <c r="AB24" s="122"/>
      <c r="AC24" s="122"/>
      <c r="AD24" s="122"/>
      <c r="AE24" s="122"/>
      <c r="AF24" s="122"/>
      <c r="AG24" s="122"/>
      <c r="AH24" s="122"/>
      <c r="AI24" s="122"/>
      <c r="AJ24" s="122"/>
      <c r="AK24" s="122"/>
      <c r="AL24" s="273"/>
    </row>
    <row r="25" spans="2:38" ht="10.5" customHeight="1" x14ac:dyDescent="0.2">
      <c r="B25" s="954"/>
      <c r="C25" s="954"/>
      <c r="D25" s="955"/>
      <c r="E25" s="955"/>
      <c r="F25" s="955"/>
      <c r="G25" s="955"/>
      <c r="H25" s="131"/>
      <c r="I25" s="956" t="s">
        <v>643</v>
      </c>
      <c r="J25" s="956"/>
      <c r="K25" s="956"/>
      <c r="L25" s="956"/>
      <c r="M25" s="948">
        <v>4</v>
      </c>
      <c r="N25" s="948"/>
      <c r="O25" s="948"/>
      <c r="P25" s="948">
        <v>5</v>
      </c>
      <c r="Q25" s="948"/>
      <c r="R25" s="948"/>
      <c r="S25" s="948">
        <v>6</v>
      </c>
      <c r="T25" s="948"/>
      <c r="U25" s="948"/>
      <c r="V25" s="948">
        <v>7</v>
      </c>
      <c r="W25" s="948"/>
      <c r="X25" s="948"/>
      <c r="Y25" s="948">
        <v>8</v>
      </c>
      <c r="Z25" s="948"/>
      <c r="AA25" s="948"/>
      <c r="AB25" s="948">
        <v>9</v>
      </c>
      <c r="AC25" s="948"/>
      <c r="AD25" s="948"/>
      <c r="AE25" s="948">
        <v>10</v>
      </c>
      <c r="AF25" s="948"/>
      <c r="AG25" s="948"/>
      <c r="AH25" s="948">
        <v>11</v>
      </c>
      <c r="AI25" s="948"/>
      <c r="AJ25" s="948"/>
      <c r="AL25" s="98"/>
    </row>
    <row r="26" spans="2:38" ht="10.5" customHeight="1" x14ac:dyDescent="0.2">
      <c r="B26" s="954"/>
      <c r="C26" s="954"/>
      <c r="D26" s="955"/>
      <c r="E26" s="955"/>
      <c r="F26" s="955"/>
      <c r="G26" s="955"/>
      <c r="H26" s="131"/>
      <c r="I26" s="956"/>
      <c r="J26" s="956"/>
      <c r="K26" s="956"/>
      <c r="L26" s="956"/>
      <c r="M26" s="948"/>
      <c r="N26" s="948"/>
      <c r="O26" s="948"/>
      <c r="P26" s="948"/>
      <c r="Q26" s="948"/>
      <c r="R26" s="948"/>
      <c r="S26" s="948"/>
      <c r="T26" s="948"/>
      <c r="U26" s="948"/>
      <c r="V26" s="948"/>
      <c r="W26" s="948"/>
      <c r="X26" s="948"/>
      <c r="Y26" s="948"/>
      <c r="Z26" s="948"/>
      <c r="AA26" s="948"/>
      <c r="AB26" s="948"/>
      <c r="AC26" s="948"/>
      <c r="AD26" s="948"/>
      <c r="AE26" s="948"/>
      <c r="AF26" s="948"/>
      <c r="AG26" s="948"/>
      <c r="AH26" s="948"/>
      <c r="AI26" s="948"/>
      <c r="AJ26" s="948"/>
      <c r="AL26" s="98"/>
    </row>
    <row r="27" spans="2:38" ht="10.5" customHeight="1" x14ac:dyDescent="0.2">
      <c r="B27" s="954"/>
      <c r="C27" s="954"/>
      <c r="D27" s="955"/>
      <c r="E27" s="955"/>
      <c r="F27" s="955"/>
      <c r="G27" s="955"/>
      <c r="H27" s="41"/>
      <c r="I27" s="951" t="s">
        <v>644</v>
      </c>
      <c r="J27" s="951"/>
      <c r="K27" s="951"/>
      <c r="L27" s="951"/>
      <c r="M27" s="950">
        <v>991990</v>
      </c>
      <c r="N27" s="950"/>
      <c r="O27" s="950"/>
      <c r="P27" s="950">
        <v>810900</v>
      </c>
      <c r="Q27" s="950"/>
      <c r="R27" s="950"/>
      <c r="S27" s="950">
        <v>793250</v>
      </c>
      <c r="T27" s="950"/>
      <c r="U27" s="950"/>
      <c r="V27" s="950">
        <v>808900</v>
      </c>
      <c r="W27" s="950"/>
      <c r="X27" s="950"/>
      <c r="Y27" s="950">
        <v>799690</v>
      </c>
      <c r="Z27" s="950"/>
      <c r="AA27" s="950"/>
      <c r="AB27" s="950">
        <v>778950</v>
      </c>
      <c r="AC27" s="950"/>
      <c r="AD27" s="950"/>
      <c r="AE27" s="950">
        <v>776060</v>
      </c>
      <c r="AF27" s="950"/>
      <c r="AG27" s="950"/>
      <c r="AH27" s="950">
        <v>750950</v>
      </c>
      <c r="AI27" s="950"/>
      <c r="AJ27" s="950"/>
      <c r="AL27" s="98"/>
    </row>
    <row r="28" spans="2:38" ht="10.5" customHeight="1" x14ac:dyDescent="0.2">
      <c r="B28" s="954"/>
      <c r="C28" s="954"/>
      <c r="D28" s="955"/>
      <c r="E28" s="955"/>
      <c r="F28" s="955"/>
      <c r="G28" s="955"/>
      <c r="H28" s="41"/>
      <c r="I28" s="951"/>
      <c r="J28" s="951"/>
      <c r="K28" s="951"/>
      <c r="L28" s="951"/>
      <c r="M28" s="950"/>
      <c r="N28" s="950"/>
      <c r="O28" s="950"/>
      <c r="P28" s="950"/>
      <c r="Q28" s="950"/>
      <c r="R28" s="950"/>
      <c r="S28" s="950"/>
      <c r="T28" s="950"/>
      <c r="U28" s="950"/>
      <c r="V28" s="950"/>
      <c r="W28" s="950"/>
      <c r="X28" s="950"/>
      <c r="Y28" s="950"/>
      <c r="Z28" s="950"/>
      <c r="AA28" s="950"/>
      <c r="AB28" s="950"/>
      <c r="AC28" s="950"/>
      <c r="AD28" s="950"/>
      <c r="AE28" s="950"/>
      <c r="AF28" s="950"/>
      <c r="AG28" s="950"/>
      <c r="AH28" s="950"/>
      <c r="AI28" s="950"/>
      <c r="AJ28" s="950"/>
      <c r="AL28" s="98"/>
    </row>
    <row r="29" spans="2:38" ht="10.5" customHeight="1" x14ac:dyDescent="0.2">
      <c r="B29" s="954"/>
      <c r="C29" s="954"/>
      <c r="D29" s="955"/>
      <c r="E29" s="955"/>
      <c r="F29" s="955"/>
      <c r="G29" s="955"/>
      <c r="H29" s="41"/>
      <c r="I29" s="949" t="s">
        <v>645</v>
      </c>
      <c r="J29" s="949"/>
      <c r="K29" s="949"/>
      <c r="L29" s="949"/>
      <c r="M29" s="950">
        <v>23</v>
      </c>
      <c r="N29" s="950"/>
      <c r="O29" s="950"/>
      <c r="P29" s="950">
        <v>24</v>
      </c>
      <c r="Q29" s="950"/>
      <c r="R29" s="950"/>
      <c r="S29" s="950">
        <v>24</v>
      </c>
      <c r="T29" s="950"/>
      <c r="U29" s="950"/>
      <c r="V29" s="950">
        <v>25</v>
      </c>
      <c r="W29" s="950"/>
      <c r="X29" s="950"/>
      <c r="Y29" s="950">
        <v>25</v>
      </c>
      <c r="Z29" s="950"/>
      <c r="AA29" s="950"/>
      <c r="AB29" s="950">
        <v>24</v>
      </c>
      <c r="AC29" s="950"/>
      <c r="AD29" s="950"/>
      <c r="AE29" s="950">
        <v>23</v>
      </c>
      <c r="AF29" s="950"/>
      <c r="AG29" s="950"/>
      <c r="AH29" s="950">
        <v>22</v>
      </c>
      <c r="AI29" s="950"/>
      <c r="AJ29" s="950"/>
      <c r="AL29" s="98"/>
    </row>
    <row r="30" spans="2:38" ht="10.5" customHeight="1" x14ac:dyDescent="0.2">
      <c r="B30" s="954"/>
      <c r="C30" s="954"/>
      <c r="D30" s="955"/>
      <c r="E30" s="955"/>
      <c r="F30" s="955"/>
      <c r="G30" s="955"/>
      <c r="H30" s="41"/>
      <c r="I30" s="949"/>
      <c r="J30" s="949"/>
      <c r="K30" s="949"/>
      <c r="L30" s="949"/>
      <c r="M30" s="950"/>
      <c r="N30" s="950"/>
      <c r="O30" s="950"/>
      <c r="P30" s="950"/>
      <c r="Q30" s="950"/>
      <c r="R30" s="950"/>
      <c r="S30" s="950"/>
      <c r="T30" s="950"/>
      <c r="U30" s="950"/>
      <c r="V30" s="950"/>
      <c r="W30" s="950"/>
      <c r="X30" s="950"/>
      <c r="Y30" s="950"/>
      <c r="Z30" s="950"/>
      <c r="AA30" s="950"/>
      <c r="AB30" s="950"/>
      <c r="AC30" s="950"/>
      <c r="AD30" s="950"/>
      <c r="AE30" s="950"/>
      <c r="AF30" s="950"/>
      <c r="AG30" s="950"/>
      <c r="AH30" s="950"/>
      <c r="AI30" s="950"/>
      <c r="AJ30" s="950"/>
      <c r="AL30" s="98"/>
    </row>
    <row r="31" spans="2:38" ht="10.5" customHeight="1" thickBot="1" x14ac:dyDescent="0.25">
      <c r="B31" s="954"/>
      <c r="C31" s="954"/>
      <c r="D31" s="955"/>
      <c r="E31" s="955"/>
      <c r="F31" s="955"/>
      <c r="G31" s="955"/>
      <c r="H31" s="41"/>
      <c r="I31" s="376"/>
      <c r="J31" s="376"/>
      <c r="K31" s="376"/>
      <c r="L31" s="376"/>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L31" s="98"/>
    </row>
    <row r="32" spans="2:38" ht="10.5" customHeight="1" thickBot="1" x14ac:dyDescent="0.25">
      <c r="B32" s="954"/>
      <c r="C32" s="954"/>
      <c r="D32" s="955"/>
      <c r="E32" s="955"/>
      <c r="F32" s="955"/>
      <c r="G32" s="955"/>
      <c r="H32" s="41"/>
      <c r="I32" s="956" t="s">
        <v>643</v>
      </c>
      <c r="J32" s="956"/>
      <c r="K32" s="956"/>
      <c r="L32" s="956"/>
      <c r="M32" s="948">
        <v>12</v>
      </c>
      <c r="N32" s="948"/>
      <c r="O32" s="948"/>
      <c r="P32" s="948">
        <v>1</v>
      </c>
      <c r="Q32" s="948"/>
      <c r="R32" s="948"/>
      <c r="S32" s="948">
        <v>2</v>
      </c>
      <c r="T32" s="948"/>
      <c r="U32" s="948"/>
      <c r="V32" s="948">
        <v>3</v>
      </c>
      <c r="W32" s="948"/>
      <c r="X32" s="948"/>
      <c r="Y32" s="957" t="s">
        <v>646</v>
      </c>
      <c r="Z32" s="957"/>
      <c r="AA32" s="957"/>
      <c r="AB32" s="957"/>
      <c r="AC32" s="377"/>
      <c r="AD32" s="958" t="s">
        <v>647</v>
      </c>
      <c r="AE32" s="958"/>
      <c r="AF32" s="958"/>
      <c r="AG32" s="958"/>
      <c r="AH32" s="958"/>
      <c r="AI32" s="958"/>
      <c r="AJ32" s="958"/>
      <c r="AK32" s="958"/>
      <c r="AL32" s="98"/>
    </row>
    <row r="33" spans="2:38" ht="10.5" customHeight="1" thickBot="1" x14ac:dyDescent="0.25">
      <c r="B33" s="954"/>
      <c r="C33" s="954"/>
      <c r="D33" s="955"/>
      <c r="E33" s="955"/>
      <c r="F33" s="955"/>
      <c r="G33" s="955"/>
      <c r="H33" s="41"/>
      <c r="I33" s="956"/>
      <c r="J33" s="956"/>
      <c r="K33" s="956"/>
      <c r="L33" s="956"/>
      <c r="M33" s="948"/>
      <c r="N33" s="948"/>
      <c r="O33" s="948"/>
      <c r="P33" s="948"/>
      <c r="Q33" s="948"/>
      <c r="R33" s="948"/>
      <c r="S33" s="948"/>
      <c r="T33" s="948"/>
      <c r="U33" s="948"/>
      <c r="V33" s="948"/>
      <c r="W33" s="948"/>
      <c r="X33" s="948"/>
      <c r="Y33" s="957"/>
      <c r="Z33" s="957"/>
      <c r="AA33" s="957"/>
      <c r="AB33" s="957"/>
      <c r="AC33" s="377"/>
      <c r="AD33" s="958"/>
      <c r="AE33" s="958"/>
      <c r="AF33" s="958"/>
      <c r="AG33" s="958"/>
      <c r="AH33" s="958"/>
      <c r="AI33" s="958"/>
      <c r="AJ33" s="958"/>
      <c r="AK33" s="958"/>
      <c r="AL33" s="98"/>
    </row>
    <row r="34" spans="2:38" ht="10.5" customHeight="1" thickBot="1" x14ac:dyDescent="0.25">
      <c r="B34" s="954"/>
      <c r="C34" s="954"/>
      <c r="D34" s="955"/>
      <c r="E34" s="955"/>
      <c r="F34" s="955"/>
      <c r="G34" s="955"/>
      <c r="H34" s="41"/>
      <c r="I34" s="951" t="s">
        <v>644</v>
      </c>
      <c r="J34" s="951"/>
      <c r="K34" s="951"/>
      <c r="L34" s="951"/>
      <c r="M34" s="950">
        <v>933250</v>
      </c>
      <c r="N34" s="950"/>
      <c r="O34" s="950"/>
      <c r="P34" s="950">
        <v>727550</v>
      </c>
      <c r="Q34" s="950"/>
      <c r="R34" s="950"/>
      <c r="S34" s="950">
        <v>716450</v>
      </c>
      <c r="T34" s="950"/>
      <c r="U34" s="950"/>
      <c r="V34" s="950">
        <v>800750</v>
      </c>
      <c r="W34" s="950"/>
      <c r="X34" s="950"/>
      <c r="Y34" s="960">
        <f>SUM(M27:AJ28,M34:X35)</f>
        <v>9688690</v>
      </c>
      <c r="Z34" s="960"/>
      <c r="AA34" s="960"/>
      <c r="AB34" s="960"/>
      <c r="AC34" s="377"/>
      <c r="AD34" s="958"/>
      <c r="AE34" s="958"/>
      <c r="AF34" s="958"/>
      <c r="AG34" s="958"/>
      <c r="AH34" s="958"/>
      <c r="AI34" s="958"/>
      <c r="AJ34" s="958"/>
      <c r="AK34" s="958"/>
      <c r="AL34" s="98"/>
    </row>
    <row r="35" spans="2:38" ht="10.5" customHeight="1" thickBot="1" x14ac:dyDescent="0.25">
      <c r="B35" s="954"/>
      <c r="C35" s="954"/>
      <c r="D35" s="955"/>
      <c r="E35" s="955"/>
      <c r="F35" s="955"/>
      <c r="G35" s="955"/>
      <c r="H35" s="41"/>
      <c r="I35" s="951"/>
      <c r="J35" s="951"/>
      <c r="K35" s="951"/>
      <c r="L35" s="951"/>
      <c r="M35" s="950"/>
      <c r="N35" s="950"/>
      <c r="O35" s="950"/>
      <c r="P35" s="950"/>
      <c r="Q35" s="950"/>
      <c r="R35" s="950"/>
      <c r="S35" s="950"/>
      <c r="T35" s="950"/>
      <c r="U35" s="950"/>
      <c r="V35" s="950"/>
      <c r="W35" s="950"/>
      <c r="X35" s="950"/>
      <c r="Y35" s="960"/>
      <c r="Z35" s="960"/>
      <c r="AA35" s="960"/>
      <c r="AB35" s="960"/>
      <c r="AC35" s="377"/>
      <c r="AD35" s="961">
        <f>Y34/Y36</f>
        <v>34602.464285714283</v>
      </c>
      <c r="AE35" s="961"/>
      <c r="AF35" s="961"/>
      <c r="AG35" s="961"/>
      <c r="AH35" s="961"/>
      <c r="AI35" s="961"/>
      <c r="AJ35" s="959" t="s">
        <v>648</v>
      </c>
      <c r="AK35" s="959"/>
      <c r="AL35" s="98"/>
    </row>
    <row r="36" spans="2:38" ht="10.5" customHeight="1" thickBot="1" x14ac:dyDescent="0.25">
      <c r="B36" s="954"/>
      <c r="C36" s="954"/>
      <c r="D36" s="955"/>
      <c r="E36" s="955"/>
      <c r="F36" s="955"/>
      <c r="G36" s="955"/>
      <c r="H36" s="41"/>
      <c r="I36" s="951" t="s">
        <v>645</v>
      </c>
      <c r="J36" s="951"/>
      <c r="K36" s="951"/>
      <c r="L36" s="951"/>
      <c r="M36" s="952">
        <v>22</v>
      </c>
      <c r="N36" s="952"/>
      <c r="O36" s="952"/>
      <c r="P36" s="952">
        <v>22</v>
      </c>
      <c r="Q36" s="952"/>
      <c r="R36" s="952"/>
      <c r="S36" s="952">
        <v>22</v>
      </c>
      <c r="T36" s="952"/>
      <c r="U36" s="952"/>
      <c r="V36" s="952">
        <v>24</v>
      </c>
      <c r="W36" s="952"/>
      <c r="X36" s="952"/>
      <c r="Y36" s="960">
        <f>SUM(M29:AJ30,M36:X37)</f>
        <v>280</v>
      </c>
      <c r="Z36" s="960"/>
      <c r="AA36" s="960"/>
      <c r="AB36" s="960"/>
      <c r="AC36" s="377"/>
      <c r="AD36" s="961"/>
      <c r="AE36" s="961"/>
      <c r="AF36" s="961"/>
      <c r="AG36" s="961"/>
      <c r="AH36" s="961"/>
      <c r="AI36" s="961"/>
      <c r="AJ36" s="959"/>
      <c r="AK36" s="959"/>
      <c r="AL36" s="98"/>
    </row>
    <row r="37" spans="2:38" ht="10.5" customHeight="1" thickBot="1" x14ac:dyDescent="0.25">
      <c r="B37" s="954"/>
      <c r="C37" s="954"/>
      <c r="D37" s="955"/>
      <c r="E37" s="955"/>
      <c r="F37" s="955"/>
      <c r="G37" s="955"/>
      <c r="H37" s="41"/>
      <c r="I37" s="951"/>
      <c r="J37" s="951"/>
      <c r="K37" s="951"/>
      <c r="L37" s="951"/>
      <c r="M37" s="952"/>
      <c r="N37" s="952"/>
      <c r="O37" s="952"/>
      <c r="P37" s="952"/>
      <c r="Q37" s="952"/>
      <c r="R37" s="952"/>
      <c r="S37" s="952"/>
      <c r="T37" s="952"/>
      <c r="U37" s="952"/>
      <c r="V37" s="952"/>
      <c r="W37" s="952"/>
      <c r="X37" s="952"/>
      <c r="Y37" s="960"/>
      <c r="Z37" s="960"/>
      <c r="AA37" s="960"/>
      <c r="AB37" s="960"/>
      <c r="AC37" s="377"/>
      <c r="AD37" s="271"/>
      <c r="AE37" s="41"/>
      <c r="AF37" s="41"/>
      <c r="AG37" s="41"/>
      <c r="AH37" s="41"/>
      <c r="AI37" s="41"/>
      <c r="AJ37" s="41"/>
      <c r="AL37" s="98"/>
    </row>
    <row r="38" spans="2:38" ht="10.5" customHeight="1" thickBot="1" x14ac:dyDescent="0.25">
      <c r="B38" s="954"/>
      <c r="C38" s="954"/>
      <c r="D38" s="955"/>
      <c r="E38" s="955"/>
      <c r="F38" s="955"/>
      <c r="G38" s="955"/>
      <c r="H38" s="41"/>
      <c r="I38" s="265"/>
      <c r="J38" s="41"/>
      <c r="K38" s="41"/>
      <c r="L38" s="41"/>
      <c r="M38" s="41"/>
      <c r="N38" s="41"/>
      <c r="O38" s="41"/>
      <c r="P38" s="41"/>
      <c r="Q38" s="41"/>
      <c r="R38" s="41"/>
      <c r="S38" s="131"/>
      <c r="T38" s="41"/>
      <c r="U38" s="41"/>
      <c r="V38" s="41"/>
      <c r="W38" s="41"/>
      <c r="X38" s="41"/>
      <c r="Y38" s="41"/>
      <c r="Z38" s="41"/>
      <c r="AA38" s="41"/>
      <c r="AD38" s="963" t="s">
        <v>649</v>
      </c>
      <c r="AE38" s="963"/>
      <c r="AF38" s="963"/>
      <c r="AG38" s="963"/>
      <c r="AH38" s="963"/>
      <c r="AI38" s="963"/>
      <c r="AJ38" s="963"/>
      <c r="AK38" s="963"/>
      <c r="AL38" s="98"/>
    </row>
    <row r="39" spans="2:38" ht="10.5" customHeight="1" thickBot="1" x14ac:dyDescent="0.25">
      <c r="B39" s="954"/>
      <c r="C39" s="954"/>
      <c r="D39" s="955"/>
      <c r="E39" s="955"/>
      <c r="F39" s="955"/>
      <c r="G39" s="955"/>
      <c r="H39" s="41"/>
      <c r="I39" s="265"/>
      <c r="J39" s="41"/>
      <c r="K39" s="41"/>
      <c r="L39" s="41"/>
      <c r="M39" s="41"/>
      <c r="N39" s="41"/>
      <c r="O39" s="41"/>
      <c r="P39" s="41"/>
      <c r="Q39" s="41"/>
      <c r="R39" s="41"/>
      <c r="S39" s="131"/>
      <c r="T39" s="41"/>
      <c r="U39" s="41"/>
      <c r="V39" s="41"/>
      <c r="W39" s="41"/>
      <c r="X39" s="41"/>
      <c r="Y39" s="41"/>
      <c r="Z39" s="41"/>
      <c r="AA39" s="41"/>
      <c r="AB39" s="41"/>
      <c r="AC39" s="41"/>
      <c r="AD39" s="963"/>
      <c r="AE39" s="963"/>
      <c r="AF39" s="963"/>
      <c r="AG39" s="963"/>
      <c r="AH39" s="963"/>
      <c r="AI39" s="963"/>
      <c r="AJ39" s="963"/>
      <c r="AK39" s="963"/>
      <c r="AL39" s="98"/>
    </row>
    <row r="40" spans="2:38" ht="10.5" customHeight="1" thickBot="1" x14ac:dyDescent="0.25">
      <c r="B40" s="954"/>
      <c r="C40" s="954"/>
      <c r="D40" s="955"/>
      <c r="E40" s="955"/>
      <c r="F40" s="955"/>
      <c r="G40" s="955"/>
      <c r="H40" s="41"/>
      <c r="I40" s="265"/>
      <c r="J40" s="41"/>
      <c r="K40" s="41"/>
      <c r="L40" s="41"/>
      <c r="M40" s="41"/>
      <c r="N40" s="41"/>
      <c r="O40" s="41"/>
      <c r="P40" s="41"/>
      <c r="Q40" s="41"/>
      <c r="R40" s="41"/>
      <c r="S40" s="131"/>
      <c r="T40" s="41"/>
      <c r="U40" s="41"/>
      <c r="V40" s="41"/>
      <c r="W40" s="41"/>
      <c r="X40" s="41"/>
      <c r="Y40" s="41"/>
      <c r="Z40" s="41"/>
      <c r="AA40" s="41"/>
      <c r="AD40" s="963"/>
      <c r="AE40" s="963"/>
      <c r="AF40" s="963"/>
      <c r="AG40" s="963"/>
      <c r="AH40" s="963"/>
      <c r="AI40" s="963"/>
      <c r="AJ40" s="963"/>
      <c r="AK40" s="963"/>
      <c r="AL40" s="98"/>
    </row>
    <row r="41" spans="2:38" ht="10.5" customHeight="1" thickBot="1" x14ac:dyDescent="0.25">
      <c r="B41" s="954"/>
      <c r="C41" s="954"/>
      <c r="D41" s="955"/>
      <c r="E41" s="955"/>
      <c r="F41" s="955"/>
      <c r="G41" s="955"/>
      <c r="H41" s="41"/>
      <c r="I41" s="265"/>
      <c r="J41" s="41"/>
      <c r="K41" s="41"/>
      <c r="L41" s="41"/>
      <c r="M41" s="41"/>
      <c r="N41" s="41"/>
      <c r="O41" s="41"/>
      <c r="P41" s="41"/>
      <c r="Q41" s="41"/>
      <c r="R41" s="41"/>
      <c r="S41" s="131"/>
      <c r="T41" s="41"/>
      <c r="U41" s="41"/>
      <c r="V41" s="41"/>
      <c r="W41" s="41"/>
      <c r="X41" s="41"/>
      <c r="Y41" s="41"/>
      <c r="Z41" s="41"/>
      <c r="AA41" s="41"/>
      <c r="AD41" s="964"/>
      <c r="AE41" s="964"/>
      <c r="AF41" s="964"/>
      <c r="AG41" s="964"/>
      <c r="AH41" s="964"/>
      <c r="AI41" s="964"/>
      <c r="AJ41" s="965" t="s">
        <v>648</v>
      </c>
      <c r="AK41" s="965"/>
      <c r="AL41" s="98"/>
    </row>
    <row r="42" spans="2:38" ht="10.5" customHeight="1" thickBot="1" x14ac:dyDescent="0.25">
      <c r="B42" s="954"/>
      <c r="C42" s="954"/>
      <c r="D42" s="955"/>
      <c r="E42" s="955"/>
      <c r="F42" s="955"/>
      <c r="G42" s="955"/>
      <c r="H42" s="41"/>
      <c r="I42" s="265"/>
      <c r="J42" s="41"/>
      <c r="K42" s="41"/>
      <c r="L42" s="41"/>
      <c r="M42" s="41"/>
      <c r="N42" s="41"/>
      <c r="O42" s="41"/>
      <c r="P42" s="41"/>
      <c r="Q42" s="41"/>
      <c r="R42" s="41"/>
      <c r="S42" s="131"/>
      <c r="T42" s="41"/>
      <c r="U42" s="41"/>
      <c r="V42" s="41"/>
      <c r="W42" s="41"/>
      <c r="X42" s="41"/>
      <c r="Y42" s="41"/>
      <c r="Z42" s="41"/>
      <c r="AA42" s="41"/>
      <c r="AD42" s="964"/>
      <c r="AE42" s="964"/>
      <c r="AF42" s="964"/>
      <c r="AG42" s="964"/>
      <c r="AH42" s="964"/>
      <c r="AI42" s="964"/>
      <c r="AJ42" s="965"/>
      <c r="AK42" s="965"/>
      <c r="AL42" s="98"/>
    </row>
    <row r="43" spans="2:38" ht="10.5" customHeight="1" x14ac:dyDescent="0.2">
      <c r="B43" s="954"/>
      <c r="C43" s="954"/>
      <c r="D43" s="955"/>
      <c r="E43" s="955"/>
      <c r="F43" s="955"/>
      <c r="G43" s="955"/>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378"/>
    </row>
    <row r="44" spans="2:38" ht="19.5" customHeight="1" x14ac:dyDescent="0.2">
      <c r="B44" s="966" t="s">
        <v>650</v>
      </c>
      <c r="C44" s="966"/>
      <c r="D44" s="955" t="s">
        <v>147</v>
      </c>
      <c r="E44" s="955"/>
      <c r="F44" s="955"/>
      <c r="G44" s="955"/>
      <c r="H44" s="955"/>
      <c r="I44" s="955"/>
      <c r="J44" s="955"/>
      <c r="K44" s="955"/>
      <c r="L44" s="955"/>
      <c r="M44" s="955"/>
      <c r="N44" s="955"/>
      <c r="O44" s="955"/>
      <c r="P44" s="955"/>
      <c r="Q44" s="955"/>
      <c r="R44" s="955"/>
      <c r="S44" s="955"/>
      <c r="T44" s="967" t="s">
        <v>651</v>
      </c>
      <c r="U44" s="967"/>
      <c r="V44" s="967"/>
      <c r="W44" s="967"/>
      <c r="X44" s="967"/>
      <c r="Y44" s="967"/>
      <c r="Z44" s="967"/>
      <c r="AA44" s="967"/>
      <c r="AB44" s="967"/>
      <c r="AC44" s="967"/>
      <c r="AD44" s="967"/>
      <c r="AE44" s="967"/>
      <c r="AF44" s="967"/>
      <c r="AG44" s="967"/>
      <c r="AH44" s="967"/>
      <c r="AI44" s="967"/>
      <c r="AJ44" s="967"/>
      <c r="AK44" s="967"/>
      <c r="AL44" s="967"/>
    </row>
    <row r="45" spans="2:38" ht="19.5" customHeight="1" x14ac:dyDescent="0.2">
      <c r="B45" s="966"/>
      <c r="C45" s="966"/>
      <c r="D45" s="955"/>
      <c r="E45" s="955"/>
      <c r="F45" s="955"/>
      <c r="G45" s="955"/>
      <c r="H45" s="955"/>
      <c r="I45" s="955"/>
      <c r="J45" s="955"/>
      <c r="K45" s="955"/>
      <c r="L45" s="955"/>
      <c r="M45" s="955"/>
      <c r="N45" s="955"/>
      <c r="O45" s="955"/>
      <c r="P45" s="955"/>
      <c r="Q45" s="955"/>
      <c r="R45" s="955"/>
      <c r="S45" s="955"/>
      <c r="T45" s="967"/>
      <c r="U45" s="967"/>
      <c r="V45" s="967"/>
      <c r="W45" s="967"/>
      <c r="X45" s="967"/>
      <c r="Y45" s="967"/>
      <c r="Z45" s="967"/>
      <c r="AA45" s="967"/>
      <c r="AB45" s="967"/>
      <c r="AC45" s="967"/>
      <c r="AD45" s="967"/>
      <c r="AE45" s="967"/>
      <c r="AF45" s="967"/>
      <c r="AG45" s="967"/>
      <c r="AH45" s="967"/>
      <c r="AI45" s="967"/>
      <c r="AJ45" s="967"/>
      <c r="AK45" s="967"/>
      <c r="AL45" s="967"/>
    </row>
    <row r="46" spans="2:38" ht="19.5" customHeight="1" x14ac:dyDescent="0.2">
      <c r="B46" s="966"/>
      <c r="C46" s="966"/>
      <c r="D46" s="955"/>
      <c r="E46" s="955"/>
      <c r="F46" s="955"/>
      <c r="G46" s="955"/>
      <c r="H46" s="955"/>
      <c r="I46" s="955"/>
      <c r="J46" s="955"/>
      <c r="K46" s="955"/>
      <c r="L46" s="955"/>
      <c r="M46" s="955"/>
      <c r="N46" s="955"/>
      <c r="O46" s="955"/>
      <c r="P46" s="955"/>
      <c r="Q46" s="955"/>
      <c r="R46" s="955"/>
      <c r="S46" s="955"/>
      <c r="T46" s="967"/>
      <c r="U46" s="967"/>
      <c r="V46" s="967"/>
      <c r="W46" s="967"/>
      <c r="X46" s="967"/>
      <c r="Y46" s="967"/>
      <c r="Z46" s="967"/>
      <c r="AA46" s="967"/>
      <c r="AB46" s="967"/>
      <c r="AC46" s="967"/>
      <c r="AD46" s="967"/>
      <c r="AE46" s="967"/>
      <c r="AF46" s="967"/>
      <c r="AG46" s="967"/>
      <c r="AH46" s="967"/>
      <c r="AI46" s="967"/>
      <c r="AJ46" s="967"/>
      <c r="AK46" s="967"/>
      <c r="AL46" s="967"/>
    </row>
    <row r="47" spans="2:38" ht="19.5" customHeight="1" x14ac:dyDescent="0.2">
      <c r="B47" s="966"/>
      <c r="C47" s="966"/>
      <c r="D47" s="955"/>
      <c r="E47" s="955"/>
      <c r="F47" s="955"/>
      <c r="G47" s="955"/>
      <c r="H47" s="955"/>
      <c r="I47" s="955"/>
      <c r="J47" s="955"/>
      <c r="K47" s="955"/>
      <c r="L47" s="955"/>
      <c r="M47" s="955"/>
      <c r="N47" s="955"/>
      <c r="O47" s="955"/>
      <c r="P47" s="955"/>
      <c r="Q47" s="955"/>
      <c r="R47" s="955"/>
      <c r="S47" s="955"/>
      <c r="T47" s="967"/>
      <c r="U47" s="967"/>
      <c r="V47" s="967"/>
      <c r="W47" s="967"/>
      <c r="X47" s="967"/>
      <c r="Y47" s="967"/>
      <c r="Z47" s="967"/>
      <c r="AA47" s="967"/>
      <c r="AB47" s="967"/>
      <c r="AC47" s="967"/>
      <c r="AD47" s="967"/>
      <c r="AE47" s="967"/>
      <c r="AF47" s="967"/>
      <c r="AG47" s="967"/>
      <c r="AH47" s="967"/>
      <c r="AI47" s="967"/>
      <c r="AJ47" s="967"/>
      <c r="AK47" s="967"/>
      <c r="AL47" s="967"/>
    </row>
    <row r="48" spans="2:38" ht="19.5" customHeight="1" x14ac:dyDescent="0.2">
      <c r="B48" s="966"/>
      <c r="C48" s="966"/>
      <c r="D48" s="955"/>
      <c r="E48" s="955"/>
      <c r="F48" s="955"/>
      <c r="G48" s="955"/>
      <c r="H48" s="955"/>
      <c r="I48" s="955"/>
      <c r="J48" s="955"/>
      <c r="K48" s="955"/>
      <c r="L48" s="955"/>
      <c r="M48" s="955"/>
      <c r="N48" s="955"/>
      <c r="O48" s="955"/>
      <c r="P48" s="955"/>
      <c r="Q48" s="955"/>
      <c r="R48" s="955"/>
      <c r="S48" s="955"/>
      <c r="T48" s="967"/>
      <c r="U48" s="967"/>
      <c r="V48" s="967"/>
      <c r="W48" s="967"/>
      <c r="X48" s="967"/>
      <c r="Y48" s="967"/>
      <c r="Z48" s="967"/>
      <c r="AA48" s="967"/>
      <c r="AB48" s="967"/>
      <c r="AC48" s="967"/>
      <c r="AD48" s="967"/>
      <c r="AE48" s="967"/>
      <c r="AF48" s="967"/>
      <c r="AG48" s="967"/>
      <c r="AH48" s="967"/>
      <c r="AI48" s="967"/>
      <c r="AJ48" s="967"/>
      <c r="AK48" s="967"/>
      <c r="AL48" s="967"/>
    </row>
    <row r="49" spans="2:38" ht="19.5" customHeight="1" x14ac:dyDescent="0.2">
      <c r="B49" s="966"/>
      <c r="C49" s="966"/>
      <c r="D49" s="955"/>
      <c r="E49" s="955"/>
      <c r="F49" s="955"/>
      <c r="G49" s="955"/>
      <c r="H49" s="955"/>
      <c r="I49" s="955"/>
      <c r="J49" s="955"/>
      <c r="K49" s="955"/>
      <c r="L49" s="955"/>
      <c r="M49" s="955"/>
      <c r="N49" s="955"/>
      <c r="O49" s="955"/>
      <c r="P49" s="955"/>
      <c r="Q49" s="955"/>
      <c r="R49" s="955"/>
      <c r="S49" s="955"/>
      <c r="T49" s="967"/>
      <c r="U49" s="967"/>
      <c r="V49" s="967"/>
      <c r="W49" s="967"/>
      <c r="X49" s="967"/>
      <c r="Y49" s="967"/>
      <c r="Z49" s="967"/>
      <c r="AA49" s="967"/>
      <c r="AB49" s="967"/>
      <c r="AC49" s="967"/>
      <c r="AD49" s="967"/>
      <c r="AE49" s="967"/>
      <c r="AF49" s="967"/>
      <c r="AG49" s="967"/>
      <c r="AH49" s="967"/>
      <c r="AI49" s="967"/>
      <c r="AJ49" s="967"/>
      <c r="AK49" s="967"/>
      <c r="AL49" s="967"/>
    </row>
    <row r="50" spans="2:38" ht="112.5" customHeight="1" x14ac:dyDescent="0.2">
      <c r="B50" s="962" t="s">
        <v>652</v>
      </c>
      <c r="C50" s="962"/>
      <c r="D50" s="962"/>
      <c r="E50" s="962"/>
      <c r="F50" s="962"/>
      <c r="G50" s="962"/>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962"/>
      <c r="AF50" s="962"/>
      <c r="AG50" s="962"/>
      <c r="AH50" s="962"/>
      <c r="AI50" s="962"/>
      <c r="AJ50" s="962"/>
      <c r="AK50" s="962"/>
      <c r="AL50" s="962"/>
    </row>
  </sheetData>
  <mergeCells count="65">
    <mergeCell ref="B50:AL50"/>
    <mergeCell ref="AD38:AK40"/>
    <mergeCell ref="AD41:AI42"/>
    <mergeCell ref="AJ41:AK42"/>
    <mergeCell ref="B44:C49"/>
    <mergeCell ref="D44:S49"/>
    <mergeCell ref="T44:AL49"/>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J6:AL7"/>
    <mergeCell ref="B8:G11"/>
    <mergeCell ref="J8:AL9"/>
    <mergeCell ref="J10:AL11"/>
  </mergeCells>
  <phoneticPr fontId="10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0"/>
    <pageSetUpPr fitToPage="1"/>
  </sheetPr>
  <dimension ref="A1:AN49"/>
  <sheetViews>
    <sheetView showGridLines="0" view="pageBreakPreview" topLeftCell="A21" zoomScaleSheetLayoutView="100" workbookViewId="0">
      <selection activeCell="U43" sqref="U43:AM48"/>
    </sheetView>
  </sheetViews>
  <sheetFormatPr defaultColWidth="2.21875" defaultRowHeight="13.2" x14ac:dyDescent="0.2"/>
  <cols>
    <col min="1" max="1" width="2.21875" style="36"/>
    <col min="2" max="2" width="2.21875" style="4"/>
    <col min="3" max="5" width="2.21875" style="36"/>
    <col min="6" max="6" width="2.44140625" style="36" customWidth="1"/>
    <col min="7" max="8" width="2.21875" style="36"/>
    <col min="9" max="9" width="7.88671875" style="36" customWidth="1"/>
    <col min="10" max="27" width="2.33203125" style="36" customWidth="1"/>
    <col min="28" max="28" width="6.6640625" style="36" customWidth="1"/>
    <col min="29" max="37" width="2.33203125" style="36" customWidth="1"/>
    <col min="38" max="38" width="9" style="36" customWidth="1"/>
    <col min="39" max="39" width="3.33203125" style="36" customWidth="1"/>
    <col min="40" max="262" width="2.21875" style="36"/>
    <col min="263" max="263" width="2.44140625" style="36" customWidth="1"/>
    <col min="264" max="265" width="2.21875" style="36"/>
    <col min="266" max="293" width="2.33203125" style="36" customWidth="1"/>
    <col min="294" max="518" width="2.21875" style="36"/>
    <col min="519" max="519" width="2.44140625" style="36" customWidth="1"/>
    <col min="520" max="521" width="2.21875" style="36"/>
    <col min="522" max="549" width="2.33203125" style="36" customWidth="1"/>
    <col min="550" max="774" width="2.21875" style="36"/>
    <col min="775" max="775" width="2.44140625" style="36" customWidth="1"/>
    <col min="776" max="777" width="2.21875" style="36"/>
    <col min="778" max="805" width="2.33203125" style="36" customWidth="1"/>
    <col min="806" max="16384" width="2.21875" style="36"/>
  </cols>
  <sheetData>
    <row r="1" spans="1:40" x14ac:dyDescent="0.2">
      <c r="A1" s="36" t="s">
        <v>376</v>
      </c>
      <c r="AM1" s="78" t="s">
        <v>374</v>
      </c>
    </row>
    <row r="2" spans="1:40" ht="12.75" customHeight="1" x14ac:dyDescent="0.2"/>
    <row r="3" spans="1:40" ht="12.75" customHeight="1" x14ac:dyDescent="0.2">
      <c r="A3" s="1010" t="s">
        <v>368</v>
      </c>
      <c r="B3" s="1010"/>
      <c r="C3" s="1010"/>
      <c r="D3" s="1010"/>
      <c r="E3" s="1010"/>
      <c r="F3" s="1010"/>
      <c r="G3" s="1010"/>
      <c r="H3" s="1010"/>
      <c r="I3" s="1010"/>
      <c r="J3" s="1010"/>
      <c r="K3" s="1010"/>
      <c r="L3" s="1010"/>
      <c r="M3" s="1010"/>
      <c r="N3" s="1010"/>
      <c r="O3" s="1010"/>
      <c r="P3" s="1010"/>
      <c r="Q3" s="1010"/>
      <c r="R3" s="1010"/>
      <c r="S3" s="1010"/>
      <c r="T3" s="1010"/>
      <c r="U3" s="1010"/>
      <c r="V3" s="1010"/>
      <c r="W3" s="1010"/>
      <c r="X3" s="1010"/>
      <c r="Y3" s="1010"/>
      <c r="Z3" s="1010"/>
      <c r="AA3" s="1010"/>
      <c r="AB3" s="1010"/>
      <c r="AC3" s="1010"/>
      <c r="AD3" s="1010"/>
      <c r="AE3" s="1010"/>
      <c r="AF3" s="1010"/>
      <c r="AG3" s="1010"/>
      <c r="AH3" s="1010"/>
      <c r="AI3" s="1010"/>
      <c r="AJ3" s="1010"/>
      <c r="AK3" s="1010"/>
      <c r="AL3" s="1010"/>
      <c r="AM3" s="1010"/>
      <c r="AN3" s="127"/>
    </row>
    <row r="4" spans="1:40" ht="12.75" customHeight="1" x14ac:dyDescent="0.2">
      <c r="A4" s="1010"/>
      <c r="B4" s="1010"/>
      <c r="C4" s="1010"/>
      <c r="D4" s="1010"/>
      <c r="E4" s="1010"/>
      <c r="F4" s="1010"/>
      <c r="G4" s="1010"/>
      <c r="H4" s="1010"/>
      <c r="I4" s="1010"/>
      <c r="J4" s="1010"/>
      <c r="K4" s="1010"/>
      <c r="L4" s="1010"/>
      <c r="M4" s="1010"/>
      <c r="N4" s="1010"/>
      <c r="O4" s="1010"/>
      <c r="P4" s="1010"/>
      <c r="Q4" s="1010"/>
      <c r="R4" s="1010"/>
      <c r="S4" s="1010"/>
      <c r="T4" s="1010"/>
      <c r="U4" s="1010"/>
      <c r="V4" s="1010"/>
      <c r="W4" s="1010"/>
      <c r="X4" s="1010"/>
      <c r="Y4" s="1010"/>
      <c r="Z4" s="1010"/>
      <c r="AA4" s="1010"/>
      <c r="AB4" s="1010"/>
      <c r="AC4" s="1010"/>
      <c r="AD4" s="1010"/>
      <c r="AE4" s="1010"/>
      <c r="AF4" s="1010"/>
      <c r="AG4" s="1010"/>
      <c r="AH4" s="1010"/>
      <c r="AI4" s="1010"/>
      <c r="AJ4" s="1010"/>
      <c r="AK4" s="1010"/>
      <c r="AL4" s="1010"/>
      <c r="AM4" s="1010"/>
      <c r="AN4" s="127"/>
    </row>
    <row r="5" spans="1:40" ht="12.75" customHeight="1" x14ac:dyDescent="0.2"/>
    <row r="6" spans="1:40" x14ac:dyDescent="0.2">
      <c r="B6" s="944" t="s">
        <v>157</v>
      </c>
      <c r="C6" s="944"/>
      <c r="D6" s="944"/>
      <c r="E6" s="944"/>
      <c r="F6" s="944"/>
      <c r="G6" s="944"/>
      <c r="H6" s="247"/>
      <c r="I6" s="256"/>
      <c r="J6" s="256"/>
      <c r="K6" s="1011" t="s">
        <v>1018</v>
      </c>
      <c r="L6" s="1011"/>
      <c r="M6" s="1011"/>
      <c r="N6" s="1011"/>
      <c r="O6" s="1011"/>
      <c r="P6" s="1011"/>
      <c r="Q6" s="1011"/>
      <c r="R6" s="1011"/>
      <c r="S6" s="1011"/>
      <c r="T6" s="1011"/>
      <c r="U6" s="1011"/>
      <c r="V6" s="1011"/>
      <c r="W6" s="1011"/>
      <c r="X6" s="1011"/>
      <c r="Y6" s="1011"/>
      <c r="Z6" s="1011"/>
      <c r="AA6" s="1011"/>
      <c r="AB6" s="1011"/>
      <c r="AC6" s="1011"/>
      <c r="AD6" s="1011"/>
      <c r="AE6" s="1011"/>
      <c r="AF6" s="1011"/>
      <c r="AG6" s="1011"/>
      <c r="AH6" s="1011"/>
      <c r="AI6" s="1011"/>
      <c r="AJ6" s="1011"/>
      <c r="AK6" s="1011"/>
      <c r="AL6" s="1011"/>
      <c r="AM6" s="1012"/>
    </row>
    <row r="7" spans="1:40" x14ac:dyDescent="0.2">
      <c r="B7" s="944"/>
      <c r="C7" s="944"/>
      <c r="D7" s="944"/>
      <c r="E7" s="944"/>
      <c r="F7" s="944"/>
      <c r="G7" s="944"/>
      <c r="H7" s="248"/>
      <c r="I7" s="119"/>
      <c r="J7" s="119"/>
      <c r="K7" s="1013"/>
      <c r="L7" s="1013"/>
      <c r="M7" s="1013"/>
      <c r="N7" s="1013"/>
      <c r="O7" s="1013"/>
      <c r="P7" s="1013"/>
      <c r="Q7" s="1013"/>
      <c r="R7" s="1013"/>
      <c r="S7" s="1013"/>
      <c r="T7" s="1013"/>
      <c r="U7" s="1013"/>
      <c r="V7" s="1013"/>
      <c r="W7" s="1013"/>
      <c r="X7" s="1013"/>
      <c r="Y7" s="1013"/>
      <c r="Z7" s="1013"/>
      <c r="AA7" s="1013"/>
      <c r="AB7" s="1013"/>
      <c r="AC7" s="1013"/>
      <c r="AD7" s="1013"/>
      <c r="AE7" s="1013"/>
      <c r="AF7" s="1013"/>
      <c r="AG7" s="1013"/>
      <c r="AH7" s="1013"/>
      <c r="AI7" s="1013"/>
      <c r="AJ7" s="1013"/>
      <c r="AK7" s="1013"/>
      <c r="AL7" s="1013"/>
      <c r="AM7" s="945"/>
    </row>
    <row r="8" spans="1:40" x14ac:dyDescent="0.2">
      <c r="B8" s="944" t="s">
        <v>7</v>
      </c>
      <c r="C8" s="944"/>
      <c r="D8" s="944"/>
      <c r="E8" s="944"/>
      <c r="F8" s="944"/>
      <c r="G8" s="944"/>
      <c r="H8" s="247"/>
      <c r="I8" s="1014" t="s">
        <v>1019</v>
      </c>
      <c r="J8" s="1015"/>
      <c r="K8" s="1015"/>
      <c r="L8" s="1015"/>
      <c r="M8" s="1015"/>
      <c r="N8" s="1015"/>
      <c r="O8" s="1015"/>
      <c r="P8" s="1015"/>
      <c r="Q8" s="1015"/>
      <c r="R8" s="1015"/>
      <c r="S8" s="1015"/>
      <c r="T8" s="1015"/>
      <c r="U8" s="1015"/>
      <c r="V8" s="1015"/>
      <c r="W8" s="1015"/>
      <c r="X8" s="1015"/>
      <c r="Y8" s="1015"/>
      <c r="Z8" s="1015"/>
      <c r="AA8" s="1015"/>
      <c r="AB8" s="1015"/>
      <c r="AC8" s="1015"/>
      <c r="AD8" s="1015"/>
      <c r="AE8" s="1015"/>
      <c r="AF8" s="1015"/>
      <c r="AG8" s="1015"/>
      <c r="AH8" s="1015"/>
      <c r="AI8" s="1015"/>
      <c r="AJ8" s="1015"/>
      <c r="AK8" s="1015"/>
      <c r="AL8" s="1015"/>
      <c r="AM8" s="1016"/>
    </row>
    <row r="9" spans="1:40" x14ac:dyDescent="0.2">
      <c r="B9" s="944"/>
      <c r="C9" s="944"/>
      <c r="D9" s="944"/>
      <c r="E9" s="944"/>
      <c r="F9" s="944"/>
      <c r="G9" s="944"/>
      <c r="H9" s="249"/>
      <c r="I9" s="1017"/>
      <c r="J9" s="1017"/>
      <c r="K9" s="1017"/>
      <c r="L9" s="1017"/>
      <c r="M9" s="1017"/>
      <c r="N9" s="1017"/>
      <c r="O9" s="1017"/>
      <c r="P9" s="1017"/>
      <c r="Q9" s="1017"/>
      <c r="R9" s="1017"/>
      <c r="S9" s="1017"/>
      <c r="T9" s="1017"/>
      <c r="U9" s="1017"/>
      <c r="V9" s="1017"/>
      <c r="W9" s="1017"/>
      <c r="X9" s="1017"/>
      <c r="Y9" s="1017"/>
      <c r="Z9" s="1017"/>
      <c r="AA9" s="1017"/>
      <c r="AB9" s="1017"/>
      <c r="AC9" s="1017"/>
      <c r="AD9" s="1017"/>
      <c r="AE9" s="1017"/>
      <c r="AF9" s="1017"/>
      <c r="AG9" s="1017"/>
      <c r="AH9" s="1017"/>
      <c r="AI9" s="1017"/>
      <c r="AJ9" s="1017"/>
      <c r="AK9" s="1017"/>
      <c r="AL9" s="1017"/>
      <c r="AM9" s="1018"/>
    </row>
    <row r="10" spans="1:40" x14ac:dyDescent="0.2">
      <c r="B10" s="944"/>
      <c r="C10" s="944"/>
      <c r="D10" s="944"/>
      <c r="E10" s="944"/>
      <c r="F10" s="944"/>
      <c r="G10" s="944"/>
      <c r="H10" s="249"/>
      <c r="I10" s="977" t="s">
        <v>572</v>
      </c>
      <c r="J10" s="1017"/>
      <c r="K10" s="1017"/>
      <c r="L10" s="1017"/>
      <c r="M10" s="1017"/>
      <c r="N10" s="1017"/>
      <c r="O10" s="1017"/>
      <c r="P10" s="1017"/>
      <c r="Q10" s="1017"/>
      <c r="R10" s="1017"/>
      <c r="S10" s="1017"/>
      <c r="T10" s="1017"/>
      <c r="U10" s="1017"/>
      <c r="V10" s="1017"/>
      <c r="W10" s="1017"/>
      <c r="X10" s="1017"/>
      <c r="Y10" s="1017"/>
      <c r="Z10" s="1017"/>
      <c r="AA10" s="1017"/>
      <c r="AB10" s="1017"/>
      <c r="AC10" s="1017"/>
      <c r="AD10" s="1017"/>
      <c r="AE10" s="1017"/>
      <c r="AF10" s="1017"/>
      <c r="AG10" s="1017"/>
      <c r="AH10" s="1017"/>
      <c r="AI10" s="1017"/>
      <c r="AJ10" s="1017"/>
      <c r="AK10" s="1017"/>
      <c r="AL10" s="1017"/>
      <c r="AM10" s="1018"/>
    </row>
    <row r="11" spans="1:40" x14ac:dyDescent="0.2">
      <c r="B11" s="944"/>
      <c r="C11" s="944"/>
      <c r="D11" s="944"/>
      <c r="E11" s="944"/>
      <c r="F11" s="944"/>
      <c r="G11" s="944"/>
      <c r="H11" s="248"/>
      <c r="I11" s="1019"/>
      <c r="J11" s="1019"/>
      <c r="K11" s="1019"/>
      <c r="L11" s="1019"/>
      <c r="M11" s="1019"/>
      <c r="N11" s="1019"/>
      <c r="O11" s="1019"/>
      <c r="P11" s="1019"/>
      <c r="Q11" s="1019"/>
      <c r="R11" s="1019"/>
      <c r="S11" s="1019"/>
      <c r="T11" s="1019"/>
      <c r="U11" s="1019"/>
      <c r="V11" s="1019"/>
      <c r="W11" s="1019"/>
      <c r="X11" s="1019"/>
      <c r="Y11" s="1019"/>
      <c r="Z11" s="1019"/>
      <c r="AA11" s="1019"/>
      <c r="AB11" s="1019"/>
      <c r="AC11" s="1019"/>
      <c r="AD11" s="1019"/>
      <c r="AE11" s="1019"/>
      <c r="AF11" s="1019"/>
      <c r="AG11" s="1019"/>
      <c r="AH11" s="1019"/>
      <c r="AI11" s="1019"/>
      <c r="AJ11" s="1019"/>
      <c r="AK11" s="1019"/>
      <c r="AL11" s="1019"/>
      <c r="AM11" s="1020"/>
    </row>
    <row r="12" spans="1:40" ht="13.5" customHeight="1" x14ac:dyDescent="0.2">
      <c r="B12" s="953" t="s">
        <v>341</v>
      </c>
      <c r="C12" s="953"/>
      <c r="D12" s="953"/>
      <c r="E12" s="953"/>
      <c r="F12" s="953"/>
      <c r="G12" s="953"/>
      <c r="H12" s="250"/>
      <c r="I12" s="258"/>
      <c r="J12" s="258"/>
      <c r="K12" s="118"/>
      <c r="L12" s="118"/>
      <c r="M12" s="118"/>
      <c r="N12" s="118"/>
      <c r="O12" s="118"/>
      <c r="P12" s="118"/>
      <c r="Q12" s="118"/>
      <c r="R12" s="118"/>
      <c r="S12" s="132"/>
      <c r="T12" s="132"/>
      <c r="U12" s="118"/>
      <c r="V12" s="118"/>
      <c r="W12" s="118"/>
      <c r="X12" s="118"/>
      <c r="Y12" s="118"/>
      <c r="Z12" s="118"/>
      <c r="AA12" s="118"/>
      <c r="AB12" s="118"/>
      <c r="AC12" s="118"/>
      <c r="AD12" s="118"/>
      <c r="AE12" s="118"/>
      <c r="AF12" s="118"/>
      <c r="AG12" s="118"/>
      <c r="AH12" s="118"/>
      <c r="AI12" s="118"/>
      <c r="AJ12" s="118"/>
      <c r="AK12" s="118"/>
      <c r="AL12" s="118"/>
      <c r="AM12" s="273"/>
    </row>
    <row r="13" spans="1:40" ht="13.5" customHeight="1" x14ac:dyDescent="0.2">
      <c r="B13" s="953"/>
      <c r="C13" s="953"/>
      <c r="D13" s="953"/>
      <c r="E13" s="953"/>
      <c r="F13" s="953"/>
      <c r="G13" s="953"/>
      <c r="H13" s="251"/>
      <c r="I13" s="116"/>
      <c r="J13" s="116"/>
      <c r="K13" s="41"/>
      <c r="L13" s="41"/>
      <c r="M13" s="41">
        <v>1</v>
      </c>
      <c r="N13" s="120"/>
      <c r="O13" s="41" t="s">
        <v>93</v>
      </c>
      <c r="P13" s="41"/>
      <c r="Q13" s="41"/>
      <c r="R13" s="41"/>
      <c r="S13" s="133"/>
      <c r="T13" s="133"/>
      <c r="U13" s="41"/>
      <c r="V13" s="41"/>
      <c r="W13" s="41"/>
      <c r="X13" s="41"/>
      <c r="Y13" s="41"/>
      <c r="Z13" s="41">
        <v>4</v>
      </c>
      <c r="AA13" s="120"/>
      <c r="AB13" s="41" t="s">
        <v>160</v>
      </c>
      <c r="AC13" s="41"/>
      <c r="AD13" s="41"/>
      <c r="AE13" s="41"/>
      <c r="AF13" s="41"/>
      <c r="AG13" s="41"/>
      <c r="AH13" s="41"/>
      <c r="AI13" s="41"/>
      <c r="AJ13" s="41"/>
      <c r="AK13" s="41"/>
      <c r="AL13" s="41"/>
      <c r="AM13" s="274"/>
    </row>
    <row r="14" spans="1:40" x14ac:dyDescent="0.2">
      <c r="B14" s="953"/>
      <c r="C14" s="953"/>
      <c r="D14" s="953"/>
      <c r="E14" s="953"/>
      <c r="F14" s="953"/>
      <c r="G14" s="953"/>
      <c r="H14" s="251"/>
      <c r="I14" s="116"/>
      <c r="J14" s="116"/>
      <c r="K14" s="41"/>
      <c r="L14" s="41"/>
      <c r="M14" s="41">
        <v>2</v>
      </c>
      <c r="N14" s="120"/>
      <c r="O14" s="41" t="s">
        <v>177</v>
      </c>
      <c r="P14" s="41"/>
      <c r="Q14" s="41"/>
      <c r="R14" s="41"/>
      <c r="S14" s="133"/>
      <c r="T14" s="133"/>
      <c r="U14" s="41"/>
      <c r="V14" s="41"/>
      <c r="W14" s="41"/>
      <c r="X14" s="41"/>
      <c r="Y14" s="41"/>
      <c r="Z14" s="36" t="s">
        <v>1020</v>
      </c>
      <c r="AA14" s="120"/>
      <c r="AB14" s="41" t="s">
        <v>45</v>
      </c>
      <c r="AC14" s="41"/>
      <c r="AD14" s="41"/>
      <c r="AE14" s="41"/>
      <c r="AF14" s="41"/>
      <c r="AG14" s="41"/>
      <c r="AH14" s="41"/>
      <c r="AI14" s="41"/>
      <c r="AJ14" s="41"/>
      <c r="AK14" s="41"/>
      <c r="AL14" s="41"/>
      <c r="AM14" s="275"/>
    </row>
    <row r="15" spans="1:40" x14ac:dyDescent="0.2">
      <c r="B15" s="953"/>
      <c r="C15" s="953"/>
      <c r="D15" s="953"/>
      <c r="E15" s="953"/>
      <c r="F15" s="953"/>
      <c r="G15" s="953"/>
      <c r="H15" s="251"/>
      <c r="I15" s="116"/>
      <c r="J15" s="116"/>
      <c r="K15" s="41"/>
      <c r="L15" s="41"/>
      <c r="M15" s="41">
        <v>3</v>
      </c>
      <c r="N15" s="120"/>
      <c r="O15" s="41" t="s">
        <v>346</v>
      </c>
      <c r="P15" s="41"/>
      <c r="Q15" s="41"/>
      <c r="R15" s="41"/>
      <c r="S15" s="133"/>
      <c r="T15" s="133"/>
      <c r="U15" s="41"/>
      <c r="V15" s="41"/>
      <c r="W15" s="41"/>
      <c r="X15" s="41"/>
      <c r="Y15" s="41"/>
      <c r="Z15" s="41"/>
      <c r="AA15" s="41"/>
      <c r="AB15" s="41"/>
      <c r="AC15" s="41"/>
      <c r="AD15" s="41"/>
      <c r="AE15" s="41"/>
      <c r="AF15" s="41"/>
      <c r="AG15" s="41"/>
      <c r="AH15" s="41"/>
      <c r="AI15" s="41"/>
      <c r="AJ15" s="41"/>
      <c r="AK15" s="41"/>
      <c r="AL15" s="41"/>
      <c r="AM15" s="276"/>
    </row>
    <row r="16" spans="1:40" x14ac:dyDescent="0.2">
      <c r="B16" s="953"/>
      <c r="C16" s="953"/>
      <c r="D16" s="953"/>
      <c r="E16" s="953"/>
      <c r="F16" s="953"/>
      <c r="G16" s="953"/>
      <c r="H16" s="252"/>
      <c r="I16" s="259"/>
      <c r="J16" s="259"/>
      <c r="K16" s="266"/>
      <c r="L16" s="266"/>
      <c r="M16" s="266"/>
      <c r="N16" s="266"/>
      <c r="O16" s="266"/>
      <c r="P16" s="266"/>
      <c r="Q16" s="266"/>
      <c r="R16" s="266"/>
      <c r="S16" s="268"/>
      <c r="T16" s="268"/>
      <c r="U16" s="266"/>
      <c r="V16" s="266"/>
      <c r="W16" s="266"/>
      <c r="X16" s="266"/>
      <c r="Y16" s="266"/>
      <c r="Z16" s="266"/>
      <c r="AA16" s="266"/>
      <c r="AB16" s="266"/>
      <c r="AC16" s="266"/>
      <c r="AD16" s="266"/>
      <c r="AE16" s="266"/>
      <c r="AF16" s="266"/>
      <c r="AG16" s="266"/>
      <c r="AH16" s="266"/>
      <c r="AI16" s="266"/>
      <c r="AJ16" s="266"/>
      <c r="AK16" s="266"/>
      <c r="AL16" s="266"/>
      <c r="AM16" s="277"/>
    </row>
    <row r="17" spans="2:39" ht="21" customHeight="1" x14ac:dyDescent="0.2">
      <c r="B17" s="954" t="s">
        <v>575</v>
      </c>
      <c r="C17" s="954"/>
      <c r="D17" s="955" t="s">
        <v>369</v>
      </c>
      <c r="E17" s="955"/>
      <c r="F17" s="955"/>
      <c r="G17" s="955"/>
      <c r="H17" s="254"/>
      <c r="J17" s="41"/>
      <c r="K17" s="41"/>
      <c r="L17" s="41"/>
      <c r="M17" s="41"/>
      <c r="N17" s="41"/>
      <c r="O17" s="41"/>
      <c r="P17" s="41"/>
      <c r="Q17" s="41"/>
      <c r="R17" s="41"/>
      <c r="S17" s="133"/>
      <c r="T17" s="133"/>
      <c r="V17" s="41"/>
      <c r="X17" s="41"/>
      <c r="Y17" s="41"/>
      <c r="Z17" s="41"/>
      <c r="AA17" s="41"/>
      <c r="AB17" s="41"/>
      <c r="AC17" s="41"/>
      <c r="AD17" s="41"/>
      <c r="AE17" s="41"/>
      <c r="AF17" s="41"/>
      <c r="AG17" s="41"/>
      <c r="AH17" s="41"/>
      <c r="AI17" s="41"/>
      <c r="AJ17" s="41"/>
      <c r="AK17" s="41"/>
      <c r="AL17" s="41"/>
      <c r="AM17" s="123"/>
    </row>
    <row r="18" spans="2:39" ht="21" customHeight="1" x14ac:dyDescent="0.2">
      <c r="B18" s="954"/>
      <c r="C18" s="954"/>
      <c r="D18" s="955"/>
      <c r="E18" s="955"/>
      <c r="F18" s="955"/>
      <c r="G18" s="955"/>
      <c r="H18" s="254"/>
      <c r="J18" s="41"/>
      <c r="K18" s="41"/>
      <c r="L18" s="41"/>
      <c r="M18" s="41">
        <v>1</v>
      </c>
      <c r="O18" s="41" t="s">
        <v>366</v>
      </c>
      <c r="P18" s="41"/>
      <c r="Q18" s="41"/>
      <c r="R18" s="41"/>
      <c r="S18" s="133"/>
      <c r="T18" s="133"/>
      <c r="V18" s="41"/>
      <c r="X18" s="41"/>
      <c r="Y18" s="41"/>
      <c r="Z18" s="41">
        <v>6</v>
      </c>
      <c r="AB18" s="41" t="s">
        <v>373</v>
      </c>
      <c r="AC18" s="41"/>
      <c r="AD18" s="41"/>
      <c r="AE18" s="41"/>
      <c r="AF18" s="41"/>
      <c r="AG18" s="41"/>
      <c r="AH18" s="41"/>
      <c r="AI18" s="41"/>
      <c r="AJ18" s="41"/>
      <c r="AK18" s="41"/>
      <c r="AL18" s="41"/>
      <c r="AM18" s="123"/>
    </row>
    <row r="19" spans="2:39" ht="21" customHeight="1" x14ac:dyDescent="0.2">
      <c r="B19" s="954"/>
      <c r="C19" s="954"/>
      <c r="D19" s="955"/>
      <c r="E19" s="955"/>
      <c r="F19" s="955"/>
      <c r="G19" s="955"/>
      <c r="H19" s="254"/>
      <c r="J19" s="41"/>
      <c r="K19" s="41"/>
      <c r="L19" s="41"/>
      <c r="M19" s="41">
        <v>2</v>
      </c>
      <c r="O19" s="41" t="s">
        <v>370</v>
      </c>
      <c r="P19" s="41"/>
      <c r="Q19" s="41"/>
      <c r="R19" s="41"/>
      <c r="S19" s="133"/>
      <c r="T19" s="133"/>
      <c r="V19" s="41"/>
      <c r="X19" s="41"/>
      <c r="Y19" s="41"/>
      <c r="Z19" s="41">
        <v>7</v>
      </c>
      <c r="AB19" s="41" t="s">
        <v>50</v>
      </c>
      <c r="AC19" s="41"/>
      <c r="AD19" s="41"/>
      <c r="AE19" s="41"/>
      <c r="AF19" s="41"/>
      <c r="AG19" s="41"/>
      <c r="AH19" s="41"/>
      <c r="AI19" s="41"/>
      <c r="AJ19" s="41"/>
      <c r="AK19" s="41"/>
      <c r="AL19" s="41"/>
      <c r="AM19" s="123"/>
    </row>
    <row r="20" spans="2:39" ht="21" customHeight="1" x14ac:dyDescent="0.2">
      <c r="B20" s="954"/>
      <c r="C20" s="954"/>
      <c r="D20" s="955"/>
      <c r="E20" s="955"/>
      <c r="F20" s="955"/>
      <c r="G20" s="955"/>
      <c r="H20" s="254"/>
      <c r="M20" s="36" t="s">
        <v>1021</v>
      </c>
      <c r="O20" s="41" t="s">
        <v>371</v>
      </c>
      <c r="S20" s="133"/>
      <c r="T20" s="133"/>
      <c r="V20" s="41"/>
      <c r="X20" s="41"/>
      <c r="Y20" s="41"/>
      <c r="Z20" s="41">
        <v>8</v>
      </c>
      <c r="AB20" s="41" t="s">
        <v>105</v>
      </c>
      <c r="AC20" s="41"/>
      <c r="AD20" s="41"/>
      <c r="AE20" s="41"/>
      <c r="AF20" s="41"/>
      <c r="AG20" s="41"/>
      <c r="AH20" s="41"/>
      <c r="AI20" s="41"/>
      <c r="AJ20" s="41"/>
      <c r="AK20" s="41"/>
      <c r="AL20" s="41"/>
      <c r="AM20" s="123"/>
    </row>
    <row r="21" spans="2:39" ht="21" customHeight="1" x14ac:dyDescent="0.2">
      <c r="B21" s="954"/>
      <c r="C21" s="954"/>
      <c r="D21" s="955"/>
      <c r="E21" s="955"/>
      <c r="F21" s="955"/>
      <c r="G21" s="955"/>
      <c r="H21" s="254"/>
      <c r="M21" s="41">
        <v>4</v>
      </c>
      <c r="O21" s="41" t="s">
        <v>48</v>
      </c>
      <c r="S21" s="133"/>
      <c r="T21" s="133"/>
      <c r="V21" s="41"/>
      <c r="X21" s="41"/>
      <c r="Y21" s="41"/>
      <c r="Z21" s="41">
        <v>9</v>
      </c>
      <c r="AB21" s="41" t="s">
        <v>309</v>
      </c>
      <c r="AC21" s="41"/>
      <c r="AD21" s="41"/>
      <c r="AE21" s="41"/>
      <c r="AF21" s="41"/>
      <c r="AG21" s="41"/>
      <c r="AH21" s="41"/>
      <c r="AI21" s="41"/>
      <c r="AJ21" s="41"/>
      <c r="AK21" s="41"/>
      <c r="AL21" s="41"/>
      <c r="AM21" s="123"/>
    </row>
    <row r="22" spans="2:39" ht="21" customHeight="1" x14ac:dyDescent="0.2">
      <c r="B22" s="954"/>
      <c r="C22" s="954"/>
      <c r="D22" s="955"/>
      <c r="E22" s="955"/>
      <c r="F22" s="955"/>
      <c r="G22" s="955"/>
      <c r="H22" s="254"/>
      <c r="M22" s="41">
        <v>5</v>
      </c>
      <c r="O22" s="41" t="s">
        <v>196</v>
      </c>
      <c r="S22" s="133"/>
      <c r="T22" s="133"/>
      <c r="V22" s="41"/>
      <c r="X22" s="41"/>
      <c r="Y22" s="41"/>
      <c r="Z22" s="41"/>
      <c r="AA22" s="41"/>
      <c r="AB22" s="41"/>
      <c r="AC22" s="41"/>
      <c r="AD22" s="41"/>
      <c r="AE22" s="41"/>
      <c r="AF22" s="41"/>
      <c r="AG22" s="41"/>
      <c r="AH22" s="41"/>
      <c r="AI22" s="41"/>
      <c r="AJ22" s="41"/>
      <c r="AK22" s="41"/>
      <c r="AL22" s="41"/>
      <c r="AM22" s="123"/>
    </row>
    <row r="23" spans="2:39" ht="21" customHeight="1" x14ac:dyDescent="0.2">
      <c r="B23" s="954"/>
      <c r="C23" s="954"/>
      <c r="D23" s="955"/>
      <c r="E23" s="955"/>
      <c r="F23" s="955"/>
      <c r="G23" s="955"/>
      <c r="H23" s="253"/>
      <c r="I23" s="119"/>
      <c r="J23" s="119"/>
      <c r="K23" s="119"/>
      <c r="L23" s="119"/>
      <c r="P23" s="119"/>
      <c r="Q23" s="119"/>
      <c r="R23" s="119"/>
      <c r="S23" s="134"/>
      <c r="T23" s="134"/>
      <c r="U23" s="119"/>
      <c r="V23" s="119"/>
      <c r="W23" s="119"/>
      <c r="X23" s="119"/>
      <c r="Y23" s="119"/>
      <c r="Z23" s="119"/>
      <c r="AA23" s="119"/>
      <c r="AB23" s="119"/>
      <c r="AC23" s="119"/>
      <c r="AD23" s="119"/>
      <c r="AE23" s="119"/>
      <c r="AF23" s="119"/>
      <c r="AG23" s="119"/>
      <c r="AH23" s="119"/>
      <c r="AI23" s="119"/>
      <c r="AJ23" s="119"/>
      <c r="AK23" s="119"/>
      <c r="AL23" s="119"/>
      <c r="AM23" s="125"/>
    </row>
    <row r="24" spans="2:39" ht="18" customHeight="1" x14ac:dyDescent="0.2">
      <c r="B24" s="954"/>
      <c r="C24" s="954"/>
      <c r="D24" s="955" t="s">
        <v>382</v>
      </c>
      <c r="E24" s="955"/>
      <c r="F24" s="955"/>
      <c r="G24" s="955"/>
      <c r="H24" s="255"/>
      <c r="I24" s="118"/>
      <c r="J24" s="118"/>
      <c r="K24" s="118"/>
      <c r="L24" s="118"/>
      <c r="M24" s="118"/>
      <c r="N24" s="118"/>
      <c r="O24" s="118"/>
      <c r="P24" s="118"/>
      <c r="Q24" s="118"/>
      <c r="R24" s="118"/>
      <c r="S24" s="121"/>
      <c r="T24" s="121"/>
      <c r="U24" s="118"/>
      <c r="V24" s="118"/>
      <c r="W24" s="118"/>
      <c r="X24" s="122"/>
      <c r="Y24" s="122"/>
      <c r="Z24" s="122"/>
      <c r="AA24" s="122"/>
      <c r="AB24" s="122"/>
      <c r="AC24" s="122"/>
      <c r="AD24" s="122"/>
      <c r="AE24" s="122"/>
      <c r="AF24" s="122"/>
      <c r="AG24" s="122"/>
      <c r="AH24" s="122"/>
      <c r="AI24" s="122"/>
      <c r="AJ24" s="122"/>
      <c r="AK24" s="122"/>
      <c r="AL24" s="122"/>
      <c r="AM24" s="97"/>
    </row>
    <row r="25" spans="2:39" ht="10.5" customHeight="1" x14ac:dyDescent="0.2">
      <c r="B25" s="954"/>
      <c r="C25" s="954"/>
      <c r="D25" s="955"/>
      <c r="E25" s="955"/>
      <c r="F25" s="955"/>
      <c r="G25" s="955"/>
      <c r="H25" s="251"/>
      <c r="I25" s="1021" t="s">
        <v>80</v>
      </c>
      <c r="J25" s="968"/>
      <c r="K25" s="968"/>
      <c r="L25" s="968"/>
      <c r="M25" s="968"/>
      <c r="N25" s="968"/>
      <c r="O25" s="968"/>
      <c r="P25" s="969"/>
      <c r="Q25" s="978"/>
      <c r="R25" s="978"/>
      <c r="S25" s="978"/>
      <c r="T25" s="1023" t="s">
        <v>573</v>
      </c>
      <c r="U25" s="1024"/>
      <c r="V25" s="1024"/>
      <c r="W25" s="1024"/>
      <c r="X25" s="1024"/>
      <c r="Y25" s="1024"/>
      <c r="Z25" s="1024"/>
      <c r="AA25" s="1024"/>
      <c r="AB25" s="1025"/>
      <c r="AC25" s="978"/>
      <c r="AD25" s="978"/>
      <c r="AE25" s="978"/>
      <c r="AF25" s="978"/>
      <c r="AG25" s="978"/>
      <c r="AH25" s="978"/>
      <c r="AI25" s="978"/>
      <c r="AJ25" s="978"/>
      <c r="AK25" s="978"/>
      <c r="AL25" s="41"/>
      <c r="AM25" s="98"/>
    </row>
    <row r="26" spans="2:39" ht="16.5" customHeight="1" x14ac:dyDescent="0.2">
      <c r="B26" s="954"/>
      <c r="C26" s="954"/>
      <c r="D26" s="955"/>
      <c r="E26" s="955"/>
      <c r="F26" s="955"/>
      <c r="G26" s="955"/>
      <c r="H26" s="251"/>
      <c r="I26" s="1022"/>
      <c r="J26" s="972"/>
      <c r="K26" s="972"/>
      <c r="L26" s="972"/>
      <c r="M26" s="972"/>
      <c r="N26" s="972"/>
      <c r="O26" s="972"/>
      <c r="P26" s="973"/>
      <c r="Q26" s="978"/>
      <c r="R26" s="978"/>
      <c r="S26" s="978"/>
      <c r="T26" s="1026"/>
      <c r="U26" s="1027"/>
      <c r="V26" s="1027"/>
      <c r="W26" s="1027"/>
      <c r="X26" s="1027"/>
      <c r="Y26" s="1027"/>
      <c r="Z26" s="1027"/>
      <c r="AA26" s="1027"/>
      <c r="AB26" s="1028"/>
      <c r="AC26" s="978"/>
      <c r="AD26" s="978"/>
      <c r="AE26" s="978"/>
      <c r="AF26" s="978"/>
      <c r="AG26" s="978"/>
      <c r="AH26" s="978"/>
      <c r="AI26" s="978"/>
      <c r="AJ26" s="978"/>
      <c r="AK26" s="978"/>
      <c r="AL26" s="41"/>
      <c r="AM26" s="98"/>
    </row>
    <row r="27" spans="2:39" ht="10.5" customHeight="1" x14ac:dyDescent="0.2">
      <c r="B27" s="954"/>
      <c r="C27" s="954"/>
      <c r="D27" s="955"/>
      <c r="E27" s="955"/>
      <c r="F27" s="955"/>
      <c r="G27" s="955"/>
      <c r="H27" s="126"/>
      <c r="I27" s="500"/>
      <c r="J27" s="988">
        <v>8358673</v>
      </c>
      <c r="K27" s="988"/>
      <c r="L27" s="988"/>
      <c r="M27" s="988"/>
      <c r="N27" s="989" t="s">
        <v>574</v>
      </c>
      <c r="O27" s="990"/>
      <c r="P27" s="991"/>
      <c r="Q27" s="996" t="s">
        <v>340</v>
      </c>
      <c r="R27" s="996"/>
      <c r="S27" s="996"/>
      <c r="T27" s="997"/>
      <c r="U27" s="989"/>
      <c r="V27" s="989"/>
      <c r="W27" s="989">
        <v>22.4</v>
      </c>
      <c r="X27" s="989"/>
      <c r="Y27" s="989"/>
      <c r="Z27" s="502"/>
      <c r="AA27" s="502"/>
      <c r="AB27" s="1003" t="s">
        <v>461</v>
      </c>
      <c r="AC27" s="1006" t="s">
        <v>340</v>
      </c>
      <c r="AD27" s="1006"/>
      <c r="AE27" s="1006"/>
      <c r="AF27" s="1006">
        <v>12</v>
      </c>
      <c r="AG27" s="1006"/>
      <c r="AH27" s="1006"/>
      <c r="AI27" s="978"/>
      <c r="AJ27" s="978"/>
      <c r="AK27" s="978"/>
      <c r="AL27" s="41"/>
      <c r="AM27" s="98"/>
    </row>
    <row r="28" spans="2:39" ht="10.5" customHeight="1" x14ac:dyDescent="0.2">
      <c r="B28" s="954"/>
      <c r="C28" s="954"/>
      <c r="D28" s="955"/>
      <c r="E28" s="955"/>
      <c r="F28" s="955"/>
      <c r="G28" s="955"/>
      <c r="H28" s="126"/>
      <c r="I28" s="500"/>
      <c r="J28" s="988"/>
      <c r="K28" s="988"/>
      <c r="L28" s="988"/>
      <c r="M28" s="988"/>
      <c r="N28" s="992"/>
      <c r="O28" s="992"/>
      <c r="P28" s="993"/>
      <c r="Q28" s="996"/>
      <c r="R28" s="996"/>
      <c r="S28" s="996"/>
      <c r="T28" s="998"/>
      <c r="U28" s="996"/>
      <c r="V28" s="996"/>
      <c r="W28" s="996"/>
      <c r="X28" s="996"/>
      <c r="Y28" s="996"/>
      <c r="Z28" s="501"/>
      <c r="AA28" s="501"/>
      <c r="AB28" s="1004"/>
      <c r="AC28" s="1006"/>
      <c r="AD28" s="1006"/>
      <c r="AE28" s="1006"/>
      <c r="AF28" s="1006"/>
      <c r="AG28" s="1006"/>
      <c r="AH28" s="1006"/>
      <c r="AI28" s="978"/>
      <c r="AJ28" s="978"/>
      <c r="AK28" s="978"/>
      <c r="AL28" s="41"/>
      <c r="AM28" s="98"/>
    </row>
    <row r="29" spans="2:39" ht="10.5" customHeight="1" x14ac:dyDescent="0.2">
      <c r="B29" s="954"/>
      <c r="C29" s="954"/>
      <c r="D29" s="955"/>
      <c r="E29" s="955"/>
      <c r="F29" s="955"/>
      <c r="G29" s="955"/>
      <c r="H29" s="126"/>
      <c r="I29" s="500"/>
      <c r="J29" s="999"/>
      <c r="K29" s="999"/>
      <c r="L29" s="999"/>
      <c r="M29" s="999"/>
      <c r="N29" s="992"/>
      <c r="O29" s="992"/>
      <c r="P29" s="993"/>
      <c r="Q29" s="992"/>
      <c r="R29" s="992"/>
      <c r="S29" s="992"/>
      <c r="T29" s="1001"/>
      <c r="U29" s="992"/>
      <c r="V29" s="992"/>
      <c r="W29" s="992"/>
      <c r="X29" s="992"/>
      <c r="Y29" s="992"/>
      <c r="Z29" s="503"/>
      <c r="AA29" s="503"/>
      <c r="AB29" s="1004"/>
      <c r="AC29" s="556"/>
      <c r="AD29" s="556"/>
      <c r="AE29" s="556"/>
      <c r="AF29" s="556"/>
      <c r="AG29" s="556"/>
      <c r="AH29" s="556"/>
      <c r="AI29" s="556"/>
      <c r="AJ29" s="556"/>
      <c r="AK29" s="556"/>
      <c r="AL29" s="41"/>
      <c r="AM29" s="98"/>
    </row>
    <row r="30" spans="2:39" ht="10.5" customHeight="1" x14ac:dyDescent="0.2">
      <c r="B30" s="954"/>
      <c r="C30" s="954"/>
      <c r="D30" s="955"/>
      <c r="E30" s="955"/>
      <c r="F30" s="955"/>
      <c r="G30" s="955"/>
      <c r="H30" s="126"/>
      <c r="I30" s="504"/>
      <c r="J30" s="1000"/>
      <c r="K30" s="1000"/>
      <c r="L30" s="1000"/>
      <c r="M30" s="1000"/>
      <c r="N30" s="994"/>
      <c r="O30" s="994"/>
      <c r="P30" s="995"/>
      <c r="Q30" s="992"/>
      <c r="R30" s="992"/>
      <c r="S30" s="992"/>
      <c r="T30" s="1002"/>
      <c r="U30" s="994"/>
      <c r="V30" s="994"/>
      <c r="W30" s="994"/>
      <c r="X30" s="994"/>
      <c r="Y30" s="994"/>
      <c r="Z30" s="505"/>
      <c r="AA30" s="505"/>
      <c r="AB30" s="1005"/>
      <c r="AC30" s="556"/>
      <c r="AD30" s="556"/>
      <c r="AE30" s="556"/>
      <c r="AF30" s="556"/>
      <c r="AG30" s="556"/>
      <c r="AH30" s="556"/>
      <c r="AI30" s="556"/>
      <c r="AJ30" s="556"/>
      <c r="AK30" s="556"/>
      <c r="AL30" s="41"/>
      <c r="AM30" s="98"/>
    </row>
    <row r="31" spans="2:39" ht="10.5" customHeight="1" x14ac:dyDescent="0.2">
      <c r="B31" s="954"/>
      <c r="C31" s="954"/>
      <c r="D31" s="955"/>
      <c r="E31" s="955"/>
      <c r="F31" s="955"/>
      <c r="G31" s="955"/>
      <c r="H31" s="126"/>
      <c r="I31" s="41"/>
      <c r="J31" s="264"/>
      <c r="K31" s="264"/>
      <c r="L31" s="264"/>
      <c r="M31" s="264"/>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41"/>
      <c r="AM31" s="98"/>
    </row>
    <row r="32" spans="2:39" ht="10.5" customHeight="1" x14ac:dyDescent="0.2">
      <c r="B32" s="954"/>
      <c r="C32" s="954"/>
      <c r="D32" s="955"/>
      <c r="E32" s="955"/>
      <c r="F32" s="955"/>
      <c r="G32" s="955"/>
      <c r="H32" s="126"/>
      <c r="I32" s="977"/>
      <c r="J32" s="970"/>
      <c r="K32" s="970"/>
      <c r="L32" s="970"/>
      <c r="M32" s="970"/>
      <c r="N32" s="970"/>
      <c r="O32" s="970"/>
      <c r="P32" s="970"/>
      <c r="Q32" s="978"/>
      <c r="R32" s="978"/>
      <c r="S32" s="978"/>
      <c r="T32" s="978"/>
      <c r="U32" s="978"/>
      <c r="V32" s="978"/>
      <c r="W32" s="978"/>
      <c r="X32" s="978"/>
      <c r="Y32" s="978"/>
      <c r="Z32" s="267"/>
      <c r="AA32" s="267"/>
      <c r="AB32" s="267"/>
      <c r="AC32" s="267"/>
      <c r="AD32" s="271"/>
      <c r="AE32" s="126"/>
      <c r="AF32" s="126"/>
      <c r="AG32" s="126"/>
      <c r="AH32" s="126"/>
      <c r="AI32" s="126"/>
      <c r="AJ32" s="126"/>
      <c r="AK32" s="126"/>
      <c r="AL32" s="126"/>
      <c r="AM32" s="98"/>
    </row>
    <row r="33" spans="2:39" ht="10.5" customHeight="1" x14ac:dyDescent="0.2">
      <c r="B33" s="954"/>
      <c r="C33" s="954"/>
      <c r="D33" s="955"/>
      <c r="E33" s="955"/>
      <c r="F33" s="955"/>
      <c r="G33" s="955"/>
      <c r="H33" s="126"/>
      <c r="I33" s="970"/>
      <c r="J33" s="970"/>
      <c r="K33" s="970"/>
      <c r="L33" s="970"/>
      <c r="M33" s="970"/>
      <c r="N33" s="970"/>
      <c r="O33" s="970"/>
      <c r="P33" s="970"/>
      <c r="Q33" s="978"/>
      <c r="R33" s="978"/>
      <c r="S33" s="978"/>
      <c r="T33" s="978"/>
      <c r="U33" s="978"/>
      <c r="V33" s="978"/>
      <c r="W33" s="978"/>
      <c r="X33" s="978"/>
      <c r="Y33" s="978"/>
      <c r="Z33" s="267"/>
      <c r="AA33" s="979" t="s">
        <v>356</v>
      </c>
      <c r="AB33" s="980"/>
      <c r="AC33" s="980"/>
      <c r="AD33" s="980"/>
      <c r="AE33" s="980"/>
      <c r="AF33" s="980"/>
      <c r="AG33" s="980"/>
      <c r="AH33" s="981"/>
      <c r="AI33" s="126"/>
      <c r="AJ33" s="126"/>
      <c r="AK33" s="126"/>
      <c r="AL33" s="126"/>
      <c r="AM33" s="98"/>
    </row>
    <row r="34" spans="2:39" ht="10.5" customHeight="1" x14ac:dyDescent="0.2">
      <c r="B34" s="954"/>
      <c r="C34" s="954"/>
      <c r="D34" s="955"/>
      <c r="E34" s="955"/>
      <c r="F34" s="955"/>
      <c r="G34" s="955"/>
      <c r="H34" s="126"/>
      <c r="I34" s="41"/>
      <c r="J34" s="975"/>
      <c r="K34" s="975"/>
      <c r="L34" s="975"/>
      <c r="M34" s="975"/>
      <c r="N34" s="978"/>
      <c r="O34" s="978"/>
      <c r="P34" s="978"/>
      <c r="Q34" s="978"/>
      <c r="R34" s="978"/>
      <c r="S34" s="978"/>
      <c r="T34" s="978"/>
      <c r="U34" s="978"/>
      <c r="V34" s="978"/>
      <c r="W34" s="978"/>
      <c r="X34" s="978"/>
      <c r="Y34" s="978"/>
      <c r="Z34" s="267"/>
      <c r="AA34" s="982"/>
      <c r="AB34" s="983"/>
      <c r="AC34" s="983"/>
      <c r="AD34" s="983"/>
      <c r="AE34" s="983"/>
      <c r="AF34" s="983"/>
      <c r="AG34" s="983"/>
      <c r="AH34" s="984"/>
      <c r="AI34" s="126"/>
      <c r="AJ34" s="126"/>
      <c r="AK34" s="126"/>
      <c r="AL34" s="126"/>
      <c r="AM34" s="98"/>
    </row>
    <row r="35" spans="2:39" ht="10.5" customHeight="1" x14ac:dyDescent="0.2">
      <c r="B35" s="954"/>
      <c r="C35" s="954"/>
      <c r="D35" s="955"/>
      <c r="E35" s="955"/>
      <c r="F35" s="955"/>
      <c r="G35" s="955"/>
      <c r="H35" s="126"/>
      <c r="I35" s="41"/>
      <c r="J35" s="975"/>
      <c r="K35" s="975"/>
      <c r="L35" s="975"/>
      <c r="M35" s="975"/>
      <c r="N35" s="978"/>
      <c r="O35" s="978"/>
      <c r="P35" s="978"/>
      <c r="Q35" s="978"/>
      <c r="R35" s="978"/>
      <c r="S35" s="978"/>
      <c r="T35" s="978"/>
      <c r="U35" s="978"/>
      <c r="V35" s="978"/>
      <c r="W35" s="978"/>
      <c r="X35" s="978"/>
      <c r="Y35" s="978"/>
      <c r="Z35" s="267"/>
      <c r="AA35" s="985"/>
      <c r="AB35" s="986"/>
      <c r="AC35" s="986"/>
      <c r="AD35" s="986"/>
      <c r="AE35" s="986"/>
      <c r="AF35" s="986"/>
      <c r="AG35" s="986"/>
      <c r="AH35" s="987"/>
      <c r="AI35" s="4"/>
      <c r="AJ35" s="4"/>
      <c r="AK35" s="4"/>
      <c r="AL35" s="4"/>
      <c r="AM35" s="98"/>
    </row>
    <row r="36" spans="2:39" ht="10.5" customHeight="1" x14ac:dyDescent="0.2">
      <c r="B36" s="954"/>
      <c r="C36" s="954"/>
      <c r="D36" s="955"/>
      <c r="E36" s="955"/>
      <c r="F36" s="955"/>
      <c r="G36" s="955"/>
      <c r="H36" s="126"/>
      <c r="I36" s="41"/>
      <c r="J36" s="975"/>
      <c r="K36" s="975"/>
      <c r="L36" s="975"/>
      <c r="M36" s="975"/>
      <c r="N36" s="556"/>
      <c r="O36" s="556"/>
      <c r="P36" s="556"/>
      <c r="Q36" s="556"/>
      <c r="R36" s="556"/>
      <c r="S36" s="556"/>
      <c r="T36" s="556"/>
      <c r="U36" s="556"/>
      <c r="V36" s="556"/>
      <c r="W36" s="976" t="s">
        <v>16</v>
      </c>
      <c r="X36" s="976"/>
      <c r="Y36" s="976"/>
      <c r="Z36" s="267"/>
      <c r="AA36" s="269"/>
      <c r="AB36" s="262"/>
      <c r="AC36" s="262"/>
      <c r="AD36" s="262"/>
      <c r="AE36" s="262"/>
      <c r="AF36" s="262"/>
      <c r="AG36" s="968" t="s">
        <v>574</v>
      </c>
      <c r="AH36" s="969"/>
      <c r="AI36" s="4"/>
      <c r="AJ36" s="4"/>
      <c r="AK36" s="4"/>
      <c r="AL36" s="4"/>
      <c r="AM36" s="98"/>
    </row>
    <row r="37" spans="2:39" ht="10.5" customHeight="1" x14ac:dyDescent="0.2">
      <c r="B37" s="954"/>
      <c r="C37" s="954"/>
      <c r="D37" s="955"/>
      <c r="E37" s="955"/>
      <c r="F37" s="955"/>
      <c r="G37" s="955"/>
      <c r="H37" s="126"/>
      <c r="I37" s="41"/>
      <c r="J37" s="975"/>
      <c r="K37" s="975"/>
      <c r="L37" s="975"/>
      <c r="M37" s="975"/>
      <c r="N37" s="556"/>
      <c r="O37" s="556"/>
      <c r="P37" s="556"/>
      <c r="Q37" s="556"/>
      <c r="R37" s="556"/>
      <c r="S37" s="556"/>
      <c r="T37" s="556"/>
      <c r="U37" s="556"/>
      <c r="V37" s="556"/>
      <c r="W37" s="976"/>
      <c r="X37" s="976"/>
      <c r="Y37" s="976"/>
      <c r="Z37" s="267"/>
      <c r="AA37" s="270"/>
      <c r="AB37" s="261"/>
      <c r="AC37" s="261"/>
      <c r="AD37" s="261"/>
      <c r="AE37" s="261"/>
      <c r="AF37" s="261"/>
      <c r="AG37" s="970"/>
      <c r="AH37" s="971"/>
      <c r="AI37" s="41"/>
      <c r="AJ37" s="41"/>
      <c r="AK37" s="41"/>
      <c r="AL37" s="261"/>
      <c r="AM37" s="98"/>
    </row>
    <row r="38" spans="2:39" ht="10.5" customHeight="1" x14ac:dyDescent="0.2">
      <c r="B38" s="954"/>
      <c r="C38" s="954"/>
      <c r="D38" s="955"/>
      <c r="E38" s="955"/>
      <c r="F38" s="955"/>
      <c r="G38" s="955"/>
      <c r="H38" s="126"/>
      <c r="I38" s="41"/>
      <c r="J38" s="265"/>
      <c r="K38" s="41"/>
      <c r="L38" s="41"/>
      <c r="M38" s="41"/>
      <c r="N38" s="41"/>
      <c r="O38" s="41"/>
      <c r="P38" s="41"/>
      <c r="Q38" s="41"/>
      <c r="R38" s="41"/>
      <c r="S38" s="41"/>
      <c r="T38" s="131"/>
      <c r="U38" s="41"/>
      <c r="V38" s="41"/>
      <c r="W38" s="41"/>
      <c r="X38" s="41"/>
      <c r="Y38" s="41"/>
      <c r="Z38" s="41"/>
      <c r="AA38" s="270"/>
      <c r="AB38" s="261"/>
      <c r="AC38" s="1007">
        <f>J27/W27/AF27</f>
        <v>31096.253720238095</v>
      </c>
      <c r="AD38" s="1007"/>
      <c r="AE38" s="1007"/>
      <c r="AF38" s="261"/>
      <c r="AG38" s="970"/>
      <c r="AH38" s="971"/>
      <c r="AI38" s="272"/>
      <c r="AJ38" s="272"/>
      <c r="AK38" s="272"/>
      <c r="AL38" s="272"/>
      <c r="AM38" s="98"/>
    </row>
    <row r="39" spans="2:39" ht="10.5" customHeight="1" x14ac:dyDescent="0.2">
      <c r="B39" s="954"/>
      <c r="C39" s="954"/>
      <c r="D39" s="955"/>
      <c r="E39" s="955"/>
      <c r="F39" s="955"/>
      <c r="G39" s="955"/>
      <c r="H39" s="126"/>
      <c r="I39" s="41"/>
      <c r="J39" s="265"/>
      <c r="K39" s="41"/>
      <c r="L39" s="41"/>
      <c r="M39" s="41"/>
      <c r="N39" s="41"/>
      <c r="O39" s="41"/>
      <c r="P39" s="41"/>
      <c r="Q39" s="41"/>
      <c r="R39" s="41"/>
      <c r="S39" s="41"/>
      <c r="T39" s="131"/>
      <c r="U39" s="41"/>
      <c r="V39" s="41"/>
      <c r="W39" s="41"/>
      <c r="X39" s="41"/>
      <c r="Y39" s="41"/>
      <c r="Z39" s="41"/>
      <c r="AA39" s="270"/>
      <c r="AB39" s="261"/>
      <c r="AC39" s="1007"/>
      <c r="AD39" s="1007"/>
      <c r="AE39" s="1007"/>
      <c r="AF39" s="261"/>
      <c r="AG39" s="970"/>
      <c r="AH39" s="971"/>
      <c r="AI39" s="272"/>
      <c r="AJ39" s="272"/>
      <c r="AK39" s="272"/>
      <c r="AL39" s="272"/>
      <c r="AM39" s="98"/>
    </row>
    <row r="40" spans="2:39" ht="10.5" customHeight="1" thickBot="1" x14ac:dyDescent="0.25">
      <c r="B40" s="954"/>
      <c r="C40" s="954"/>
      <c r="D40" s="955"/>
      <c r="E40" s="955"/>
      <c r="F40" s="955"/>
      <c r="G40" s="955"/>
      <c r="H40" s="126"/>
      <c r="I40" s="41"/>
      <c r="J40" s="265"/>
      <c r="K40" s="41"/>
      <c r="L40" s="41"/>
      <c r="M40" s="41"/>
      <c r="N40" s="41"/>
      <c r="O40" s="41"/>
      <c r="P40" s="41"/>
      <c r="Q40" s="41"/>
      <c r="R40" s="41"/>
      <c r="S40" s="41"/>
      <c r="T40" s="131"/>
      <c r="U40" s="41"/>
      <c r="V40" s="41"/>
      <c r="W40" s="41"/>
      <c r="X40" s="41"/>
      <c r="Y40" s="41"/>
      <c r="Z40" s="41"/>
      <c r="AA40" s="260"/>
      <c r="AB40" s="263"/>
      <c r="AC40" s="263"/>
      <c r="AD40" s="263"/>
      <c r="AE40" s="263"/>
      <c r="AF40" s="263"/>
      <c r="AG40" s="972"/>
      <c r="AH40" s="973"/>
      <c r="AI40" s="272"/>
      <c r="AJ40" s="272"/>
      <c r="AK40" s="272"/>
      <c r="AL40" s="272"/>
      <c r="AM40" s="98"/>
    </row>
    <row r="41" spans="2:39" ht="10.5" customHeight="1" x14ac:dyDescent="0.2">
      <c r="B41" s="954"/>
      <c r="C41" s="954"/>
      <c r="D41" s="955"/>
      <c r="E41" s="955"/>
      <c r="F41" s="955"/>
      <c r="G41" s="955"/>
      <c r="H41" s="126"/>
      <c r="I41" s="41"/>
      <c r="J41" s="265"/>
      <c r="K41" s="41"/>
      <c r="L41" s="41"/>
      <c r="M41" s="41"/>
      <c r="N41" s="41"/>
      <c r="O41" s="41"/>
      <c r="P41" s="41"/>
      <c r="Q41" s="41"/>
      <c r="R41" s="41"/>
      <c r="S41" s="41"/>
      <c r="T41" s="131"/>
      <c r="U41" s="41"/>
      <c r="V41" s="41"/>
      <c r="W41" s="41"/>
      <c r="X41" s="41"/>
      <c r="Y41" s="41"/>
      <c r="Z41" s="41"/>
      <c r="AA41" s="41"/>
      <c r="AB41" s="41"/>
      <c r="AC41" s="41"/>
      <c r="AD41" s="41"/>
      <c r="AE41" s="1008"/>
      <c r="AF41" s="1008"/>
      <c r="AG41" s="1008"/>
      <c r="AH41" s="1008"/>
      <c r="AI41" s="1008"/>
      <c r="AJ41" s="1008"/>
      <c r="AK41" s="556"/>
      <c r="AL41" s="556"/>
      <c r="AM41" s="98"/>
    </row>
    <row r="42" spans="2:39" ht="10.5" customHeight="1" x14ac:dyDescent="0.2">
      <c r="B42" s="954"/>
      <c r="C42" s="954"/>
      <c r="D42" s="955"/>
      <c r="E42" s="955"/>
      <c r="F42" s="955"/>
      <c r="G42" s="955"/>
      <c r="H42" s="253"/>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99"/>
    </row>
    <row r="43" spans="2:39" ht="19.5" customHeight="1" x14ac:dyDescent="0.2">
      <c r="B43" s="966" t="s">
        <v>304</v>
      </c>
      <c r="C43" s="966"/>
      <c r="D43" s="955" t="s">
        <v>147</v>
      </c>
      <c r="E43" s="955"/>
      <c r="F43" s="955"/>
      <c r="G43" s="955"/>
      <c r="H43" s="955"/>
      <c r="I43" s="955"/>
      <c r="J43" s="955"/>
      <c r="K43" s="955"/>
      <c r="L43" s="955"/>
      <c r="M43" s="955"/>
      <c r="N43" s="955"/>
      <c r="O43" s="955"/>
      <c r="P43" s="955"/>
      <c r="Q43" s="955"/>
      <c r="R43" s="955"/>
      <c r="S43" s="955"/>
      <c r="T43" s="955"/>
      <c r="U43" s="974" t="s">
        <v>372</v>
      </c>
      <c r="V43" s="974"/>
      <c r="W43" s="974"/>
      <c r="X43" s="974"/>
      <c r="Y43" s="974"/>
      <c r="Z43" s="974"/>
      <c r="AA43" s="974"/>
      <c r="AB43" s="974"/>
      <c r="AC43" s="974"/>
      <c r="AD43" s="974"/>
      <c r="AE43" s="974"/>
      <c r="AF43" s="974"/>
      <c r="AG43" s="974"/>
      <c r="AH43" s="974"/>
      <c r="AI43" s="974"/>
      <c r="AJ43" s="974"/>
      <c r="AK43" s="974"/>
      <c r="AL43" s="974"/>
      <c r="AM43" s="974"/>
    </row>
    <row r="44" spans="2:39" ht="19.5" customHeight="1" x14ac:dyDescent="0.2">
      <c r="B44" s="966"/>
      <c r="C44" s="966"/>
      <c r="D44" s="955"/>
      <c r="E44" s="955"/>
      <c r="F44" s="955"/>
      <c r="G44" s="955"/>
      <c r="H44" s="955"/>
      <c r="I44" s="955"/>
      <c r="J44" s="955"/>
      <c r="K44" s="955"/>
      <c r="L44" s="955"/>
      <c r="M44" s="955"/>
      <c r="N44" s="955"/>
      <c r="O44" s="955"/>
      <c r="P44" s="955"/>
      <c r="Q44" s="955"/>
      <c r="R44" s="955"/>
      <c r="S44" s="955"/>
      <c r="T44" s="955"/>
      <c r="U44" s="974"/>
      <c r="V44" s="974"/>
      <c r="W44" s="974"/>
      <c r="X44" s="974"/>
      <c r="Y44" s="974"/>
      <c r="Z44" s="974"/>
      <c r="AA44" s="974"/>
      <c r="AB44" s="974"/>
      <c r="AC44" s="974"/>
      <c r="AD44" s="974"/>
      <c r="AE44" s="974"/>
      <c r="AF44" s="974"/>
      <c r="AG44" s="974"/>
      <c r="AH44" s="974"/>
      <c r="AI44" s="974"/>
      <c r="AJ44" s="974"/>
      <c r="AK44" s="974"/>
      <c r="AL44" s="974"/>
      <c r="AM44" s="974"/>
    </row>
    <row r="45" spans="2:39" ht="19.5" customHeight="1" x14ac:dyDescent="0.2">
      <c r="B45" s="966"/>
      <c r="C45" s="966"/>
      <c r="D45" s="955"/>
      <c r="E45" s="955"/>
      <c r="F45" s="955"/>
      <c r="G45" s="955"/>
      <c r="H45" s="955"/>
      <c r="I45" s="955"/>
      <c r="J45" s="955"/>
      <c r="K45" s="955"/>
      <c r="L45" s="955"/>
      <c r="M45" s="955"/>
      <c r="N45" s="955"/>
      <c r="O45" s="955"/>
      <c r="P45" s="955"/>
      <c r="Q45" s="955"/>
      <c r="R45" s="955"/>
      <c r="S45" s="955"/>
      <c r="T45" s="955"/>
      <c r="U45" s="974"/>
      <c r="V45" s="974"/>
      <c r="W45" s="974"/>
      <c r="X45" s="974"/>
      <c r="Y45" s="974"/>
      <c r="Z45" s="974"/>
      <c r="AA45" s="974"/>
      <c r="AB45" s="974"/>
      <c r="AC45" s="974"/>
      <c r="AD45" s="974"/>
      <c r="AE45" s="974"/>
      <c r="AF45" s="974"/>
      <c r="AG45" s="974"/>
      <c r="AH45" s="974"/>
      <c r="AI45" s="974"/>
      <c r="AJ45" s="974"/>
      <c r="AK45" s="974"/>
      <c r="AL45" s="974"/>
      <c r="AM45" s="974"/>
    </row>
    <row r="46" spans="2:39" ht="19.5" customHeight="1" x14ac:dyDescent="0.2">
      <c r="B46" s="966"/>
      <c r="C46" s="966"/>
      <c r="D46" s="955"/>
      <c r="E46" s="955"/>
      <c r="F46" s="955"/>
      <c r="G46" s="955"/>
      <c r="H46" s="955"/>
      <c r="I46" s="955"/>
      <c r="J46" s="955"/>
      <c r="K46" s="955"/>
      <c r="L46" s="955"/>
      <c r="M46" s="955"/>
      <c r="N46" s="955"/>
      <c r="O46" s="955"/>
      <c r="P46" s="955"/>
      <c r="Q46" s="955"/>
      <c r="R46" s="955"/>
      <c r="S46" s="955"/>
      <c r="T46" s="955"/>
      <c r="U46" s="974"/>
      <c r="V46" s="974"/>
      <c r="W46" s="974"/>
      <c r="X46" s="974"/>
      <c r="Y46" s="974"/>
      <c r="Z46" s="974"/>
      <c r="AA46" s="974"/>
      <c r="AB46" s="974"/>
      <c r="AC46" s="974"/>
      <c r="AD46" s="974"/>
      <c r="AE46" s="974"/>
      <c r="AF46" s="974"/>
      <c r="AG46" s="974"/>
      <c r="AH46" s="974"/>
      <c r="AI46" s="974"/>
      <c r="AJ46" s="974"/>
      <c r="AK46" s="974"/>
      <c r="AL46" s="974"/>
      <c r="AM46" s="974"/>
    </row>
    <row r="47" spans="2:39" ht="19.5" customHeight="1" x14ac:dyDescent="0.2">
      <c r="B47" s="966"/>
      <c r="C47" s="966"/>
      <c r="D47" s="955"/>
      <c r="E47" s="955"/>
      <c r="F47" s="955"/>
      <c r="G47" s="955"/>
      <c r="H47" s="955"/>
      <c r="I47" s="955"/>
      <c r="J47" s="955"/>
      <c r="K47" s="955"/>
      <c r="L47" s="955"/>
      <c r="M47" s="955"/>
      <c r="N47" s="955"/>
      <c r="O47" s="955"/>
      <c r="P47" s="955"/>
      <c r="Q47" s="955"/>
      <c r="R47" s="955"/>
      <c r="S47" s="955"/>
      <c r="T47" s="955"/>
      <c r="U47" s="974"/>
      <c r="V47" s="974"/>
      <c r="W47" s="974"/>
      <c r="X47" s="974"/>
      <c r="Y47" s="974"/>
      <c r="Z47" s="974"/>
      <c r="AA47" s="974"/>
      <c r="AB47" s="974"/>
      <c r="AC47" s="974"/>
      <c r="AD47" s="974"/>
      <c r="AE47" s="974"/>
      <c r="AF47" s="974"/>
      <c r="AG47" s="974"/>
      <c r="AH47" s="974"/>
      <c r="AI47" s="974"/>
      <c r="AJ47" s="974"/>
      <c r="AK47" s="974"/>
      <c r="AL47" s="974"/>
      <c r="AM47" s="974"/>
    </row>
    <row r="48" spans="2:39" ht="19.5" customHeight="1" x14ac:dyDescent="0.2">
      <c r="B48" s="966"/>
      <c r="C48" s="966"/>
      <c r="D48" s="955"/>
      <c r="E48" s="955"/>
      <c r="F48" s="955"/>
      <c r="G48" s="955"/>
      <c r="H48" s="955"/>
      <c r="I48" s="955"/>
      <c r="J48" s="955"/>
      <c r="K48" s="955"/>
      <c r="L48" s="955"/>
      <c r="M48" s="955"/>
      <c r="N48" s="955"/>
      <c r="O48" s="955"/>
      <c r="P48" s="955"/>
      <c r="Q48" s="955"/>
      <c r="R48" s="955"/>
      <c r="S48" s="955"/>
      <c r="T48" s="955"/>
      <c r="U48" s="974"/>
      <c r="V48" s="974"/>
      <c r="W48" s="974"/>
      <c r="X48" s="974"/>
      <c r="Y48" s="974"/>
      <c r="Z48" s="974"/>
      <c r="AA48" s="974"/>
      <c r="AB48" s="974"/>
      <c r="AC48" s="974"/>
      <c r="AD48" s="974"/>
      <c r="AE48" s="974"/>
      <c r="AF48" s="974"/>
      <c r="AG48" s="974"/>
      <c r="AH48" s="974"/>
      <c r="AI48" s="974"/>
      <c r="AJ48" s="974"/>
      <c r="AK48" s="974"/>
      <c r="AL48" s="974"/>
      <c r="AM48" s="974"/>
    </row>
    <row r="49" spans="2:39" ht="112.5" customHeight="1" x14ac:dyDescent="0.2">
      <c r="B49" s="1009" t="s">
        <v>576</v>
      </c>
      <c r="C49" s="1009"/>
      <c r="D49" s="1009"/>
      <c r="E49" s="1009"/>
      <c r="F49" s="1009"/>
      <c r="G49" s="1009"/>
      <c r="H49" s="1009"/>
      <c r="I49" s="1009"/>
      <c r="J49" s="1009"/>
      <c r="K49" s="1009"/>
      <c r="L49" s="1009"/>
      <c r="M49" s="1009"/>
      <c r="N49" s="1009"/>
      <c r="O49" s="1009"/>
      <c r="P49" s="1009"/>
      <c r="Q49" s="1009"/>
      <c r="R49" s="1009"/>
      <c r="S49" s="1009"/>
      <c r="T49" s="1009"/>
      <c r="U49" s="1009"/>
      <c r="V49" s="1009"/>
      <c r="W49" s="1009"/>
      <c r="X49" s="1009"/>
      <c r="Y49" s="1009"/>
      <c r="Z49" s="1009"/>
      <c r="AA49" s="1009"/>
      <c r="AB49" s="1009"/>
      <c r="AC49" s="1009"/>
      <c r="AD49" s="1009"/>
      <c r="AE49" s="1009"/>
      <c r="AF49" s="1009"/>
      <c r="AG49" s="1009"/>
      <c r="AH49" s="1009"/>
      <c r="AI49" s="1009"/>
      <c r="AJ49" s="1009"/>
      <c r="AK49" s="1009"/>
      <c r="AL49" s="1009"/>
      <c r="AM49" s="1009"/>
    </row>
  </sheetData>
  <mergeCells count="55">
    <mergeCell ref="AC38:AE39"/>
    <mergeCell ref="AE41:AJ41"/>
    <mergeCell ref="AK41:AL41"/>
    <mergeCell ref="B49:AM49"/>
    <mergeCell ref="A3:AM4"/>
    <mergeCell ref="B6:G7"/>
    <mergeCell ref="K6:AM7"/>
    <mergeCell ref="B8:G11"/>
    <mergeCell ref="I8:AM9"/>
    <mergeCell ref="I10:AM11"/>
    <mergeCell ref="B12:G16"/>
    <mergeCell ref="I25:P26"/>
    <mergeCell ref="Q25:S26"/>
    <mergeCell ref="T25:AB26"/>
    <mergeCell ref="AC25:AE26"/>
    <mergeCell ref="AF25:AH26"/>
    <mergeCell ref="AC29:AE30"/>
    <mergeCell ref="AI25:AK26"/>
    <mergeCell ref="AB27:AB30"/>
    <mergeCell ref="AC27:AE28"/>
    <mergeCell ref="AF27:AH28"/>
    <mergeCell ref="AI27:AK28"/>
    <mergeCell ref="AF29:AH30"/>
    <mergeCell ref="AI29:AK30"/>
    <mergeCell ref="J27:M28"/>
    <mergeCell ref="N27:P30"/>
    <mergeCell ref="Q27:S28"/>
    <mergeCell ref="T27:V28"/>
    <mergeCell ref="W27:Y28"/>
    <mergeCell ref="J29:M30"/>
    <mergeCell ref="Q29:S30"/>
    <mergeCell ref="T29:V30"/>
    <mergeCell ref="W29:Y30"/>
    <mergeCell ref="AA33:AH35"/>
    <mergeCell ref="J34:M35"/>
    <mergeCell ref="N34:P35"/>
    <mergeCell ref="Q34:S35"/>
    <mergeCell ref="T34:V35"/>
    <mergeCell ref="W34:Y35"/>
    <mergeCell ref="AG36:AH40"/>
    <mergeCell ref="B43:C48"/>
    <mergeCell ref="D43:T48"/>
    <mergeCell ref="U43:AM48"/>
    <mergeCell ref="B17:C42"/>
    <mergeCell ref="D17:G23"/>
    <mergeCell ref="D24:G42"/>
    <mergeCell ref="J36:M37"/>
    <mergeCell ref="N36:P37"/>
    <mergeCell ref="Q36:S37"/>
    <mergeCell ref="T36:V37"/>
    <mergeCell ref="W36:Y37"/>
    <mergeCell ref="I32:P33"/>
    <mergeCell ref="Q32:S33"/>
    <mergeCell ref="T32:V33"/>
    <mergeCell ref="W32:Y33"/>
  </mergeCells>
  <phoneticPr fontId="23" type="Hiragana"/>
  <pageMargins left="0.7" right="0.7" top="0.75" bottom="0.75" header="0.51180555555555496" footer="0.51180555555555496"/>
  <pageSetup paperSize="9" scale="82" firstPageNumber="0" orientation="portrait" useFirstPageNumber="1"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AT54"/>
  <sheetViews>
    <sheetView showGridLines="0" view="pageBreakPreview" topLeftCell="A17" zoomScaleSheetLayoutView="100" workbookViewId="0">
      <selection activeCell="L25" sqref="L25"/>
    </sheetView>
  </sheetViews>
  <sheetFormatPr defaultColWidth="9" defaultRowHeight="13.2" x14ac:dyDescent="0.2"/>
  <cols>
    <col min="1" max="1" width="28.6640625" style="43" customWidth="1"/>
    <col min="2" max="3" width="3.109375" style="43" customWidth="1"/>
    <col min="4" max="4" width="23.6640625" style="43" customWidth="1"/>
    <col min="5" max="5" width="10.33203125" style="43" customWidth="1"/>
    <col min="6" max="6" width="7.44140625" style="43" customWidth="1"/>
    <col min="7" max="7" width="23.88671875" style="43" customWidth="1"/>
    <col min="8" max="8" width="17.6640625" style="43" customWidth="1"/>
    <col min="9" max="9" width="9" style="43" bestFit="1"/>
    <col min="10" max="16384" width="9" style="43"/>
  </cols>
  <sheetData>
    <row r="1" spans="1:46" ht="16.2" x14ac:dyDescent="0.2">
      <c r="A1" s="44" t="s">
        <v>265</v>
      </c>
      <c r="AT1" s="42" t="s">
        <v>15</v>
      </c>
    </row>
    <row r="2" spans="1:46" ht="27.75" customHeight="1" x14ac:dyDescent="0.2">
      <c r="A2" s="44"/>
      <c r="G2" s="1045">
        <v>45393</v>
      </c>
      <c r="H2" s="1046"/>
    </row>
    <row r="3" spans="1:46" ht="15" customHeight="1" x14ac:dyDescent="0.2">
      <c r="A3" s="44"/>
      <c r="G3" s="72"/>
      <c r="H3" s="72"/>
    </row>
    <row r="4" spans="1:46" ht="81" customHeight="1" x14ac:dyDescent="0.2">
      <c r="A4" s="1047" t="s">
        <v>391</v>
      </c>
      <c r="B4" s="1048"/>
      <c r="C4" s="1048"/>
      <c r="D4" s="1048"/>
      <c r="E4" s="1048"/>
      <c r="F4" s="1048"/>
      <c r="G4" s="1048"/>
      <c r="H4" s="1048"/>
    </row>
    <row r="5" spans="1:46" ht="12" customHeight="1" x14ac:dyDescent="0.2">
      <c r="A5" s="60"/>
      <c r="B5" s="60"/>
      <c r="C5" s="60"/>
      <c r="D5" s="60"/>
      <c r="E5" s="60"/>
      <c r="F5" s="60"/>
      <c r="G5" s="60"/>
      <c r="H5" s="60"/>
    </row>
    <row r="6" spans="1:46" ht="36" customHeight="1" x14ac:dyDescent="0.2">
      <c r="A6" s="61" t="s">
        <v>215</v>
      </c>
      <c r="B6" s="1049" t="s">
        <v>1031</v>
      </c>
      <c r="C6" s="1050"/>
      <c r="D6" s="1050"/>
      <c r="E6" s="1050"/>
      <c r="F6" s="1050"/>
      <c r="G6" s="1050"/>
      <c r="H6" s="1051"/>
    </row>
    <row r="7" spans="1:46" ht="46.5" customHeight="1" x14ac:dyDescent="0.2">
      <c r="A7" s="62" t="s">
        <v>253</v>
      </c>
      <c r="B7" s="1052" t="s">
        <v>1032</v>
      </c>
      <c r="C7" s="1053"/>
      <c r="D7" s="1053"/>
      <c r="E7" s="1053"/>
      <c r="F7" s="1053"/>
      <c r="G7" s="1053"/>
      <c r="H7" s="1054"/>
    </row>
    <row r="8" spans="1:46" ht="84" customHeight="1" x14ac:dyDescent="0.2">
      <c r="A8" s="63" t="s">
        <v>227</v>
      </c>
      <c r="B8" s="1055" t="s">
        <v>1033</v>
      </c>
      <c r="C8" s="1056"/>
      <c r="D8" s="1056"/>
      <c r="E8" s="1056"/>
      <c r="F8" s="1056"/>
      <c r="G8" s="1056"/>
      <c r="H8" s="1057"/>
    </row>
    <row r="9" spans="1:46" s="59" customFormat="1" ht="23.25" customHeight="1" x14ac:dyDescent="0.2">
      <c r="A9" s="64"/>
      <c r="B9" s="66"/>
      <c r="C9" s="66"/>
      <c r="D9" s="66"/>
      <c r="E9" s="66"/>
      <c r="F9" s="66"/>
      <c r="G9" s="66"/>
    </row>
    <row r="10" spans="1:46" s="59" customFormat="1" x14ac:dyDescent="0.2">
      <c r="A10" s="1030" t="s">
        <v>271</v>
      </c>
      <c r="B10" s="45"/>
      <c r="C10" s="67"/>
      <c r="D10" s="67"/>
      <c r="E10" s="67"/>
      <c r="F10" s="67"/>
      <c r="G10" s="67"/>
      <c r="H10" s="1033" t="s">
        <v>1090</v>
      </c>
    </row>
    <row r="11" spans="1:46" x14ac:dyDescent="0.2">
      <c r="A11" s="1031"/>
      <c r="B11" s="47"/>
      <c r="H11" s="1034"/>
    </row>
    <row r="12" spans="1:46" ht="52.5" customHeight="1" x14ac:dyDescent="0.2">
      <c r="A12" s="1031"/>
      <c r="B12" s="47"/>
      <c r="C12" s="68" t="s">
        <v>245</v>
      </c>
      <c r="D12" s="69" t="s">
        <v>162</v>
      </c>
      <c r="E12" s="70" t="s">
        <v>61</v>
      </c>
      <c r="F12" s="71"/>
      <c r="H12" s="1034"/>
    </row>
    <row r="13" spans="1:46" ht="52.5" customHeight="1" x14ac:dyDescent="0.2">
      <c r="A13" s="1031"/>
      <c r="B13" s="47"/>
      <c r="C13" s="68" t="s">
        <v>260</v>
      </c>
      <c r="D13" s="69" t="s">
        <v>272</v>
      </c>
      <c r="E13" s="70" t="s">
        <v>61</v>
      </c>
      <c r="F13" s="71"/>
      <c r="G13" s="73" t="s">
        <v>51</v>
      </c>
      <c r="H13" s="1034"/>
    </row>
    <row r="14" spans="1:46" ht="13.5" customHeight="1" x14ac:dyDescent="0.2">
      <c r="A14" s="1031"/>
      <c r="B14" s="47"/>
      <c r="H14" s="1034"/>
    </row>
    <row r="15" spans="1:46" ht="13.5" customHeight="1" x14ac:dyDescent="0.2">
      <c r="A15" s="1032"/>
      <c r="B15" s="46"/>
      <c r="C15" s="66"/>
      <c r="D15" s="66"/>
      <c r="E15" s="66"/>
      <c r="F15" s="66"/>
      <c r="G15" s="66"/>
      <c r="H15" s="1035"/>
    </row>
    <row r="16" spans="1:46" s="59" customFormat="1" x14ac:dyDescent="0.2">
      <c r="A16" s="1036" t="s">
        <v>273</v>
      </c>
      <c r="B16" s="45"/>
      <c r="C16" s="67"/>
      <c r="D16" s="67"/>
      <c r="E16" s="67"/>
      <c r="F16" s="67"/>
      <c r="G16" s="74"/>
      <c r="H16" s="1039" t="s">
        <v>135</v>
      </c>
    </row>
    <row r="17" spans="1:8" x14ac:dyDescent="0.2">
      <c r="A17" s="1037"/>
      <c r="B17" s="47"/>
      <c r="G17" s="75"/>
      <c r="H17" s="1040"/>
    </row>
    <row r="18" spans="1:8" ht="53.1" customHeight="1" x14ac:dyDescent="0.2">
      <c r="A18" s="1037"/>
      <c r="B18" s="47"/>
      <c r="C18" s="68" t="s">
        <v>245</v>
      </c>
      <c r="D18" s="69" t="s">
        <v>205</v>
      </c>
      <c r="E18" s="70" t="s">
        <v>61</v>
      </c>
      <c r="F18" s="71"/>
      <c r="G18" s="75"/>
      <c r="H18" s="1040"/>
    </row>
    <row r="19" spans="1:8" ht="53.1" customHeight="1" x14ac:dyDescent="0.2">
      <c r="A19" s="1037"/>
      <c r="B19" s="47"/>
      <c r="C19" s="68" t="s">
        <v>260</v>
      </c>
      <c r="D19" s="69" t="s">
        <v>274</v>
      </c>
      <c r="E19" s="70" t="s">
        <v>61</v>
      </c>
      <c r="F19" s="71"/>
      <c r="G19" s="76" t="s">
        <v>35</v>
      </c>
      <c r="H19" s="1040"/>
    </row>
    <row r="20" spans="1:8" x14ac:dyDescent="0.2">
      <c r="A20" s="1037"/>
      <c r="B20" s="47"/>
      <c r="G20" s="75"/>
      <c r="H20" s="1040"/>
    </row>
    <row r="21" spans="1:8" x14ac:dyDescent="0.2">
      <c r="A21" s="1038"/>
      <c r="B21" s="46"/>
      <c r="C21" s="66"/>
      <c r="D21" s="66"/>
      <c r="E21" s="66"/>
      <c r="F21" s="66"/>
      <c r="G21" s="77"/>
      <c r="H21" s="1040"/>
    </row>
    <row r="22" spans="1:8" s="59" customFormat="1" x14ac:dyDescent="0.2">
      <c r="A22" s="1037" t="s">
        <v>275</v>
      </c>
      <c r="B22" s="47"/>
      <c r="H22" s="1040"/>
    </row>
    <row r="23" spans="1:8" x14ac:dyDescent="0.2">
      <c r="A23" s="1037"/>
      <c r="B23" s="47"/>
      <c r="H23" s="1040"/>
    </row>
    <row r="24" spans="1:8" ht="52.5" customHeight="1" x14ac:dyDescent="0.2">
      <c r="A24" s="1037"/>
      <c r="B24" s="47"/>
      <c r="C24" s="68" t="s">
        <v>245</v>
      </c>
      <c r="D24" s="69" t="s">
        <v>162</v>
      </c>
      <c r="E24" s="70" t="s">
        <v>1091</v>
      </c>
      <c r="F24" s="71"/>
      <c r="H24" s="1040"/>
    </row>
    <row r="25" spans="1:8" ht="52.5" customHeight="1" x14ac:dyDescent="0.2">
      <c r="A25" s="1037"/>
      <c r="B25" s="47"/>
      <c r="C25" s="68" t="s">
        <v>260</v>
      </c>
      <c r="D25" s="69" t="s">
        <v>101</v>
      </c>
      <c r="E25" s="70" t="s">
        <v>1092</v>
      </c>
      <c r="F25" s="71"/>
      <c r="G25" s="73" t="s">
        <v>84</v>
      </c>
      <c r="H25" s="1040"/>
    </row>
    <row r="26" spans="1:8" x14ac:dyDescent="0.2">
      <c r="A26" s="1037"/>
      <c r="B26" s="47"/>
      <c r="H26" s="1040"/>
    </row>
    <row r="27" spans="1:8" x14ac:dyDescent="0.2">
      <c r="A27" s="1038"/>
      <c r="B27" s="46"/>
      <c r="C27" s="66"/>
      <c r="D27" s="66"/>
      <c r="E27" s="66"/>
      <c r="F27" s="66"/>
      <c r="G27" s="66"/>
      <c r="H27" s="1041"/>
    </row>
    <row r="29" spans="1:8" ht="17.25" customHeight="1" x14ac:dyDescent="0.2">
      <c r="A29" s="1043" t="s">
        <v>37</v>
      </c>
      <c r="B29" s="1043"/>
      <c r="C29" s="1043"/>
      <c r="D29" s="1043"/>
      <c r="E29" s="1043"/>
      <c r="F29" s="1043"/>
      <c r="G29" s="1043"/>
      <c r="H29" s="1043"/>
    </row>
    <row r="30" spans="1:8" ht="17.25" customHeight="1" x14ac:dyDescent="0.2">
      <c r="A30" s="1043" t="s">
        <v>242</v>
      </c>
      <c r="B30" s="1043"/>
      <c r="C30" s="1043"/>
      <c r="D30" s="1043"/>
      <c r="E30" s="1043"/>
      <c r="F30" s="1043"/>
      <c r="G30" s="1043"/>
      <c r="H30" s="1043"/>
    </row>
    <row r="31" spans="1:8" ht="17.25" customHeight="1" x14ac:dyDescent="0.2">
      <c r="A31" s="1043" t="s">
        <v>267</v>
      </c>
      <c r="B31" s="1043"/>
      <c r="C31" s="1043"/>
      <c r="D31" s="1043"/>
      <c r="E31" s="1043"/>
      <c r="F31" s="1043"/>
      <c r="G31" s="1043"/>
      <c r="H31" s="1043"/>
    </row>
    <row r="32" spans="1:8" ht="17.25" customHeight="1" x14ac:dyDescent="0.2">
      <c r="A32" s="1043" t="s">
        <v>244</v>
      </c>
      <c r="B32" s="1043"/>
      <c r="C32" s="1043"/>
      <c r="D32" s="1043"/>
      <c r="E32" s="1043"/>
      <c r="F32" s="1043"/>
      <c r="G32" s="1043"/>
      <c r="H32" s="1043"/>
    </row>
    <row r="33" spans="1:8" ht="17.25" customHeight="1" x14ac:dyDescent="0.2">
      <c r="A33" s="1043" t="s">
        <v>189</v>
      </c>
      <c r="B33" s="1043"/>
      <c r="C33" s="1043"/>
      <c r="D33" s="1043"/>
      <c r="E33" s="1043"/>
      <c r="F33" s="1043"/>
      <c r="G33" s="1043"/>
      <c r="H33" s="1043"/>
    </row>
    <row r="34" spans="1:8" ht="17.25" customHeight="1" x14ac:dyDescent="0.2">
      <c r="A34" s="1043" t="s">
        <v>263</v>
      </c>
      <c r="B34" s="1043"/>
      <c r="C34" s="1043"/>
      <c r="D34" s="1043"/>
      <c r="E34" s="1043"/>
      <c r="F34" s="1043"/>
      <c r="G34" s="1043"/>
      <c r="H34" s="1043"/>
    </row>
    <row r="35" spans="1:8" ht="17.25" customHeight="1" x14ac:dyDescent="0.2">
      <c r="A35" s="1042" t="s">
        <v>81</v>
      </c>
      <c r="B35" s="1042"/>
      <c r="C35" s="1042"/>
      <c r="D35" s="1042"/>
      <c r="E35" s="1042"/>
      <c r="F35" s="1042"/>
      <c r="G35" s="1042"/>
      <c r="H35" s="1042"/>
    </row>
    <row r="36" spans="1:8" ht="17.25" customHeight="1" x14ac:dyDescent="0.2">
      <c r="A36" s="1042" t="s">
        <v>6</v>
      </c>
      <c r="B36" s="1042"/>
      <c r="C36" s="1042"/>
      <c r="D36" s="1042"/>
      <c r="E36" s="1042"/>
      <c r="F36" s="1042"/>
      <c r="G36" s="1042"/>
      <c r="H36" s="1042"/>
    </row>
    <row r="37" spans="1:8" ht="17.25" customHeight="1" x14ac:dyDescent="0.2">
      <c r="A37" s="1042" t="s">
        <v>349</v>
      </c>
      <c r="B37" s="1042"/>
      <c r="C37" s="1042"/>
      <c r="D37" s="1042"/>
      <c r="E37" s="1042"/>
      <c r="F37" s="1042"/>
      <c r="G37" s="1042"/>
      <c r="H37" s="1042"/>
    </row>
    <row r="38" spans="1:8" ht="17.25" customHeight="1" x14ac:dyDescent="0.2">
      <c r="A38" s="1042" t="s">
        <v>254</v>
      </c>
      <c r="B38" s="1042"/>
      <c r="C38" s="1042"/>
      <c r="D38" s="1042"/>
      <c r="E38" s="1042"/>
      <c r="F38" s="1042"/>
      <c r="G38" s="1042"/>
      <c r="H38" s="1042"/>
    </row>
    <row r="39" spans="1:8" ht="17.25" customHeight="1" x14ac:dyDescent="0.2">
      <c r="A39" s="1042" t="s">
        <v>277</v>
      </c>
      <c r="B39" s="1042"/>
      <c r="C39" s="1042"/>
      <c r="D39" s="1042"/>
      <c r="E39" s="1042"/>
      <c r="F39" s="1042"/>
      <c r="G39" s="1042"/>
      <c r="H39" s="1042"/>
    </row>
    <row r="40" spans="1:8" ht="17.25" customHeight="1" x14ac:dyDescent="0.2">
      <c r="A40" s="65" t="s">
        <v>121</v>
      </c>
      <c r="B40" s="65"/>
      <c r="C40" s="65"/>
      <c r="D40" s="65"/>
      <c r="E40" s="65"/>
      <c r="F40" s="65"/>
      <c r="G40" s="65"/>
      <c r="H40" s="65"/>
    </row>
    <row r="41" spans="1:8" ht="17.25" customHeight="1" x14ac:dyDescent="0.2">
      <c r="A41" s="1042" t="s">
        <v>159</v>
      </c>
      <c r="B41" s="1042"/>
      <c r="C41" s="1042"/>
      <c r="D41" s="1042"/>
      <c r="E41" s="1042"/>
      <c r="F41" s="1042"/>
      <c r="G41" s="1042"/>
      <c r="H41" s="1042"/>
    </row>
    <row r="42" spans="1:8" ht="17.25" customHeight="1" x14ac:dyDescent="0.2">
      <c r="A42" s="1044" t="s">
        <v>300</v>
      </c>
      <c r="B42" s="1042"/>
      <c r="C42" s="1042"/>
      <c r="D42" s="1042"/>
      <c r="E42" s="1042"/>
      <c r="F42" s="1042"/>
      <c r="G42" s="1042"/>
      <c r="H42" s="1042"/>
    </row>
    <row r="43" spans="1:8" ht="17.25" customHeight="1" x14ac:dyDescent="0.2">
      <c r="A43" s="1042" t="s">
        <v>238</v>
      </c>
      <c r="B43" s="1042"/>
      <c r="C43" s="1042"/>
      <c r="D43" s="1042"/>
      <c r="E43" s="1042"/>
      <c r="F43" s="1042"/>
      <c r="G43" s="1042"/>
      <c r="H43" s="1042"/>
    </row>
    <row r="44" spans="1:8" ht="17.25" customHeight="1" x14ac:dyDescent="0.2">
      <c r="A44" s="65" t="s">
        <v>58</v>
      </c>
      <c r="B44" s="65"/>
      <c r="C44" s="65"/>
      <c r="D44" s="65"/>
      <c r="E44" s="65"/>
      <c r="F44" s="65"/>
      <c r="G44" s="65"/>
      <c r="H44" s="65"/>
    </row>
    <row r="45" spans="1:8" ht="17.25" customHeight="1" x14ac:dyDescent="0.2">
      <c r="A45" s="65" t="s">
        <v>150</v>
      </c>
      <c r="B45" s="65"/>
      <c r="C45" s="65"/>
      <c r="D45" s="65"/>
      <c r="E45" s="65"/>
      <c r="F45" s="65"/>
      <c r="G45" s="65"/>
      <c r="H45" s="65"/>
    </row>
    <row r="46" spans="1:8" ht="17.25" customHeight="1" x14ac:dyDescent="0.2">
      <c r="A46" s="65" t="s">
        <v>301</v>
      </c>
      <c r="B46" s="65"/>
      <c r="C46" s="65"/>
      <c r="D46" s="65"/>
      <c r="E46" s="65"/>
      <c r="F46" s="65"/>
      <c r="G46" s="65"/>
      <c r="H46" s="65"/>
    </row>
    <row r="47" spans="1:8" ht="17.25" customHeight="1" x14ac:dyDescent="0.2">
      <c r="A47" s="1044" t="s">
        <v>387</v>
      </c>
      <c r="B47" s="1042"/>
      <c r="C47" s="1042"/>
      <c r="D47" s="1042"/>
      <c r="E47" s="1042"/>
      <c r="F47" s="1042"/>
      <c r="G47" s="1042"/>
      <c r="H47" s="1042"/>
    </row>
    <row r="48" spans="1:8" ht="17.25" customHeight="1" x14ac:dyDescent="0.2">
      <c r="A48" s="1042" t="s">
        <v>117</v>
      </c>
      <c r="B48" s="1042"/>
      <c r="C48" s="1042"/>
      <c r="D48" s="1042"/>
      <c r="E48" s="1042"/>
      <c r="F48" s="1042"/>
      <c r="G48" s="1042"/>
      <c r="H48" s="1042"/>
    </row>
    <row r="49" spans="1:8" ht="17.25" customHeight="1" x14ac:dyDescent="0.2">
      <c r="A49" s="1042" t="s">
        <v>316</v>
      </c>
      <c r="B49" s="1042"/>
      <c r="C49" s="1042"/>
      <c r="D49" s="1042"/>
      <c r="E49" s="1042"/>
      <c r="F49" s="1042"/>
      <c r="G49" s="1042"/>
      <c r="H49" s="1042"/>
    </row>
    <row r="50" spans="1:8" x14ac:dyDescent="0.2">
      <c r="A50" s="1042" t="s">
        <v>280</v>
      </c>
      <c r="B50" s="1042"/>
      <c r="C50" s="1042"/>
      <c r="D50" s="1042"/>
      <c r="E50" s="1042"/>
      <c r="F50" s="1042"/>
      <c r="G50" s="1042"/>
      <c r="H50" s="1042"/>
    </row>
    <row r="51" spans="1:8" x14ac:dyDescent="0.2">
      <c r="A51" s="1043"/>
      <c r="B51" s="1043"/>
      <c r="C51" s="1043"/>
      <c r="D51" s="1043"/>
      <c r="E51" s="1043"/>
      <c r="F51" s="1043"/>
      <c r="G51" s="1043"/>
      <c r="H51" s="1043"/>
    </row>
    <row r="52" spans="1:8" x14ac:dyDescent="0.2">
      <c r="A52" s="1029" t="s">
        <v>345</v>
      </c>
      <c r="B52" s="1029"/>
      <c r="C52" s="1029"/>
      <c r="D52" s="1029"/>
      <c r="E52" s="1029"/>
      <c r="F52" s="1029"/>
      <c r="G52" s="1029"/>
      <c r="H52" s="1029"/>
    </row>
    <row r="53" spans="1:8" x14ac:dyDescent="0.2">
      <c r="A53" s="1029" t="s">
        <v>66</v>
      </c>
      <c r="B53" s="1029"/>
      <c r="C53" s="1029"/>
      <c r="D53" s="1029"/>
      <c r="E53" s="1029"/>
      <c r="F53" s="1029"/>
      <c r="G53" s="1029"/>
      <c r="H53" s="1029"/>
    </row>
    <row r="54" spans="1:8" x14ac:dyDescent="0.2">
      <c r="A54" s="1029" t="s">
        <v>144</v>
      </c>
      <c r="B54" s="1029"/>
      <c r="C54" s="1029"/>
      <c r="D54" s="1029"/>
      <c r="E54" s="1029"/>
      <c r="F54" s="1029"/>
      <c r="G54" s="1029"/>
      <c r="H54" s="1029"/>
    </row>
  </sheetData>
  <mergeCells count="32">
    <mergeCell ref="G2:H2"/>
    <mergeCell ref="A4:H4"/>
    <mergeCell ref="B6:H6"/>
    <mergeCell ref="B7:H7"/>
    <mergeCell ref="B8:H8"/>
    <mergeCell ref="A29:H29"/>
    <mergeCell ref="A30:H30"/>
    <mergeCell ref="A31:H31"/>
    <mergeCell ref="A32:H32"/>
    <mergeCell ref="A33:H33"/>
    <mergeCell ref="A47:H47"/>
    <mergeCell ref="A34:H34"/>
    <mergeCell ref="A35:H35"/>
    <mergeCell ref="A36:H36"/>
    <mergeCell ref="A37:H37"/>
    <mergeCell ref="A38:H38"/>
    <mergeCell ref="A53:H53"/>
    <mergeCell ref="A54:H54"/>
    <mergeCell ref="A10:A15"/>
    <mergeCell ref="H10:H15"/>
    <mergeCell ref="A16:A21"/>
    <mergeCell ref="A22:A27"/>
    <mergeCell ref="H16:H27"/>
    <mergeCell ref="A48:H48"/>
    <mergeCell ref="A49:H49"/>
    <mergeCell ref="A50:H50"/>
    <mergeCell ref="A51:H51"/>
    <mergeCell ref="A52:H52"/>
    <mergeCell ref="A39:H39"/>
    <mergeCell ref="A41:H41"/>
    <mergeCell ref="A42:H42"/>
    <mergeCell ref="A43:H43"/>
  </mergeCells>
  <phoneticPr fontId="23"/>
  <pageMargins left="0.7" right="0.7" top="0.75" bottom="0.75" header="0.3" footer="0.3"/>
  <pageSetup paperSize="9" scale="75" orientation="portrait" r:id="rId1"/>
  <headerFooter alignWithMargins="0"/>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13</vt:i4>
      </vt:variant>
    </vt:vector>
  </HeadingPairs>
  <TitlesOfParts>
    <vt:vector size="40" baseType="lpstr">
      <vt:lpstr>目次</vt:lpstr>
      <vt:lpstr>鏡</vt:lpstr>
      <vt:lpstr>変更届</vt:lpstr>
      <vt:lpstr>加算</vt:lpstr>
      <vt:lpstr>（別紙2-2）勤務体制一覧表（訪問系以外）</vt:lpstr>
      <vt:lpstr>実績（令和４年）</vt:lpstr>
      <vt:lpstr>基本報酬（令和４年）</vt:lpstr>
      <vt:lpstr>(別紙38)就労継続支援Ｂ型・基本報酬算定区分</vt:lpstr>
      <vt:lpstr>（別紙5）福祉専門職員配置等加算（短期入所以外）</vt:lpstr>
      <vt:lpstr>（別紙8）食事提供体制</vt:lpstr>
      <vt:lpstr>（別紙19）送迎加算</vt:lpstr>
      <vt:lpstr>（別紙30）目標工賃達成加算</vt:lpstr>
      <vt:lpstr>（別紙30-1）目標工賃達成指導員加算</vt:lpstr>
      <vt:lpstr>（別紙30-2）賃金向上達成指導員</vt:lpstr>
      <vt:lpstr>（別紙32）地域生活支援拠点等</vt:lpstr>
      <vt:lpstr>（別紙54）地域生活支援拠点等に関連する加算</vt:lpstr>
      <vt:lpstr>(別紙37)就労継続支援A型・基本報酬算定区分</vt:lpstr>
      <vt:lpstr>地域連携活動実施状況報告書</vt:lpstr>
      <vt:lpstr>利用者の知識・能力向上に係る実施状況報告書</vt:lpstr>
      <vt:lpstr>就労継続支援A型事業所におけるスコア表(全体)</vt:lpstr>
      <vt:lpstr>就労継続支援A型事業所におけるスコア表（全体）〈作成用〉</vt:lpstr>
      <vt:lpstr>【様式2-2】スコア公表様式（実績）</vt:lpstr>
      <vt:lpstr>【様式2-2】スコア公表様式（実績）&lt;作成用&gt;</vt:lpstr>
      <vt:lpstr>参考書類</vt:lpstr>
      <vt:lpstr>参考書類（記載例・解説）</vt:lpstr>
      <vt:lpstr>参考様式　送迎加算に係るチェックシート</vt:lpstr>
      <vt:lpstr>参考様式　送迎加算に係るチェックシート（入力例）</vt:lpstr>
      <vt:lpstr>'（別紙19）送迎加算'!Print_Area</vt:lpstr>
      <vt:lpstr>'（別紙2-2）勤務体制一覧表（訪問系以外）'!Print_Area</vt:lpstr>
      <vt:lpstr>'（別紙30）目標工賃達成加算'!Print_Area</vt:lpstr>
      <vt:lpstr>'（別紙30-2）賃金向上達成指導員'!Print_Area</vt:lpstr>
      <vt:lpstr>'（別紙32）地域生活支援拠点等'!Print_Area</vt:lpstr>
      <vt:lpstr>'(別紙37)就労継続支援A型・基本報酬算定区分'!Print_Area</vt:lpstr>
      <vt:lpstr>'(別紙38)就労継続支援Ｂ型・基本報酬算定区分'!Print_Area</vt:lpstr>
      <vt:lpstr>'（別紙5）福祉専門職員配置等加算（短期入所以外）'!Print_Area</vt:lpstr>
      <vt:lpstr>'（別紙8）食事提供体制'!Print_Area</vt:lpstr>
      <vt:lpstr>'【様式2-2】スコア公表様式（実績）'!Print_Area</vt:lpstr>
      <vt:lpstr>'【様式2-2】スコア公表様式（実績）&lt;作成用&gt;'!Print_Area</vt:lpstr>
      <vt:lpstr>'参考様式　送迎加算に係るチェックシート'!Print_Area</vt:lpstr>
      <vt:lpstr>'参考様式　送迎加算に係るチェックシート（入力例）'!Print_Area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理事長　鈴木　俊昭 特定非営利活動法人にじのかけ橋</cp:lastModifiedBy>
  <cp:lastPrinted>2024-05-15T02:00:51Z</cp:lastPrinted>
  <dcterms:created xsi:type="dcterms:W3CDTF">2006-06-14T03:20:38Z</dcterms:created>
  <dcterms:modified xsi:type="dcterms:W3CDTF">2024-05-15T02:01:06Z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2.1.13.0</vt:lpwstr>
      <vt:lpwstr>3.1.7.0</vt:lpwstr>
    </vt:vector>
  </property>
  <property fmtid="{DCFEDD21-7773-49B2-8022-6FC58DB5260B}" pid="3" name="LastSavedVersion">
    <vt:lpwstr>3.1.7.0</vt:lpwstr>
  </property>
  <property fmtid="{DCFEDD21-7773-49B2-8022-6FC58DB5260B}" pid="4" name="LastSavedDate">
    <vt:filetime>2024-04-04T05:39:33Z</vt:filetime>
  </property>
</Properties>
</file>